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codeName="ThisWorkbook" defaultThemeVersion="124226"/>
  <mc:AlternateContent xmlns:mc="http://schemas.openxmlformats.org/markup-compatibility/2006">
    <mc:Choice Requires="x15">
      <x15ac:absPath xmlns:x15ac="http://schemas.microsoft.com/office/spreadsheetml/2010/11/ac" url="C:\Users\Palp04\Desktop\KEC_New folder-@2025\Progress DPR Internal\"/>
    </mc:Choice>
  </mc:AlternateContent>
  <xr:revisionPtr revIDLastSave="0" documentId="13_ncr:1_{D97B7005-7A61-44E3-B817-09314A91A63F}" xr6:coauthVersionLast="47" xr6:coauthVersionMax="47" xr10:uidLastSave="{00000000-0000-0000-0000-000000000000}"/>
  <bookViews>
    <workbookView xWindow="-110" yWindow="-110" windowWidth="19420" windowHeight="11500" activeTab="3" xr2:uid="{00000000-000D-0000-FFFF-FFFF00000000}"/>
  </bookViews>
  <sheets>
    <sheet name="DPR-Summary" sheetId="3" r:id="rId1"/>
    <sheet name="Sheet1" sheetId="4" state="hidden" r:id="rId2"/>
    <sheet name="Project Details" sheetId="6" r:id="rId3"/>
    <sheet name="Erection Compiled" sheetId="2" r:id="rId4"/>
    <sheet name="Balance Erc-RAJ" sheetId="10" state="hidden" r:id="rId5"/>
    <sheet name="ERC ROW-MP" sheetId="14" state="hidden" r:id="rId6"/>
    <sheet name="Foundation" sheetId="5" r:id="rId7"/>
    <sheet name="Visual Chart" sheetId="8" r:id="rId8"/>
    <sheet name="Erection Productivity" sheetId="11" r:id="rId9"/>
    <sheet name="Sheet4" sheetId="13" state="hidden" r:id="rId10"/>
    <sheet name="Sheet3" sheetId="12" state="hidden" r:id="rId11"/>
    <sheet name="Sheet2" sheetId="9" state="hidden" r:id="rId12"/>
  </sheets>
  <externalReferences>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s>
  <definedNames>
    <definedName name="\0">#REF!</definedName>
    <definedName name="\A">#REF!</definedName>
    <definedName name="\B">#REF!</definedName>
    <definedName name="\C">#REF!</definedName>
    <definedName name="\c1">#REF!</definedName>
    <definedName name="\D">#REF!</definedName>
    <definedName name="\g">#REF!</definedName>
    <definedName name="\H">#REF!</definedName>
    <definedName name="\i">#REF!</definedName>
    <definedName name="\M">#REF!</definedName>
    <definedName name="\N">#REF!</definedName>
    <definedName name="\P">#REF!</definedName>
    <definedName name="\R">#REF!</definedName>
    <definedName name="\S">#REF!</definedName>
    <definedName name="\U">#REF!</definedName>
    <definedName name="\V">#REF!</definedName>
    <definedName name="\z">#REF!</definedName>
    <definedName name="_">"tcap"</definedName>
    <definedName name="__________________________b111121">'[1]PACK (B)'!#REF!</definedName>
    <definedName name="_________________________b111121">'[1]PACK (B)'!#REF!</definedName>
    <definedName name="________________________b111121">'[1]PACK (B)'!#REF!</definedName>
    <definedName name="_______________________b111121">'[1]PACK (B)'!#REF!</definedName>
    <definedName name="______________________b111121">'[1]PACK (B)'!#REF!</definedName>
    <definedName name="______________________TAB1">[2]TABLES!$A$2:$C$16</definedName>
    <definedName name="_____________________b111121">'[1]PACK (B)'!#REF!</definedName>
    <definedName name="_____________________TAB1">[2]TABLES!$A$2:$C$16</definedName>
    <definedName name="____________________b111121">'[1]PACK (B)'!#REF!</definedName>
    <definedName name="____________________KEY3" hidden="1">'[3]SC Cost FEB 03'!#REF!</definedName>
    <definedName name="____________________TAB1">[2]TABLES!$A$2:$C$16</definedName>
    <definedName name="___________________b111121">'[1]PACK (B)'!#REF!</definedName>
    <definedName name="___________________KEY3" hidden="1">'[3]SC Cost FEB 03'!#REF!</definedName>
    <definedName name="___________________TAB1">[2]TABLES!$A$2:$C$16</definedName>
    <definedName name="__________________b111121">'[1]PACK (B)'!#REF!</definedName>
    <definedName name="__________________KEY3" hidden="1">'[4]SC Cost FEB 03'!#REF!</definedName>
    <definedName name="__________________TAB1">[5]TABLES!$A$2:$C$16</definedName>
    <definedName name="_________________b111121">'[1]PACK (B)'!#REF!</definedName>
    <definedName name="_________________KEY3" hidden="1">'[3]SC Cost FEB 03'!#REF!</definedName>
    <definedName name="_________________TAB1">[6]TABLES!$A$2:$C$16</definedName>
    <definedName name="________________b111121">'[1]PACK (B)'!#REF!</definedName>
    <definedName name="________________KEY3" hidden="1">'[4]SC Cost FEB 03'!#REF!</definedName>
    <definedName name="________________TAB1">[6]TABLES!$A$2:$C$16</definedName>
    <definedName name="_______________b111121">'[1]PACK (B)'!#REF!</definedName>
    <definedName name="_______________KEY3" hidden="1">'[4]SC Cost FEB 03'!#REF!</definedName>
    <definedName name="_______________TAB1">[6]TABLES!$A$2:$C$16</definedName>
    <definedName name="______________b111121">'[1]PACK (B)'!#REF!</definedName>
    <definedName name="______________TAB1">[6]TABLES!$A$2:$C$16</definedName>
    <definedName name="_____________A65537">#REF!</definedName>
    <definedName name="_____________b111121">'[1]PACK (B)'!#REF!</definedName>
    <definedName name="_____________TAB1">[6]TABLES!$A$2:$C$16</definedName>
    <definedName name="____________A655600">#REF!</definedName>
    <definedName name="____________b111121">'[1]PACK (B)'!#REF!</definedName>
    <definedName name="____________drg1">#REF!</definedName>
    <definedName name="____________KEY3" hidden="1">'[4]SC Cost FEB 03'!#REF!</definedName>
    <definedName name="____________TAB1">[6]TABLES!$A$2:$C$16</definedName>
    <definedName name="___________A65537">#REF!</definedName>
    <definedName name="___________A655600">#REF!</definedName>
    <definedName name="___________a655601">#REF!</definedName>
    <definedName name="___________b111121">'[1]PACK (B)'!#REF!</definedName>
    <definedName name="___________Ki1">[7]grid!$C$182</definedName>
    <definedName name="___________Ki2">[7]grid!$C$191</definedName>
    <definedName name="___________TAB1">[6]TABLES!$A$2:$C$16</definedName>
    <definedName name="__________A65537">#REF!</definedName>
    <definedName name="__________A655600">#REF!</definedName>
    <definedName name="__________a655601">#REF!</definedName>
    <definedName name="__________a999999">#REF!</definedName>
    <definedName name="__________b111121">'[1]PACK (B)'!#REF!</definedName>
    <definedName name="__________drg1">#REF!</definedName>
    <definedName name="__________Ki1">[7]grid!$C$182</definedName>
    <definedName name="__________Ki2">[7]grid!$C$191</definedName>
    <definedName name="__________TAB1">[5]TABLES!$A$2:$C$16</definedName>
    <definedName name="_________A65537">#REF!</definedName>
    <definedName name="_________A655600">#REF!</definedName>
    <definedName name="_________a655601">#REF!</definedName>
    <definedName name="_________a999999">#REF!</definedName>
    <definedName name="_________b111121">'[1]PACK (B)'!#REF!</definedName>
    <definedName name="_________Ki1">[7]grid!$C$182</definedName>
    <definedName name="_________Ki2">[7]grid!$C$191</definedName>
    <definedName name="_________TAB1">[5]TABLES!$A$2:$C$16</definedName>
    <definedName name="________A65537">#REF!</definedName>
    <definedName name="________A655600">#REF!</definedName>
    <definedName name="________a655601">#REF!</definedName>
    <definedName name="________a999999">#REF!</definedName>
    <definedName name="________b111121">'[1]PACK (B)'!#REF!</definedName>
    <definedName name="________drg1">#REF!</definedName>
    <definedName name="________KEY3" hidden="1">'[4]SC Cost FEB 03'!#REF!</definedName>
    <definedName name="________Ki1">#REF!</definedName>
    <definedName name="________Ki2">#REF!</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TAB1">[5]TABLES!$A$2:$C$16</definedName>
    <definedName name="________Xl1">#REF!</definedName>
    <definedName name="_______a1">#REF!</definedName>
    <definedName name="_______A2">#REF!</definedName>
    <definedName name="_______A65537">#REF!</definedName>
    <definedName name="_______A655600">#REF!</definedName>
    <definedName name="_______a655601">#REF!</definedName>
    <definedName name="_______a999999">#REF!</definedName>
    <definedName name="_______aba2">#REF!</definedName>
    <definedName name="_______b111121">'[1]PACK (B)'!#REF!</definedName>
    <definedName name="_______bom1">#REF!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[9]NJP!$E$9:$W$315</definedName>
    <definedName name="_______drg2">#REF!</definedName>
    <definedName name="_______Ki1">#REF!</definedName>
    <definedName name="_______Ki2">#REF!</definedName>
    <definedName name="_______mcl132">'[8]A1-Continuous'!#REF!</definedName>
    <definedName name="_______ml3">'[8]A1-Continuous'!#REF!</definedName>
    <definedName name="_______ml33">'[8]A1-Continuous'!#REF!</definedName>
    <definedName name="_______mlc33">'[8]A1-Continuous'!#REF!</definedName>
    <definedName name="_______mnk1">#REF!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[6]TABLES!$A$2:$C$16</definedName>
    <definedName name="_______Tk1">#REF!</definedName>
    <definedName name="_______Tkl1">#REF!</definedName>
    <definedName name="_______wp1">#REF!</definedName>
    <definedName name="_______Xl1">#REF!</definedName>
    <definedName name="______a1">#REF!</definedName>
    <definedName name="______A2">#REF!</definedName>
    <definedName name="______A65537">#REF!</definedName>
    <definedName name="______A655600">#REF!</definedName>
    <definedName name="______a655601">#REF!</definedName>
    <definedName name="______a999999">#REF!</definedName>
    <definedName name="______aba2">#REF!</definedName>
    <definedName name="______axx2">[10]Report!#REF!</definedName>
    <definedName name="______AXX4">[11]Sheet1!#REF!</definedName>
    <definedName name="______axx5">[11]Sheet1!#REF!</definedName>
    <definedName name="______axx6">[11]Sheet1!#REF!</definedName>
    <definedName name="______AXX7">[11]Sheet1!#REF!</definedName>
    <definedName name="______axx8">[11]Sheet1!#REF!</definedName>
    <definedName name="______b111121">'[1]PACK (B)'!#REF!</definedName>
    <definedName name="______bom1">#REF!</definedName>
    <definedName name="______CFB1">#REF!</definedName>
    <definedName name="______CFB2">#REF!</definedName>
    <definedName name="______CFB3">#REF!</definedName>
    <definedName name="______cli1">[12]Code!$B$3</definedName>
    <definedName name="______cli2">[12]Code!$B$4</definedName>
    <definedName name="______cli3">[12]Code!$B$5</definedName>
    <definedName name="______cli4">[12]Code!$B$6</definedName>
    <definedName name="______col33">'[13]A1-Continuous'!#REF!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[9]NJP!$E$9:$W$315</definedName>
    <definedName name="______drg1">#REF!</definedName>
    <definedName name="______drg2">#REF!</definedName>
    <definedName name="______HCO2">[14]Design!#REF!</definedName>
    <definedName name="______hfi2">[11]Sheet1!#REF!</definedName>
    <definedName name="______hfi3">[10]Report!#REF!</definedName>
    <definedName name="______hfi4">[11]Sheet1!#REF!</definedName>
    <definedName name="______hfi5">[11]Sheet1!#REF!</definedName>
    <definedName name="______hfi6">[11]Sheet1!#REF!</definedName>
    <definedName name="______HFI7">[11]Sheet1!#REF!</definedName>
    <definedName name="______hfi8">[11]Sheet1!#REF!</definedName>
    <definedName name="______Hra2">[14]Design!#REF!</definedName>
    <definedName name="______Hso2">[14]Design!#REF!</definedName>
    <definedName name="______Hso3">[14]Design!#REF!</definedName>
    <definedName name="______Ism3">[14]Design!#REF!</definedName>
    <definedName name="______kd1">[14]Design!#REF!</definedName>
    <definedName name="______kd2">[14]Design!#REF!</definedName>
    <definedName name="______kd3">[14]Design!#REF!</definedName>
    <definedName name="______Ki1">#REF!</definedName>
    <definedName name="______Ki2">#REF!</definedName>
    <definedName name="______mcl132">'[13]A1-Continuous'!#REF!</definedName>
    <definedName name="______ml3">'[13]A1-Continuous'!#REF!</definedName>
    <definedName name="______ml33">'[13]A1-Continuous'!#REF!</definedName>
    <definedName name="______mlc33">'[13]A1-Continuous'!#REF!</definedName>
    <definedName name="______mnk1">#REF!</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[14]Design!#REF!</definedName>
    <definedName name="______run2">[14]Design!#REF!</definedName>
    <definedName name="______run3">[14]Design!#REF!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[5]TABLES!$A$2:$C$16</definedName>
    <definedName name="______Tk1">#REF!</definedName>
    <definedName name="______Tkl1">#REF!</definedName>
    <definedName name="______Vf1">#REF!</definedName>
    <definedName name="______Vf2">#REF!</definedName>
    <definedName name="______Wc1">[14]Design!#REF!</definedName>
    <definedName name="______WC3">[14]Design!#REF!</definedName>
    <definedName name="______wp1">#REF!</definedName>
    <definedName name="______Wr1">[14]Design!#REF!</definedName>
    <definedName name="______Wr3">[14]Design!#REF!</definedName>
    <definedName name="______Xl1">#REF!</definedName>
    <definedName name="______xlnm._FilterDatabase_1">#REF!</definedName>
    <definedName name="______xlnm._FilterDatabase_2">#REF!</definedName>
    <definedName name="______xlnm.Print_Area_1">#REF!</definedName>
    <definedName name="______xlnm.Print_Area_10">#REF!</definedName>
    <definedName name="______xlnm.Print_Area_2">#REF!</definedName>
    <definedName name="______xlnm.Print_Area_4">#REF!</definedName>
    <definedName name="______xlnm.Print_Area_6">#REF!</definedName>
    <definedName name="______xlnm.Print_Area_9">#REF!</definedName>
    <definedName name="______xlnm.Print_Titles">#REF!</definedName>
    <definedName name="_____a1">#REF!</definedName>
    <definedName name="_____A2">#REF!</definedName>
    <definedName name="_____A65537">#REF!</definedName>
    <definedName name="_____A655600">#REF!</definedName>
    <definedName name="_____a655601">#REF!</definedName>
    <definedName name="_____a999999">#REF!</definedName>
    <definedName name="_____aba2">#REF!</definedName>
    <definedName name="_____acs1">#REF!</definedName>
    <definedName name="_____acs2">#REF!</definedName>
    <definedName name="_____axx1">[10]Report!#REF!</definedName>
    <definedName name="_____axx2">[15]Report!#REF!</definedName>
    <definedName name="_____axx3">[10]Report!#REF!</definedName>
    <definedName name="_____AXX4">[11]Sheet1!#REF!</definedName>
    <definedName name="_____axx5">[11]Sheet1!#REF!</definedName>
    <definedName name="_____axx6">[11]Sheet1!#REF!</definedName>
    <definedName name="_____AXX7">[11]Sheet1!#REF!</definedName>
    <definedName name="_____axx8">[11]Sheet1!#REF!</definedName>
    <definedName name="_____b111121">'[1]PACK (B)'!#REF!</definedName>
    <definedName name="_____bhh2">#REF!</definedName>
    <definedName name="_____bom1">#REF!</definedName>
    <definedName name="_____cdd2">#REF!</definedName>
    <definedName name="_____CFB1">#REF!</definedName>
    <definedName name="_____CFB2">#REF!</definedName>
    <definedName name="_____CFB3">#REF!</definedName>
    <definedName name="_____cff2">#REF!</definedName>
    <definedName name="_____cli1">[16]Code!$B$3</definedName>
    <definedName name="_____cli2">[16]Code!$B$4</definedName>
    <definedName name="_____cli3">[16]Code!$B$5</definedName>
    <definedName name="_____cli4">[16]Code!$B$6</definedName>
    <definedName name="_____col33">'[17]A1-Continuous'!#REF!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[9]NJP!$E$9:$W$315</definedName>
    <definedName name="_____drg1">#REF!</definedName>
    <definedName name="_____drg2">#REF!</definedName>
    <definedName name="_____eth2">#REF!</definedName>
    <definedName name="_____Fpi1">#REF!</definedName>
    <definedName name="_____HCO2">[14]Design!#REF!</definedName>
    <definedName name="_____hfi1">[10]Report!#REF!</definedName>
    <definedName name="_____hfi2">[15]Report!#REF!</definedName>
    <definedName name="_____hfi3">[15]Report!#REF!</definedName>
    <definedName name="_____hfi4">[11]Sheet1!#REF!</definedName>
    <definedName name="_____hfi5">[11]Sheet1!#REF!</definedName>
    <definedName name="_____hfi6">[11]Sheet1!#REF!</definedName>
    <definedName name="_____HFI7">[11]Sheet1!#REF!</definedName>
    <definedName name="_____hfi8">[11]Sheet1!#REF!</definedName>
    <definedName name="_____Hra2">[14]Design!#REF!</definedName>
    <definedName name="_____Hso2">[14]Design!#REF!</definedName>
    <definedName name="_____Hso3">[14]Design!#REF!</definedName>
    <definedName name="_____ifa1">#REF!</definedName>
    <definedName name="_____ifa2">#REF!</definedName>
    <definedName name="_____INT1">#REF!</definedName>
    <definedName name="_____Ism3">[14]Design!#REF!</definedName>
    <definedName name="_____kd1">[14]Design!#REF!</definedName>
    <definedName name="_____kd2">[14]Design!#REF!</definedName>
    <definedName name="_____kd3">[14]Design!#REF!</definedName>
    <definedName name="_____Ki1">#REF!</definedName>
    <definedName name="_____Ki2">#REF!</definedName>
    <definedName name="_____mcl132">'[17]A1-Continuous'!#REF!</definedName>
    <definedName name="_____ml3">'[17]A1-Continuous'!#REF!</definedName>
    <definedName name="_____ml33">'[17]A1-Continuous'!#REF!</definedName>
    <definedName name="_____mlc33">'[17]A1-Continuous'!#REF!</definedName>
    <definedName name="_____mnk1">#REF!</definedName>
    <definedName name="_____new1">#REF!</definedName>
    <definedName name="_____out2">#REF!</definedName>
    <definedName name="_____pan1">#REF!</definedName>
    <definedName name="_____PAN2">#REF!</definedName>
    <definedName name="_____pep99">#REF!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[14]Design!#REF!</definedName>
    <definedName name="_____run2">[14]Design!#REF!</definedName>
    <definedName name="_____run3">[14]Design!#REF!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[6]TABLES!$A$2:$C$16</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Wc1">[14]Design!#REF!</definedName>
    <definedName name="_____WC3">[14]Design!#REF!</definedName>
    <definedName name="_____wp1">#REF!</definedName>
    <definedName name="_____Wr1">[14]Design!#REF!</definedName>
    <definedName name="_____Wr3">[14]Design!#REF!</definedName>
    <definedName name="_____Xl1">#REF!</definedName>
    <definedName name="_____xlnm._FilterDatabase_1">#REF!</definedName>
    <definedName name="_____xlnm._FilterDatabase_2">#REF!</definedName>
    <definedName name="_____xlnm._FilterDatabase_5">#N/A</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a1">#REF!</definedName>
    <definedName name="____A2">#REF!</definedName>
    <definedName name="____A65537">#REF!</definedName>
    <definedName name="____A655600">#REF!</definedName>
    <definedName name="____a655601">#REF!</definedName>
    <definedName name="____a999999">#REF!</definedName>
    <definedName name="____aba2">#REF!</definedName>
    <definedName name="____acs1">#REF!</definedName>
    <definedName name="____acs2">#REF!</definedName>
    <definedName name="____axx1">[15]Report!#REF!</definedName>
    <definedName name="____axx2">[18]Report!#REF!</definedName>
    <definedName name="____axx3">[15]Report!#REF!</definedName>
    <definedName name="____AXX4">[11]Sheet1!#REF!</definedName>
    <definedName name="____axx5">[11]Sheet1!#REF!</definedName>
    <definedName name="____axx6">[11]Sheet1!#REF!</definedName>
    <definedName name="____AXX7">[11]Sheet1!#REF!</definedName>
    <definedName name="____axx8">[11]Sheet1!#REF!</definedName>
    <definedName name="____b111121">'[1]PACK (B)'!#REF!</definedName>
    <definedName name="____bhh2">#REF!</definedName>
    <definedName name="____bom1">#REF!</definedName>
    <definedName name="____cdd2">#REF!</definedName>
    <definedName name="____CFB1">#REF!</definedName>
    <definedName name="____CFB2">#REF!</definedName>
    <definedName name="____CFB3">#REF!</definedName>
    <definedName name="____cff2">#REF!</definedName>
    <definedName name="____cli1">[16]Code!$B$3</definedName>
    <definedName name="____cli2">[16]Code!$B$4</definedName>
    <definedName name="____cli3">[16]Code!$B$5</definedName>
    <definedName name="____cli4">[16]Code!$B$6</definedName>
    <definedName name="____col33">#REF!</definedName>
    <definedName name="____cth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[9]NJP!$E$9:$W$315</definedName>
    <definedName name="____DIS1">[19]CAL!#REF!</definedName>
    <definedName name="____drg1">#REF!</definedName>
    <definedName name="____drg2">#REF!</definedName>
    <definedName name="____eth2">#REF!</definedName>
    <definedName name="____f1" hidden="1">{"'PROFITABILITY'!$A$1:$F$45"}</definedName>
    <definedName name="____Fpi1">#REF!</definedName>
    <definedName name="____HCO2">#REF!</definedName>
    <definedName name="____hfi1">[15]Report!#REF!</definedName>
    <definedName name="____hfi2">[11]Sheet1!#REF!</definedName>
    <definedName name="____hfi3">[18]Report!#REF!</definedName>
    <definedName name="____hfi4">[11]Sheet1!#REF!</definedName>
    <definedName name="____hfi5">[11]Sheet1!#REF!</definedName>
    <definedName name="____hfi6">[11]Sheet1!#REF!</definedName>
    <definedName name="____HFI7">[11]Sheet1!#REF!</definedName>
    <definedName name="____hfi8">[11]Sheet1!#REF!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[19]CAL!#REF!</definedName>
    <definedName name="____ifa1">#REF!</definedName>
    <definedName name="____ifa2">#REF!</definedName>
    <definedName name="____INT1">#REF!</definedName>
    <definedName name="____Ism3">#REF!</definedName>
    <definedName name="____kd1">#REF!</definedName>
    <definedName name="____kd2">#REF!</definedName>
    <definedName name="____kd3">#REF!</definedName>
    <definedName name="____Ki1">#REF!</definedName>
    <definedName name="____Ki2">#REF!</definedName>
    <definedName name="____LMH1">#REF!</definedName>
    <definedName name="____LMH2">#REF!</definedName>
    <definedName name="____MAN1">#REF!</definedName>
    <definedName name="____mcl132">'[17]A1-Continuous'!#REF!</definedName>
    <definedName name="____ml3">'[17]A1-Continuous'!#REF!</definedName>
    <definedName name="____ml33">'[17]A1-Continuous'!#REF!</definedName>
    <definedName name="____mlc33">'[17]A1-Continuous'!#REF!</definedName>
    <definedName name="____mnk1">#REF!</definedName>
    <definedName name="____new1">#REF!</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[19]CAL!#REF!</definedName>
    <definedName name="____pp1">[19]CAL!#REF!</definedName>
    <definedName name="____pp2">[19]CAL!#REF!</definedName>
    <definedName name="____rcu2">#REF!</definedName>
    <definedName name="____Re1">#REF!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h2">#REF!</definedName>
    <definedName name="____sch9">#REF!</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[6]TABLES!$A$2:$C$16</definedName>
    <definedName name="____Tk1">#REF!</definedName>
    <definedName name="____Tk11">#REF!</definedName>
    <definedName name="____Tk2">#REF!</definedName>
    <definedName name="____Tkl1">#REF!</definedName>
    <definedName name="____tl1">#REF!</definedName>
    <definedName name="____tl2">#REF!</definedName>
    <definedName name="____Vf1">#REF!</definedName>
    <definedName name="____Vf2">#REF!</definedName>
    <definedName name="____vr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_1">#REF!</definedName>
    <definedName name="____xlnm.Print_Area_10">#REF!</definedName>
    <definedName name="____xlnm.Print_Area_11">#REF!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4">#REF!</definedName>
    <definedName name="____xlnm.Print_Titles_7">#REF!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8">#REF!</definedName>
    <definedName name="___A9">#REF!</definedName>
    <definedName name="___a999999">#REF!</definedName>
    <definedName name="___aba2">#REF!</definedName>
    <definedName name="___acs1">#REF!</definedName>
    <definedName name="___acs2">#REF!</definedName>
    <definedName name="___axx1">[18]Report!#REF!</definedName>
    <definedName name="___axx2">[10]Report!#REF!</definedName>
    <definedName name="___axx3">[18]Report!#REF!</definedName>
    <definedName name="___AXX4">[11]Sheet1!#REF!</definedName>
    <definedName name="___axx5">[11]Sheet1!#REF!</definedName>
    <definedName name="___axx6">[11]Sheet1!#REF!</definedName>
    <definedName name="___AXX7">[11]Sheet1!#REF!</definedName>
    <definedName name="___axx8">[11]Sheet1!#REF!</definedName>
    <definedName name="___b111121">'[1]PACK (B)'!#REF!</definedName>
    <definedName name="___bhh2">#REF!</definedName>
    <definedName name="___bom1">#REF!</definedName>
    <definedName name="___cdd2">#REF!</definedName>
    <definedName name="___CFB1">#REF!</definedName>
    <definedName name="___CFB2">#REF!</definedName>
    <definedName name="___CFB3">#REF!</definedName>
    <definedName name="___cff2">#REF!</definedName>
    <definedName name="___cli1">[16]Code!$B$3</definedName>
    <definedName name="___cli2">[16]Code!$B$4</definedName>
    <definedName name="___cli3">[16]Code!$B$5</definedName>
    <definedName name="___cli4">[16]Code!$B$6</definedName>
    <definedName name="___cli5">#REF!</definedName>
    <definedName name="___col33">'[8]A1-Continuous'!#REF!</definedName>
    <definedName name="___cth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[9]NJP!$E$9:$W$315</definedName>
    <definedName name="___DIS1">[20]Coalmine!#REF!</definedName>
    <definedName name="___drg1">#REF!</definedName>
    <definedName name="___drg2">#REF!</definedName>
    <definedName name="___eth2">#REF!</definedName>
    <definedName name="___f1" hidden="1">{"'PROFITABILITY'!$A$1:$F$45"}</definedName>
    <definedName name="___Fpi1">#REF!</definedName>
    <definedName name="___HCO2">#REF!</definedName>
    <definedName name="___hfi1">[18]Report!#REF!</definedName>
    <definedName name="___hfi2">[11]Sheet1!#REF!</definedName>
    <definedName name="___hfi3">[10]Report!#REF!</definedName>
    <definedName name="___hfi4">[11]Sheet1!#REF!</definedName>
    <definedName name="___hfi5">[11]Sheet1!#REF!</definedName>
    <definedName name="___hfi6">[11]Sheet1!#REF!</definedName>
    <definedName name="___HFI7">[11]Sheet1!#REF!</definedName>
    <definedName name="___hfi8">[11]Sheet1!#REF!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fa1">#REF!</definedName>
    <definedName name="___ifa2">#REF!</definedName>
    <definedName name="___INT1">#REF!</definedName>
    <definedName name="___Ism3">#REF!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MH1">#REF!</definedName>
    <definedName name="___LMH2">#REF!</definedName>
    <definedName name="___MAN1">#REF!</definedName>
    <definedName name="___mcl132">'[8]A1-Continuous'!#REF!</definedName>
    <definedName name="___ml3">'[8]A1-Continuous'!#REF!</definedName>
    <definedName name="___ml33">'[8]A1-Continuous'!#REF!</definedName>
    <definedName name="___mlc33">'[8]A1-Continuous'!#REF!</definedName>
    <definedName name="___mnk1">#REF!</definedName>
    <definedName name="___new1">#REF!</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[20]Coalmine!#REF!</definedName>
    <definedName name="___pp1">[20]Coalmine!#REF!</definedName>
    <definedName name="___pp2">[20]Coalmine!#REF!</definedName>
    <definedName name="___rcu2">#REF!</definedName>
    <definedName name="___Re1">#REF!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[5]TABLES!$A$2:$C$16</definedName>
    <definedName name="___Tk1">#REF!</definedName>
    <definedName name="___Tk11">#REF!</definedName>
    <definedName name="___Tk2">#REF!</definedName>
    <definedName name="___Tkl1">#REF!</definedName>
    <definedName name="___tl1">#REF!</definedName>
    <definedName name="___tl2">#REF!</definedName>
    <definedName name="___Vf1">#REF!</definedName>
    <definedName name="___Vf2">#REF!</definedName>
    <definedName name="___vr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0">#REF!</definedName>
    <definedName name="___xlnm.Print_Area_11">#REF!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4">#REF!</definedName>
    <definedName name="___xlnm.Print_Titles_7">#REF!</definedName>
    <definedName name="__123Graph_A" hidden="1">#REF!</definedName>
    <definedName name="__123Graph_ASTATPROG" hidden="1">[21]COMPLEXALL!#REF!</definedName>
    <definedName name="__123Graph_B" hidden="1">'[22]CASH-FLOW'!#REF!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STATPROG" hidden="1">[21]COMPLEXALL!#REF!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8">#REF!</definedName>
    <definedName name="__A9">#REF!</definedName>
    <definedName name="__a999999">#REF!</definedName>
    <definedName name="__aa1" hidden="1">{"'PROFITABILITY'!$A$1:$F$45"}</definedName>
    <definedName name="__aba2">#REF!</definedName>
    <definedName name="__acs1">#REF!</definedName>
    <definedName name="__acs2">#REF!</definedName>
    <definedName name="__axx1">[10]Report!#REF!</definedName>
    <definedName name="__axx2">[18]Report!#REF!</definedName>
    <definedName name="__axx3">[10]Report!#REF!</definedName>
    <definedName name="__axx5">[11]Sheet1!#REF!</definedName>
    <definedName name="__AXX7">[11]Sheet1!#REF!</definedName>
    <definedName name="__b111121">'[1]PACK (B)'!#REF!</definedName>
    <definedName name="__BAA1">#REF!</definedName>
    <definedName name="__bct75">#REF!</definedName>
    <definedName name="__bhh2">#REF!</definedName>
    <definedName name="__bom1">#REF!</definedName>
    <definedName name="__buh11">#REF!</definedName>
    <definedName name="__CCT220">#REF!</definedName>
    <definedName name="__cdd2">#REF!</definedName>
    <definedName name="__CFB1">#REF!</definedName>
    <definedName name="__CFB2">#REF!</definedName>
    <definedName name="__CFB3">#REF!</definedName>
    <definedName name="__cff2">#REF!</definedName>
    <definedName name="__cli1">[16]Code!$B$3</definedName>
    <definedName name="__cli2">[16]Code!$B$4</definedName>
    <definedName name="__cli3">[16]Code!$B$5</definedName>
    <definedName name="__cli4">[16]Code!$B$6</definedName>
    <definedName name="__cli5">#REF!</definedName>
    <definedName name="__col33">'[17]A1-Continuous'!#REF!</definedName>
    <definedName name="__cth2">#REF!</definedName>
    <definedName name="__CVT22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[9]NJP!$E$9:$W$315</definedName>
    <definedName name="__DIS1">[23]Coalmine!#REF!</definedName>
    <definedName name="__DKT75">#REF!</definedName>
    <definedName name="__drg1">#REF!</definedName>
    <definedName name="__drg2">#REF!</definedName>
    <definedName name="__eth2">#REF!</definedName>
    <definedName name="__f1" hidden="1">{"'PROFITABILITY'!$A$1:$F$45"}</definedName>
    <definedName name="__Fpi1">#REF!</definedName>
    <definedName name="__HCO2">#REF!</definedName>
    <definedName name="__hfi1">[10]Report!#REF!</definedName>
    <definedName name="__hfi2">[11]Sheet1!#REF!</definedName>
    <definedName name="__hfi3">[18]Report!#REF!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[23]Coalmine!#REF!</definedName>
    <definedName name="__hxf1">[19]CAL!#REF!</definedName>
    <definedName name="__ifa1">#REF!</definedName>
    <definedName name="__ifa2">#REF!</definedName>
    <definedName name="__INT1">#REF!</definedName>
    <definedName name="__Ism3">#REF!</definedName>
    <definedName name="__ISO22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MH1">#REF!</definedName>
    <definedName name="__LMH2">#REF!</definedName>
    <definedName name="__ls1">#REF!</definedName>
    <definedName name="__ls2">#REF!</definedName>
    <definedName name="__ls3">#REF!</definedName>
    <definedName name="__ls4">#REF!</definedName>
    <definedName name="__MAN1">#REF!</definedName>
    <definedName name="__mcl132">'[17]A1-Continuous'!#REF!</definedName>
    <definedName name="__ml3">'[17]A1-Continuous'!#REF!</definedName>
    <definedName name="__ml33">'[17]A1-Continuous'!#REF!</definedName>
    <definedName name="__mlc33">'[17]A1-Continuous'!#REF!</definedName>
    <definedName name="__MMB220">#REF!</definedName>
    <definedName name="__mnk1">#REF!</definedName>
    <definedName name="__new1">#REF!</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[23]Coalmine!#REF!</definedName>
    <definedName name="__pp1">[23]Coalmine!#REF!</definedName>
    <definedName name="__pp2">[23]Coalmine!#REF!</definedName>
    <definedName name="__rcu2">#REF!</definedName>
    <definedName name="__Re1">#REF!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ig1">[24]Code!$B$5</definedName>
    <definedName name="__sig2">[24]Code!$B$6</definedName>
    <definedName name="__sig3">[24]Code!$B$7</definedName>
    <definedName name="__sig4">[24]Code!$B$8</definedName>
    <definedName name="__sig5">[24]Code!$B$9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[5]TABLES!$A$2:$C$16</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75">#REF!</definedName>
    <definedName name="__trt75">#REF!</definedName>
    <definedName name="__tt75">#REF!</definedName>
    <definedName name="__vr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_1">#REF!</definedName>
    <definedName name="__xlnm._FilterDatabase_2">#REF!</definedName>
    <definedName name="__xlnm._FilterDatabase_3">#REF!</definedName>
    <definedName name="__xlnm._FilterDatabase_4">#REF!</definedName>
    <definedName name="__xlnm._FilterDatabase_5">#N/A</definedName>
    <definedName name="__xlnm.Print_Area_1">#REF!</definedName>
    <definedName name="__xlnm.Print_Area_10">#REF!</definedName>
    <definedName name="__xlnm.Print_Area_1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4">#REF!</definedName>
    <definedName name="__xlnm.Print_Titles_7">#REF!</definedName>
    <definedName name="_0">#REF!</definedName>
    <definedName name="_0___0">#REF!</definedName>
    <definedName name="_1">#REF!</definedName>
    <definedName name="_11BS">#REF!</definedName>
    <definedName name="_12BS">#REF!</definedName>
    <definedName name="_13BS">#REF!</definedName>
    <definedName name="_14BS">#REF!</definedName>
    <definedName name="_15BS">#REF!</definedName>
    <definedName name="_16BS">#REF!</definedName>
    <definedName name="_1Excel_BuiltIn_Print_Area_1_1">#REF!</definedName>
    <definedName name="_1Excel_BuiltIn_Print_Area_3_1">#REF!</definedName>
    <definedName name="_2Excel_BuiltIn_Print_Area_3_1">#REF!</definedName>
    <definedName name="_2Excel_BuiltIn_Print_Area_4_1">#REF!</definedName>
    <definedName name="_3Excel_BuiltIn_Print_Area_4_1_1">#REF!</definedName>
    <definedName name="_3Excel_BuiltIn_Print_Titles_3_1">#REF!</definedName>
    <definedName name="_4321">#REF!</definedName>
    <definedName name="_4Excel_BuiltIn_Print_Area_4_1_1_1">#REF!</definedName>
    <definedName name="_5Excel_BuiltIn_Print_Area_4_1_1_1_1">#REF!</definedName>
    <definedName name="_6382">#REF!</definedName>
    <definedName name="_6Excel_BuiltIn_Print_Area_4_1_1_1_1_1">#REF!</definedName>
    <definedName name="_7Excel_BuiltIn_Print_Titles_4_1">#REF!</definedName>
    <definedName name="_A">#REF!</definedName>
    <definedName name="_A1">#REF!</definedName>
    <definedName name="_A10">#REF!</definedName>
    <definedName name="_A13">#REF!</definedName>
    <definedName name="_A2">#REF!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8">#REF!</definedName>
    <definedName name="_A81613">#REF!</definedName>
    <definedName name="_A9">#REF!</definedName>
    <definedName name="_a999999">#REF!</definedName>
    <definedName name="_aba2">#REF!</definedName>
    <definedName name="_acs1">#REF!</definedName>
    <definedName name="_acs2">#REF!</definedName>
    <definedName name="_Ann1">#REF!</definedName>
    <definedName name="_axx1">[10]Report!#REF!</definedName>
    <definedName name="_axx2">[10]Report!#REF!</definedName>
    <definedName name="_axx3">[18]Report!#REF!</definedName>
    <definedName name="_AXX4">[11]Sheet1!#REF!</definedName>
    <definedName name="_axx5">[11]Sheet1!#REF!</definedName>
    <definedName name="_axx6">[11]Sheet1!#REF!</definedName>
    <definedName name="_AXX7">[11]Sheet1!#REF!</definedName>
    <definedName name="_axx8">[11]Sheet1!#REF!</definedName>
    <definedName name="_B">#REF!</definedName>
    <definedName name="_B1">#REF!</definedName>
    <definedName name="_b111121">'[1]PACK (B)'!#REF!</definedName>
    <definedName name="_BAA1">#REF!</definedName>
    <definedName name="_bct75">#REF!</definedName>
    <definedName name="_bhh2">#REF!</definedName>
    <definedName name="_bom1">#REF!</definedName>
    <definedName name="_buh11">#REF!</definedName>
    <definedName name="_C">#REF!</definedName>
    <definedName name="_C___0">#REF!</definedName>
    <definedName name="_C___13">#REF!</definedName>
    <definedName name="_CCT220">#REF!</definedName>
    <definedName name="_cdd2">#REF!</definedName>
    <definedName name="_CFB1">#REF!</definedName>
    <definedName name="_CFB2">#REF!</definedName>
    <definedName name="_CFB3">#REF!</definedName>
    <definedName name="_cff2">#REF!</definedName>
    <definedName name="_cli1">[16]Code!$B$3</definedName>
    <definedName name="_cli2">[16]Code!$B$4</definedName>
    <definedName name="_cli3">[16]Code!$B$5</definedName>
    <definedName name="_cli4">[16]Code!$B$6</definedName>
    <definedName name="_cli5">#REF!</definedName>
    <definedName name="_COL1">#REF!</definedName>
    <definedName name="_col33">'[8]A1-Continuous'!#REF!</definedName>
    <definedName name="_cth2">#REF!</definedName>
    <definedName name="_CVT22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[9]NJP!$E$9:$W$315</definedName>
    <definedName name="_DIS1">[23]Coalmine!#REF!</definedName>
    <definedName name="_DKT75">#REF!</definedName>
    <definedName name="_drg1">#REF!</definedName>
    <definedName name="_drg2">#REF!</definedName>
    <definedName name="_eth2">#REF!</definedName>
    <definedName name="_f1" hidden="1">{"'PROFITABILITY'!$A$1:$F$45"}</definedName>
    <definedName name="_Fill" hidden="1">#REF!</definedName>
    <definedName name="_Fill1" hidden="1">[25]BHANDUP!#REF!</definedName>
    <definedName name="_xlnm._FilterDatabase" localSheetId="4" hidden="1">'Balance Erc-RAJ'!$A$2:$F$38</definedName>
    <definedName name="_xlnm._FilterDatabase" localSheetId="5" hidden="1">'ERC ROW-MP'!$A$2:$F$79</definedName>
    <definedName name="_xlnm._FilterDatabase" localSheetId="3" hidden="1">'Erection Compiled'!$B$4:$N$259</definedName>
    <definedName name="_xlnm._FilterDatabase" localSheetId="6" hidden="1">Foundation!$B$25:$W$361</definedName>
    <definedName name="_Fpi1">#REF!</definedName>
    <definedName name="_g66666">#REF!</definedName>
    <definedName name="_HCO2">#REF!</definedName>
    <definedName name="_hfi04">#REF!</definedName>
    <definedName name="_hfi1">[10]Report!#REF!</definedName>
    <definedName name="_hfi2">[11]Sheet1!#REF!</definedName>
    <definedName name="_hfi3">[10]Report!#REF!</definedName>
    <definedName name="_hfi4">[11]Sheet1!#REF!</definedName>
    <definedName name="_hfi5">[11]Sheet1!#REF!</definedName>
    <definedName name="_hfi6">[11]Sheet1!#REF!</definedName>
    <definedName name="_HFI7">[11]Sheet1!#REF!</definedName>
    <definedName name="_hfi8">[11]Sheet1!#REF!</definedName>
    <definedName name="_Hra2">#REF!</definedName>
    <definedName name="_Hso2">#REF!</definedName>
    <definedName name="_Hso3">#REF!</definedName>
    <definedName name="_hxa1">#REF!</definedName>
    <definedName name="_hxa2">#REF!</definedName>
    <definedName name="_hxb1">#REF!</definedName>
    <definedName name="_hxb2">#REF!</definedName>
    <definedName name="_hxc1">#REF!</definedName>
    <definedName name="_hxc2">#REF!</definedName>
    <definedName name="_hxd1">[23]Coalmine!#REF!</definedName>
    <definedName name="_hxf1">[19]CAL!#REF!</definedName>
    <definedName name="_ifa1">#REF!</definedName>
    <definedName name="_ifa2">#REF!</definedName>
    <definedName name="_III7">"$C4.$#REF!$#REF!"</definedName>
    <definedName name="_INT1">#REF!</definedName>
    <definedName name="_Ism3">#REF!</definedName>
    <definedName name="_ISO220">#REF!</definedName>
    <definedName name="_kd1">#REF!</definedName>
    <definedName name="_kd2">#REF!</definedName>
    <definedName name="_kd3">#REF!</definedName>
    <definedName name="_Key1" hidden="1">#REF!</definedName>
    <definedName name="_Key2" hidden="1">#REF!</definedName>
    <definedName name="_KEY3" hidden="1">'[4]SC Cost FEB 03'!#REF!</definedName>
    <definedName name="_Ki1">#REF!</definedName>
    <definedName name="_Ki2">#REF!</definedName>
    <definedName name="_klkjlo">#REF!</definedName>
    <definedName name="_LMH1">#REF!</definedName>
    <definedName name="_LMH2">#REF!</definedName>
    <definedName name="_ls1">#REF!</definedName>
    <definedName name="_ls2">#REF!</definedName>
    <definedName name="_ls3">#REF!</definedName>
    <definedName name="_ls4">#REF!</definedName>
    <definedName name="_lvl1">#REF!</definedName>
    <definedName name="_M">#REF!</definedName>
    <definedName name="_mac2">200</definedName>
    <definedName name="_MAN1">#REF!</definedName>
    <definedName name="_mcl132">'[8]A1-Continuous'!#REF!</definedName>
    <definedName name="_mix10">4.5</definedName>
    <definedName name="_mix15">264/50</definedName>
    <definedName name="_mix20">330/50</definedName>
    <definedName name="_mix30">352/50</definedName>
    <definedName name="_mix40">396/50</definedName>
    <definedName name="_ml3">'[8]A1-Continuous'!#REF!</definedName>
    <definedName name="_ml33">'[8]A1-Continuous'!#REF!</definedName>
    <definedName name="_mlc33">'[8]A1-Continuous'!#REF!</definedName>
    <definedName name="_MMB220">#REF!</definedName>
    <definedName name="_mnk1">#REF!</definedName>
    <definedName name="_N">#REF!</definedName>
    <definedName name="_new1">#REF!</definedName>
    <definedName name="_Nov2007" hidden="1">{"'PROFITABILITY'!$A$1:$F$45"}</definedName>
    <definedName name="_nt75">#REF!</definedName>
    <definedName name="_Order1" hidden="1">255</definedName>
    <definedName name="_Order2" hidden="1">255</definedName>
    <definedName name="_out2">#REF!</definedName>
    <definedName name="_P">#REF!</definedName>
    <definedName name="_pan1">#REF!</definedName>
    <definedName name="_PAN2">#REF!</definedName>
    <definedName name="_Parse_In" hidden="1">#REF!</definedName>
    <definedName name="_PB1">#REF!</definedName>
    <definedName name="_pep99">#REF!</definedName>
    <definedName name="_pfi1">[23]Coalmine!#REF!</definedName>
    <definedName name="_pp1">[23]Coalmine!#REF!</definedName>
    <definedName name="_pp2">[23]Coalmine!#REF!</definedName>
    <definedName name="_R">#REF!</definedName>
    <definedName name="_R1">#REF!</definedName>
    <definedName name="_rcu2">#REF!</definedName>
    <definedName name="_Re1">#REF!</definedName>
    <definedName name="_Rl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h1">90</definedName>
    <definedName name="_sh2">120</definedName>
    <definedName name="_sh3">150</definedName>
    <definedName name="_sh4">180</definedName>
    <definedName name="_sig1">[24]Code!$B$5</definedName>
    <definedName name="_sig2">[24]Code!$B$6</definedName>
    <definedName name="_sig3">[24]Code!$B$7</definedName>
    <definedName name="_sig4">[24]Code!$B$8</definedName>
    <definedName name="_sig5">[24]Code!$B$9</definedName>
    <definedName name="_sit75">#REF!</definedName>
    <definedName name="_Sort" hidden="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1">[5]TABLES!$A$2:$C$16</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R100">#REF!</definedName>
    <definedName name="_TR315">#REF!</definedName>
    <definedName name="_TR33">#REF!</definedName>
    <definedName name="_tr75">#REF!</definedName>
    <definedName name="_trt75">#REF!</definedName>
    <definedName name="_tt75">#REF!</definedName>
    <definedName name="_U">#REF!</definedName>
    <definedName name="_V">#REF!</definedName>
    <definedName name="_Vf1">#REF!</definedName>
    <definedName name="_Vf2">#REF!</definedName>
    <definedName name="_vr1">#REF!</definedName>
    <definedName name="_VS2004" hidden="1">[26]SUMMARY!$E$64:$H$64</definedName>
    <definedName name="_Wc1">#REF!</definedName>
    <definedName name="_WC3">#REF!</definedName>
    <definedName name="_wp1">#REF!</definedName>
    <definedName name="_Wr1">#REF!</definedName>
    <definedName name="_Wr3">#REF!</definedName>
    <definedName name="A">#REF!</definedName>
    <definedName name="A.T.RAJAN">#REF!</definedName>
    <definedName name="a___0">#REF!</definedName>
    <definedName name="a___13">#REF!</definedName>
    <definedName name="A_A">#REF!</definedName>
    <definedName name="A_B">#REF!</definedName>
    <definedName name="A_sp">#REF!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[27]Report!#REF!</definedName>
    <definedName name="A2_">#REF!</definedName>
    <definedName name="A2____0">#REF!</definedName>
    <definedName name="A2____13">#REF!</definedName>
    <definedName name="a2a">[27]Report!#REF!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a">#REF!</definedName>
    <definedName name="aaaa">#REF!</definedName>
    <definedName name="aaaaaaaaaaa">#REF!</definedName>
    <definedName name="AAAAAAAAAAAAAAAAAAAAAAAAAAAAAAAAAAAAAAAAA">#REF!</definedName>
    <definedName name="aac" hidden="1">{"'PROFITABILITY'!$A$1:$F$45"}</definedName>
    <definedName name="aaffa" hidden="1">{#N/A,#N/A,FALSE,"COVER.XLS";#N/A,#N/A,FALSE,"RACT1.XLS";#N/A,#N/A,FALSE,"RACT2.XLS";#N/A,#N/A,FALSE,"ECCMP";#N/A,#N/A,FALSE,"WELDER.XLS"}</definedName>
    <definedName name="aamin">#REF!</definedName>
    <definedName name="aas">#REF!</definedName>
    <definedName name="aasdad">[28]GWC!#REF!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CUS">#REF!</definedName>
    <definedName name="abc">[14]Design!#REF!</definedName>
    <definedName name="abcd">#REF!</definedName>
    <definedName name="abg">'[29]UNP-NCW '!#REF!</definedName>
    <definedName name="Ac">#REF!</definedName>
    <definedName name="Accessories">#REF!</definedName>
    <definedName name="ACK">[30]Basis!$I$5</definedName>
    <definedName name="Actual">(PeriodInActual*('[31]Access Road'!$F1&gt;0))*PeriodInPlan</definedName>
    <definedName name="ActualBeyond">PeriodInActual*('[31]Access Road'!$F1&gt;0)</definedName>
    <definedName name="ad">#REF!</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s">[32]CLAY!#REF!</definedName>
    <definedName name="adasdas">#REF!</definedName>
    <definedName name="ADD">#REF!</definedName>
    <definedName name="addf">#REF!</definedName>
    <definedName name="adfa">#REF!</definedName>
    <definedName name="adfad">[28]GWC!#REF!</definedName>
    <definedName name="ADFFG">#REF!</definedName>
    <definedName name="ADFGFG">#REF!</definedName>
    <definedName name="ADFS">#REF!</definedName>
    <definedName name="ADG">#REF!</definedName>
    <definedName name="adgh">[11]Sheet1!#REF!</definedName>
    <definedName name="ads" hidden="1">{#N/A,#N/A,FALSE,"COVER1.XLS ";#N/A,#N/A,FALSE,"RACT1.XLS";#N/A,#N/A,FALSE,"RACT2.XLS";#N/A,#N/A,FALSE,"ECCMP";#N/A,#N/A,FALSE,"WELDER.XLS"}</definedName>
    <definedName name="ADVIK">#REF!</definedName>
    <definedName name="adwea">#REF!</definedName>
    <definedName name="AE">#REF!</definedName>
    <definedName name="aerawrwaraaa">[28]GWC!#REF!</definedName>
    <definedName name="AF">#REF!</definedName>
    <definedName name="afafa" hidden="1">[33]MAINBS1!#REF!</definedName>
    <definedName name="AFF">#REF!</definedName>
    <definedName name="afsgs">[32]CLAY!#REF!</definedName>
    <definedName name="AG">#REF!</definedName>
    <definedName name="Ag___0">#REF!</definedName>
    <definedName name="Ag___13">#REF!</definedName>
    <definedName name="ah">#REF!</definedName>
    <definedName name="ajslk" hidden="1">{"form-D1",#N/A,FALSE,"FORM-D1";"form-D1_amt",#N/A,FALSE,"FORM-D1"}</definedName>
    <definedName name="AK">#REF!</definedName>
    <definedName name="aks">#REF!</definedName>
    <definedName name="aksj" hidden="1">{"form-D1",#N/A,FALSE,"FORM-D1";"form-D1_amt",#N/A,FALSE,"FORM-D1"}</definedName>
    <definedName name="AL">#REF!</definedName>
    <definedName name="ALarea">#REF!</definedName>
    <definedName name="all">'[34]Load Details(B2)'!$A$1:$J$387</definedName>
    <definedName name="alpha">[35]DSLP!#REF!</definedName>
    <definedName name="alphaa">#REF!</definedName>
    <definedName name="alphab">#REF!</definedName>
    <definedName name="Alw">#REF!</definedName>
    <definedName name="am">'[36]YTD-March''10'!#REF!</definedName>
    <definedName name="ama">'[36]YTD-March''10'!#REF!</definedName>
    <definedName name="amin">#REF!</definedName>
    <definedName name="amin1">#REF!</definedName>
    <definedName name="amin2">#REF!</definedName>
    <definedName name="anb">#REF!</definedName>
    <definedName name="Angeb">#REF!</definedName>
    <definedName name="ANNEX2">#REF!</definedName>
    <definedName name="ANNEX2A">#REF!</definedName>
    <definedName name="ANNEX4">#REF!</definedName>
    <definedName name="annex4.1">#REF!</definedName>
    <definedName name="annex4.1a">#REF!</definedName>
    <definedName name="ANNEX4A">#REF!</definedName>
    <definedName name="annex6">'[37]IDCCALHYD-GOO'!$A$47:$U$92</definedName>
    <definedName name="annex6_9">[38]IDCCALHYD_GOO!$A$47:$U$92</definedName>
    <definedName name="ANNEXURE4A">#REF!</definedName>
    <definedName name="anscount" hidden="1">1</definedName>
    <definedName name="Ao">[39]Sheet1!#REF!</definedName>
    <definedName name="Aone">#REF!</definedName>
    <definedName name="AP">#REF!</definedName>
    <definedName name="APRIL">#REF!</definedName>
    <definedName name="april_qty">#REF!</definedName>
    <definedName name="aq">[32]CLAY!#REF!</definedName>
    <definedName name="arctanz">#REF!</definedName>
    <definedName name="arwrw">#REF!</definedName>
    <definedName name="AS">#REF!</definedName>
    <definedName name="asa">[40]CLAY!#REF!</definedName>
    <definedName name="ASD">#REF!</definedName>
    <definedName name="asda">[32]CLAY!#REF!</definedName>
    <definedName name="ASDGSG" hidden="1">{"'PROFITABILITY'!$A$1:$F$45"}</definedName>
    <definedName name="ASF">#REF!</definedName>
    <definedName name="asfaff">#REF!</definedName>
    <definedName name="ASFFFF">#REF!</definedName>
    <definedName name="asfsd">#REF!</definedName>
    <definedName name="ASHOKA">#REF!</definedName>
    <definedName name="asjk" hidden="1">{"form-D1",#N/A,FALSE,"FORM-D1";"form-D1_amt",#N/A,FALSE,"FORM-D1"}</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ts">#REF!</definedName>
    <definedName name="ASSSSSSSSSSSSSSSSSSSSSSSS">#REF!</definedName>
    <definedName name="asw">#REF!</definedName>
    <definedName name="At">#REF!</definedName>
    <definedName name="Athree">#REF!</definedName>
    <definedName name="Atwo">#REF!</definedName>
    <definedName name="AuxRelay">#REF!</definedName>
    <definedName name="AWW">#REF!</definedName>
    <definedName name="ax">[41]CLAY!#REF!</definedName>
    <definedName name="AXXX2">[19]CAL!#REF!</definedName>
    <definedName name="AXXX3">[19]CAL!#REF!</definedName>
    <definedName name="AXXX3d">[19]CAL!#REF!</definedName>
    <definedName name="AXXXX2">[19]CAL!#REF!</definedName>
    <definedName name="AXXXX3">[19]CAL!#REF!</definedName>
    <definedName name="ay">[41]CLAY!#REF!</definedName>
    <definedName name="B">'[42]PRECAST lightconc-II'!$K$19</definedName>
    <definedName name="B___0">#REF!</definedName>
    <definedName name="B___13">#REF!</definedName>
    <definedName name="b1x">#REF!</definedName>
    <definedName name="b1xx">#REF!</definedName>
    <definedName name="b2x">#REF!</definedName>
    <definedName name="b2xx">#REF!</definedName>
    <definedName name="ba">#REF!</definedName>
    <definedName name="BaseCement">[43]Indices!$F$7</definedName>
    <definedName name="BaseClayProducts">[43]Indices!$G$7</definedName>
    <definedName name="BaseDiesel">[43]Indices!$C$7</definedName>
    <definedName name="BaseIronSteel">[43]Indices!$E$7</definedName>
    <definedName name="BaseLabour">[43]Indices!$D$7</definedName>
    <definedName name="BB">#REF!</definedName>
    <definedName name="bbb">#REF!</definedName>
    <definedName name="bbbb">[44]COST!$A$1:$G$52</definedName>
    <definedName name="bc">[45]strain!#REF!</definedName>
    <definedName name="bcgf">[32]CLAY!#REF!</definedName>
    <definedName name="bcs">#REF!</definedName>
    <definedName name="bct">#REF!</definedName>
    <definedName name="bcv" hidden="1">{"'PROFITABILITY'!$A$1:$F$45"}</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g_Bal">#REF!</definedName>
    <definedName name="BEND">#REF!</definedName>
    <definedName name="Benefits">#REF!</definedName>
    <definedName name="BENJ">#REF!</definedName>
    <definedName name="beta">#REF!</definedName>
    <definedName name="bf">[46]Transfer!#REF!</definedName>
    <definedName name="bh">[45]strain!#REF!</definedName>
    <definedName name="bhs">[45]strain!#REF!</definedName>
    <definedName name="BID_CURR">#REF!</definedName>
    <definedName name="BOISAR_BAYWISE">#REF!</definedName>
    <definedName name="bol">#REF!</definedName>
    <definedName name="bom">#REF!</definedName>
    <definedName name="BOM_PR">#REF!</definedName>
    <definedName name="BOM_PR_TOT">#REF!</definedName>
    <definedName name="boml">#REF!</definedName>
    <definedName name="BONPSCHE">[47]Bongaon!$E$9:$W$310</definedName>
    <definedName name="boq_type">#REF!</definedName>
    <definedName name="boq_version">[48]Config!$C$2:$C$3</definedName>
    <definedName name="botl">#REF!</definedName>
    <definedName name="botn">#REF!</definedName>
    <definedName name="bp">'[49]BP-Other strs'!$D$75</definedName>
    <definedName name="bps">#REF!</definedName>
    <definedName name="BR_Resou">[50]ecc_res!#REF!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s">#REF!</definedName>
    <definedName name="btb_musd">[51]BTB!#REF!</definedName>
    <definedName name="bua">#REF!</definedName>
    <definedName name="BUDDHA">#REF!</definedName>
    <definedName name="building">'[52]DETAILED  BOQ'!$A$2</definedName>
    <definedName name="building___0">#REF!</definedName>
    <definedName name="building___11">#REF!</definedName>
    <definedName name="building___12">#REF!</definedName>
    <definedName name="BuiltIn_Print_Area">#REF!</definedName>
    <definedName name="BuiltIn_Print_Area___0">#REF!</definedName>
    <definedName name="BuiltIn_Print_Titles">#REF!</definedName>
    <definedName name="BuiltIn_Print_Titles___0">#N/A</definedName>
    <definedName name="BuiltIn_Print_Titles___0___0">#REF!</definedName>
    <definedName name="BuiltIn_Print_Titles___0___0___0">#REF!</definedName>
    <definedName name="BVJIOJ8FYEMF8">#REF!</definedName>
    <definedName name="Bx">#REF!</definedName>
    <definedName name="Bx___0">#REF!</definedName>
    <definedName name="Bx___13">#REF!</definedName>
    <definedName name="Bxx">#REF!</definedName>
    <definedName name="C_">#REF!</definedName>
    <definedName name="c_c">'[53]Format - 4'!#REF!</definedName>
    <definedName name="C0">'[39]TF -25'!#REF!</definedName>
    <definedName name="CA">#REF!</definedName>
    <definedName name="caa" hidden="1">{"'PROFITABILITY'!$A$1:$F$45"}</definedName>
    <definedName name="Cable">#REF!</definedName>
    <definedName name="cant">'[54]Staff Acco.'!#REF!</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sh" hidden="1">{"'Sheet1'!$A$4386:$N$4591"}</definedName>
    <definedName name="CB">#REF!</definedName>
    <definedName name="cc">#REF!</definedName>
    <definedName name="CCB">#REF!</definedName>
    <definedName name="CCC">#REF!</definedName>
    <definedName name="cccc">[44]COST!$A$1:$G$52</definedName>
    <definedName name="Cd">'[55]220 11  BS '!#REF!</definedName>
    <definedName name="cdds">'[29]UNP-NCW '!#REF!</definedName>
    <definedName name="Cdi">'[55]220 11  BS '!#REF!</definedName>
    <definedName name="CE">#REF!</definedName>
    <definedName name="cee">#REF!</definedName>
    <definedName name="cem">190</definedName>
    <definedName name="Cf">#REF!</definedName>
    <definedName name="cf_musd">[51]cf!#REF!</definedName>
    <definedName name="cfre">#REF!</definedName>
    <definedName name="chandra">#REF!</definedName>
    <definedName name="ChartData_Monthly">#REF!</definedName>
    <definedName name="ChartData_Weekly">#REF!</definedName>
    <definedName name="checked">[41]CLAY!#REF!</definedName>
    <definedName name="civ">#REF!</definedName>
    <definedName name="civil">#REF!</definedName>
    <definedName name="CL">#REF!</definedName>
    <definedName name="cl33kv">'[13]A1-Continuous'!#REF!</definedName>
    <definedName name="clbs">#REF!</definedName>
    <definedName name="cld">#REF!</definedName>
    <definedName name="cll">#REF!</definedName>
    <definedName name="cllf">'[13]A1-Continuous'!#REF!</definedName>
    <definedName name="clobs">#REF!</definedName>
    <definedName name="clod">#REF!</definedName>
    <definedName name="clol">#REF!</definedName>
    <definedName name="clot">#REF!</definedName>
    <definedName name="clt">#REF!</definedName>
    <definedName name="cltf">'[13]A1-Continuous'!#REF!</definedName>
    <definedName name="Co">[39]Sheet1!#REF!</definedName>
    <definedName name="Code" hidden="1">#REF!</definedName>
    <definedName name="col">#REF!</definedName>
    <definedName name="col___0">#REF!</definedName>
    <definedName name="col___11">#REF!</definedName>
    <definedName name="col___12">#REF!</definedName>
    <definedName name="collection">#REF!</definedName>
    <definedName name="COLLSTATUS">#REF!</definedName>
    <definedName name="collstatuspage1">#REF!</definedName>
    <definedName name="collstatuspage2">#REF!</definedName>
    <definedName name="Columns">#REF!</definedName>
    <definedName name="Common">#REF!</definedName>
    <definedName name="COMP">#REF!</definedName>
    <definedName name="company">#REF!</definedName>
    <definedName name="con">#REF!</definedName>
    <definedName name="cond.span">#REF!</definedName>
    <definedName name="conductor">#REF!</definedName>
    <definedName name="ConductorType">OFFSET([56]General!$C$41,0,0,COUNTA([56]General!$C$41:$C$45),1)</definedName>
    <definedName name="CONS">#REF!</definedName>
    <definedName name="const" hidden="1">{"'PROFITABILITY'!$A$1:$F$45"}</definedName>
    <definedName name="control132">#REF!</definedName>
    <definedName name="conversion_type">[48]Config!$E$2:$E$3</definedName>
    <definedName name="cosq">#REF!</definedName>
    <definedName name="cost">#REF!</definedName>
    <definedName name="Cost_code">#REF!</definedName>
    <definedName name="Cost_Per_Manday">#REF!</definedName>
    <definedName name="COST_PSCH">[57]COST!$A$7:$BM$1194</definedName>
    <definedName name="COST_PSCH1">[58]COST!$A$7:$BG$443</definedName>
    <definedName name="COSTING">#REF!</definedName>
    <definedName name="COU">#REF!</definedName>
    <definedName name="COU___0">#REF!</definedName>
    <definedName name="COU___13">#REF!</definedName>
    <definedName name="cr">[59]dBase!$J$14</definedName>
    <definedName name="CRB">#REF!</definedName>
    <definedName name="CRPANEL">#REF!</definedName>
    <definedName name="CS">[35]DSLP!#REF!</definedName>
    <definedName name="Cs___0">#REF!</definedName>
    <definedName name="Cs___13">#REF!</definedName>
    <definedName name="csd">#REF!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_FCT">#REF!</definedName>
    <definedName name="CURR_LIST">#REF!</definedName>
    <definedName name="currency_name">[48]Config!$F$2:$F$8</definedName>
    <definedName name="current1">#REF!</definedName>
    <definedName name="current2">#REF!</definedName>
    <definedName name="current3">#REF!</definedName>
    <definedName name="current4">#REF!</definedName>
    <definedName name="current5">#REF!</definedName>
    <definedName name="CVT">#REF!</definedName>
    <definedName name="cw">10</definedName>
    <definedName name="cx">#REF!</definedName>
    <definedName name="D">'[42]PRECAST lightconc-II'!$J$20</definedName>
    <definedName name="d___0">#REF!</definedName>
    <definedName name="d___13">#REF!</definedName>
    <definedName name="d_jp" hidden="1">{"'Sheet1'!$A$4386:$N$4591"}</definedName>
    <definedName name="D8Data">#REF!</definedName>
    <definedName name="dam">#REF!</definedName>
    <definedName name="DASD">#REF!</definedName>
    <definedName name="DATA">#REF!</definedName>
    <definedName name="data1" hidden="1">#REF!</definedName>
    <definedName name="data2" hidden="1">#REF!</definedName>
    <definedName name="data3" hidden="1">#REF!</definedName>
    <definedName name="_xlnm.Database">#REF!</definedName>
    <definedName name="DATE">#REF!</definedName>
    <definedName name="db">#REF!</definedName>
    <definedName name="db___0">#REF!</definedName>
    <definedName name="db___13">#REF!</definedName>
    <definedName name="Dc">#REF!</definedName>
    <definedName name="dd" hidden="1">#REF!</definedName>
    <definedName name="ddash">#REF!</definedName>
    <definedName name="DDD" hidden="1">#REF!</definedName>
    <definedName name="dddd">[28]GWC!#REF!</definedName>
    <definedName name="ddddd">#REF!</definedName>
    <definedName name="ddf">#REF!</definedName>
    <definedName name="DDK">'[60]BOQ (2)'!$A$1:$G$52</definedName>
    <definedName name="DE" hidden="1">{"'PROFITABILITY'!$A$1:$F$45"}</definedName>
    <definedName name="DEBTORS">#REF!</definedName>
    <definedName name="def">[61]Sheet1!#REF!</definedName>
    <definedName name="DEHRI">#REF!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yw">#REF!</definedName>
    <definedName name="Den">[14]Design!#REF!</definedName>
    <definedName name="Depth_above_FGL">#REF!</definedName>
    <definedName name="Depth_below_ground_level">#REF!</definedName>
    <definedName name="Depth_of_the_section">#REF!</definedName>
    <definedName name="designed">[41]CLAY!#REF!</definedName>
    <definedName name="dev">'[62]july-I'!$H$126:$H$140</definedName>
    <definedName name="df">#REF!</definedName>
    <definedName name="dfaf">#REF!</definedName>
    <definedName name="dfd">#REF!</definedName>
    <definedName name="dfdf">[63]Report!#REF!</definedName>
    <definedName name="dfdfs" hidden="1">{"'Sheet1'!$A$4386:$N$4591"}</definedName>
    <definedName name="dff">#REF!</definedName>
    <definedName name="DFR">#REF!</definedName>
    <definedName name="dfrads">#REF!</definedName>
    <definedName name="dfsdf">#REF!</definedName>
    <definedName name="dfsga">#REF!</definedName>
    <definedName name="dg">#REF!</definedName>
    <definedName name="dgfgfd" hidden="1">{#N/A,#N/A,FALSE,"COVER.XLS";#N/A,#N/A,FALSE,"RACT1.XLS";#N/A,#N/A,FALSE,"RACT2.XLS";#N/A,#N/A,FALSE,"ECCMP";#N/A,#N/A,FALSE,"WELDER.XLS"}</definedName>
    <definedName name="dgv">#REF!</definedName>
    <definedName name="Dh">[14]Design!#REF!</definedName>
    <definedName name="DHTML" hidden="1">{"'Sheet1'!$A$4386:$N$4591"}</definedName>
    <definedName name="Di">#REF!</definedName>
    <definedName name="Dialog5">#N/A</definedName>
    <definedName name="diff">'[64]Sch-3'!#REF!</definedName>
    <definedName name="diff1">'[64]Sch-3'!#REF!</definedName>
    <definedName name="DIns">[35]DSLP!#REF!</definedName>
    <definedName name="Dis" hidden="1">{"'PROFITABILITY'!$A$1:$F$45"}</definedName>
    <definedName name="Discount" hidden="1">#REF!</definedName>
    <definedName name="display_area_2" hidden="1">#REF!</definedName>
    <definedName name="DIST1">[20]Coalmine!#REF!</definedName>
    <definedName name="DIV">1000000</definedName>
    <definedName name="dk">#REF!</definedName>
    <definedName name="dkd">'[65]Format - 4'!#REF!</definedName>
    <definedName name="dks">#REF!</definedName>
    <definedName name="dkt">#REF!</definedName>
    <definedName name="dl">#REF!</definedName>
    <definedName name="dl___0">#REF!</definedName>
    <definedName name="dl___13">#REF!</definedName>
    <definedName name="Dm">#REF!</definedName>
    <definedName name="dms">#REF!</definedName>
    <definedName name="dmt">#REF!</definedName>
    <definedName name="dn" hidden="1">{#N/A,#N/A,FALSE,"COVER1.XLS ";#N/A,#N/A,FALSE,"RACT1.XLS";#N/A,#N/A,FALSE,"RACT2.XLS";#N/A,#N/A,FALSE,"ECCMP";#N/A,#N/A,FALSE,"WELDER.XLS"}</definedName>
    <definedName name="Do">#REF!</definedName>
    <definedName name="docu">[41]CLAY!#REF!</definedName>
    <definedName name="DOLLARS1">#REF!</definedName>
    <definedName name="DOLLARS2">#REF!</definedName>
    <definedName name="Dome1">'[66]Data Sheet'!$B$3:$B$51</definedName>
    <definedName name="domestic_global">#REF!</definedName>
    <definedName name="Double">#REF!</definedName>
    <definedName name="dq">#REF!</definedName>
    <definedName name="DS">#REF!</definedName>
    <definedName name="Ds___0">#REF!</definedName>
    <definedName name="Ds___13">#REF!</definedName>
    <definedName name="dsat">#REF!</definedName>
    <definedName name="dsdf" hidden="1">#REF!</definedName>
    <definedName name="dsfadsf">#REF!</definedName>
    <definedName name="Dt">[67]Codes!$C$8</definedName>
    <definedName name="Dv">[14]Design!#REF!</definedName>
    <definedName name="dvv">'[29]UNP-NCW '!#REF!</definedName>
    <definedName name="E">'[42]PRECAST lightconc-II'!$K$20</definedName>
    <definedName name="Eair">#REF!</definedName>
    <definedName name="earth" hidden="1">{"'Sheet1'!$A$4386:$N$4591"}</definedName>
    <definedName name="eawerawea">[28]NWC!#REF!</definedName>
    <definedName name="Econd">#REF!</definedName>
    <definedName name="ecs">#REF!</definedName>
    <definedName name="ed">#REF!</definedName>
    <definedName name="ee">#REF!</definedName>
    <definedName name="eee">#REF!</definedName>
    <definedName name="eeee">[28]GWC!#REF!</definedName>
    <definedName name="Eela">#REF!</definedName>
    <definedName name="eela2">#REF!</definedName>
    <definedName name="eelat">[45]strain!#REF!</definedName>
    <definedName name="EEpi">#REF!</definedName>
    <definedName name="EEst">#REF!</definedName>
    <definedName name="elb">#REF!</definedName>
    <definedName name="elt">#REF!</definedName>
    <definedName name="Em">#REF!</definedName>
    <definedName name="Em___0">#REF!</definedName>
    <definedName name="Em___13">#REF!</definedName>
    <definedName name="eml">'[13]A1-Continuous'!#REF!</definedName>
    <definedName name="End_Bal">#REF!</definedName>
    <definedName name="ENG">#REF!</definedName>
    <definedName name="ENICL">#REF!</definedName>
    <definedName name="Enot">#REF!</definedName>
    <definedName name="EP_AGWC">'[68]EP 13-14'!#REF!</definedName>
    <definedName name="EP_AM">'[68]EP 13-14'!#REF!</definedName>
    <definedName name="EP_ANFA">'[68]EP 13-14'!#REF!</definedName>
    <definedName name="EP_ANFE">'[68]EP 13-14'!#REF!</definedName>
    <definedName name="EP_ANFEBG">'[68]EP 13-14'!#REF!</definedName>
    <definedName name="EP_ANWC">'[68]EP 13-14'!#REF!</definedName>
    <definedName name="EP_Apr">'[68]EP 13-14'!$AN:$AN</definedName>
    <definedName name="EP_Aug">'[68]EP 13-14'!$AR:$AR</definedName>
    <definedName name="EP_Avg_Adv">'[68]EP 13-14'!#REF!</definedName>
    <definedName name="EP_Avg_COI">'[68]EP 13-14'!#REF!</definedName>
    <definedName name="EP_Avg_OCA">'[68]EP 13-14'!#REF!</definedName>
    <definedName name="EP_Avg_OCL">'[68]EP 13-14'!#REF!</definedName>
    <definedName name="EP_Avg_OS">'[68]EP 13-14'!#REF!</definedName>
    <definedName name="EP_Avg_Stk">'[68]EP 13-14'!#REF!</definedName>
    <definedName name="EP_Avg_VC">'[68]EP 13-14'!#REF!</definedName>
    <definedName name="EP_Avg_WC_Key">#REF!</definedName>
    <definedName name="EP_COI">'[68]EP 13-14'!#REF!</definedName>
    <definedName name="EP_Dec">'[68]EP 13-14'!$AV:$AV</definedName>
    <definedName name="EP_Deprn">'[68]EP 13-14'!#REF!</definedName>
    <definedName name="EP_Feb">'[68]EP 13-14'!$AX:$AX</definedName>
    <definedName name="EP_GM">'[68]EP 13-14'!#REF!</definedName>
    <definedName name="EP_Jan">'[68]EP 13-14'!$AW:$AW</definedName>
    <definedName name="EP_Jul">'[68]EP 13-14'!$AQ:$AQ</definedName>
    <definedName name="EP_Jun">'[68]EP 13-14'!$AP:$AP</definedName>
    <definedName name="EP_Key">'[68]EP 13-14'!#REF!</definedName>
    <definedName name="EP_Mar">'[68]EP 13-14'!$AY:$AY</definedName>
    <definedName name="EP_MAT_Sales">'[68]EP 13-14'!#REF!</definedName>
    <definedName name="EP_May">'[68]EP 13-14'!$AO:$AO</definedName>
    <definedName name="EP_Nov">'[68]EP 13-14'!$AU:$AU</definedName>
    <definedName name="EP_NWC">'[68]EP 13-14'!#REF!</definedName>
    <definedName name="EP_OB_Cust">'[68]EP 13-14'!#REF!</definedName>
    <definedName name="EP_OB_IU">'[68]EP 13-14'!#REF!</definedName>
    <definedName name="EP_OCA">'[68]EP 13-14'!#REF!</definedName>
    <definedName name="EP_OCL">'[68]EP 13-14'!#REF!</definedName>
    <definedName name="EP_Oct">'[68]EP 13-14'!$AT:$AT</definedName>
    <definedName name="EP_OD_Common">'[68]EP 13-14'!#REF!</definedName>
    <definedName name="EP_OI_Cust">'[68]EP 13-14'!#REF!</definedName>
    <definedName name="EP_OI_IU">'[68]EP 13-14'!#REF!</definedName>
    <definedName name="EP_OS">'[68]EP 13-14'!#REF!</definedName>
    <definedName name="EP_PBDIT">'[68]EP 13-14'!#REF!</definedName>
    <definedName name="EP_PBIT">'[68]EP 13-14'!#REF!</definedName>
    <definedName name="EP_Per_Key">#REF!</definedName>
    <definedName name="EP_Res_Key">#REF!</definedName>
    <definedName name="EP_Sales_Cust">'[68]EP 13-14'!#REF!</definedName>
    <definedName name="EP_Sales_IU">'[68]EP 13-14'!#REF!</definedName>
    <definedName name="EP_Sep">'[68]EP 13-14'!$AS:$AS</definedName>
    <definedName name="EP_Stk">'[68]EP 13-14'!#REF!</definedName>
    <definedName name="EP_Top_Key">#REF!</definedName>
    <definedName name="EP_VC">'[68]EP 13-14'!#REF!</definedName>
    <definedName name="EP_WC_Key">#REF!</definedName>
    <definedName name="Epi">#REF!</definedName>
    <definedName name="ere">'[69]3BPA00132-5-3 W plan HVPNL'!#REF!</definedName>
    <definedName name="EREBOQ132">#REF!</definedName>
    <definedName name="EREBOQ400">#REF!</definedName>
    <definedName name="erec">'[69]3BPA00132-5-3 W plan HVPNL'!#REF!</definedName>
    <definedName name="erecps">[47]Jeerat!$E$9:$W$304</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r">#REF!</definedName>
    <definedName name="Es">#REF!</definedName>
    <definedName name="Es___0">#REF!</definedName>
    <definedName name="Es___13">#REF!</definedName>
    <definedName name="esc_1">#REF!</definedName>
    <definedName name="ESC_2">#REF!</definedName>
    <definedName name="ESo">[39]Sheet1!#REF!</definedName>
    <definedName name="Ess">#REF!</definedName>
    <definedName name="est">#REF!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WEQEWE">[28]GWC!#REF!</definedName>
    <definedName name="ewre" hidden="1">#REF!</definedName>
    <definedName name="excavtion_offset">#REF!</definedName>
    <definedName name="Excel_BuiltIn__FilterDatabase_1">'[70]Sheet 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[71]DREV!#REF!</definedName>
    <definedName name="Excel_BuiltIn__FilterDatabase_14_16_16">[72]DREV!#REF!</definedName>
    <definedName name="Excel_BuiltIn__FilterDatabase_14_16_2">[72]DREV!#REF!</definedName>
    <definedName name="Excel_BuiltIn__FilterDatabase_14_16_27">[73]DREV!#REF!</definedName>
    <definedName name="Excel_BuiltIn__FilterDatabase_14_16_4">[72]DREV!#REF!</definedName>
    <definedName name="Excel_BuiltIn__FilterDatabase_14_16_5">[72]DREV!#REF!</definedName>
    <definedName name="Excel_BuiltIn__FilterDatabase_23">#REF!</definedName>
    <definedName name="Excel_BuiltIn__FilterDatabase_26">[74]Form_E6!#REF!</definedName>
    <definedName name="Excel_BuiltIn__FilterDatabase_26_16">[75]E6!#REF!</definedName>
    <definedName name="Excel_BuiltIn__FilterDatabase_26_2">[75]E6!#REF!</definedName>
    <definedName name="Excel_BuiltIn__FilterDatabase_26_27">[75]E6!#REF!</definedName>
    <definedName name="Excel_BuiltIn__FilterDatabase_26_4">[75]E6!#REF!</definedName>
    <definedName name="Excel_BuiltIn__FilterDatabase_28">[74]E8!#REF!</definedName>
    <definedName name="Excel_BuiltIn__FilterDatabase_28_16">[75]E8!#REF!</definedName>
    <definedName name="Excel_BuiltIn__FilterDatabase_28_2">[75]E8!#REF!</definedName>
    <definedName name="Excel_BuiltIn__FilterDatabase_28_27">[75]E8!#REF!</definedName>
    <definedName name="Excel_BuiltIn__FilterDatabase_28_4">[75]E8!#REF!</definedName>
    <definedName name="Excel_BuiltIn__FilterDatabase_31_1">[74]E11!#REF!</definedName>
    <definedName name="Excel_BuiltIn__FilterDatabase_31_16">[75]E11!#REF!</definedName>
    <definedName name="Excel_BuiltIn__FilterDatabase_31_2">[75]E11!#REF!</definedName>
    <definedName name="Excel_BuiltIn__FilterDatabase_31_27">[75]E11!#REF!</definedName>
    <definedName name="Excel_BuiltIn__FilterDatabase_31_4">[75]E11!#REF!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7_8">[71]CREV!#REF!</definedName>
    <definedName name="Excel_BuiltIn__FilterDatabase_7_8_16">[72]CREV!#REF!</definedName>
    <definedName name="Excel_BuiltIn__FilterDatabase_7_8_2">[72]CREV!#REF!</definedName>
    <definedName name="Excel_BuiltIn__FilterDatabase_7_8_27">[73]CREV!#REF!</definedName>
    <definedName name="Excel_BuiltIn__FilterDatabase_7_8_4">[72]CREV!#REF!</definedName>
    <definedName name="Excel_BuiltIn__FilterDatabase_7_8_5">[72]CREV!#REF!</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_1">#REF!</definedName>
    <definedName name="Excel_BuiltIn_Print_Area_10_1_1">'[76]Scheme Area Details_Block__ C2'!#REF!</definedName>
    <definedName name="Excel_BuiltIn_Print_Area_10_1_1_1">'[77]Scheme Area Details_Block__ C2'!#REF!</definedName>
    <definedName name="Excel_BuiltIn_Print_Area_10_1_1_1_1">'[78]Scheme Area Details_Block__ C2'!#REF!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'[78]Scheme Area Details_Block__ C2'!#REF!</definedName>
    <definedName name="Excel_BuiltIn_Print_Area_10_1_1_16_1">#REF!</definedName>
    <definedName name="Excel_BuiltIn_Print_Area_10_1_1_2">'[78]Scheme Area Details_Block__ C2'!#REF!</definedName>
    <definedName name="Excel_BuiltIn_Print_Area_10_1_1_2_1">#REF!</definedName>
    <definedName name="Excel_BuiltIn_Print_Area_10_1_1_27">'[78]Scheme Area Details_Block__ C2'!#REF!</definedName>
    <definedName name="Excel_BuiltIn_Print_Area_10_1_1_27_1">'[79]Scheme Area Details_Block__ C2'!#REF!</definedName>
    <definedName name="Excel_BuiltIn_Print_Area_10_1_1_4">'[78]Scheme Area Details_Block__ C2'!#REF!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'[77]Scheme Area Details_Block__ C2'!#REF!</definedName>
    <definedName name="Excel_BuiltIn_Print_Area_10_1_16_1">'[78]Scheme Area Details_Block__ C2'!#REF!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'[77]Scheme Area Details_Block__ C2'!#REF!</definedName>
    <definedName name="Excel_BuiltIn_Print_Area_10_1_2_1">'[78]Scheme Area Details_Block__ C2'!#REF!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'[76]Scheme Area Details_Block__ C2'!#REF!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'[77]Scheme Area Details_Block__ C2'!#REF!</definedName>
    <definedName name="Excel_BuiltIn_Print_Area_10_1_4_1">'[78]Scheme Area Details_Block__ C2'!#REF!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'[77]Scheme Area Details_Block__ C2'!#REF!</definedName>
    <definedName name="Excel_BuiltIn_Print_Area_10_2">'[77]Scheme Area Details_Block__ C2'!#REF!</definedName>
    <definedName name="Excel_BuiltIn_Print_Area_10_27">'[77]Scheme Area Details_Block__ C2'!#REF!</definedName>
    <definedName name="Excel_BuiltIn_Print_Area_10_4">'[77]Scheme Area Details_Block__ C2'!#REF!</definedName>
    <definedName name="Excel_BuiltIn_Print_Area_10_8">'[80]Scheme Area Details_Block__ C2'!#REF!</definedName>
    <definedName name="Excel_BuiltIn_Print_Area_10_8_16">'[80]Scheme Area Details_Block__ C2'!#REF!</definedName>
    <definedName name="Excel_BuiltIn_Print_Area_10_8_2">'[80]Scheme Area Details_Block__ C2'!#REF!</definedName>
    <definedName name="Excel_BuiltIn_Print_Area_10_8_27">'[81]Scheme Area Details_Block__ C2'!#REF!</definedName>
    <definedName name="Excel_BuiltIn_Print_Area_10_8_4">'[80]Scheme Area Details_Block__ C2'!#REF!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8_1">[78]New33KVSS_E3!#REF!</definedName>
    <definedName name="Excel_BuiltIn_Print_Area_28_1_1">[77]New33KVSS_E3!#REF!</definedName>
    <definedName name="Excel_BuiltIn_Print_Area_28_1_16">[77]New33KVSS_E3!#REF!</definedName>
    <definedName name="Excel_BuiltIn_Print_Area_28_1_2">[77]New33KVSS_E3!#REF!</definedName>
    <definedName name="Excel_BuiltIn_Print_Area_28_1_27">[76]New33KVSS_E3!#REF!</definedName>
    <definedName name="Excel_BuiltIn_Print_Area_28_1_4">[77]New33KVSS_E3!#REF!</definedName>
    <definedName name="Excel_BuiltIn_Print_Area_28_10">[77]New33KVSS_E3!#REF!</definedName>
    <definedName name="Excel_BuiltIn_Print_Area_28_10_16">[77]New33KVSS_E3!#REF!</definedName>
    <definedName name="Excel_BuiltIn_Print_Area_28_10_2">[77]New33KVSS_E3!#REF!</definedName>
    <definedName name="Excel_BuiltIn_Print_Area_28_10_27">[76]New33KVSS_E3!#REF!</definedName>
    <definedName name="Excel_BuiltIn_Print_Area_28_10_4">[77]New33KVSS_E3!#REF!</definedName>
    <definedName name="Excel_BuiltIn_Print_Area_28_11">[77]New33KVSS_E3!#REF!</definedName>
    <definedName name="Excel_BuiltIn_Print_Area_28_11_16">[77]New33KVSS_E3!#REF!</definedName>
    <definedName name="Excel_BuiltIn_Print_Area_28_11_2">[77]New33KVSS_E3!#REF!</definedName>
    <definedName name="Excel_BuiltIn_Print_Area_28_11_27">[76]New33KVSS_E3!#REF!</definedName>
    <definedName name="Excel_BuiltIn_Print_Area_28_11_4">[77]New33KVSS_E3!#REF!</definedName>
    <definedName name="Excel_BuiltIn_Print_Area_28_12">[77]New33KVSS_E3!#REF!</definedName>
    <definedName name="Excel_BuiltIn_Print_Area_28_12_16">[77]New33KVSS_E3!#REF!</definedName>
    <definedName name="Excel_BuiltIn_Print_Area_28_12_2">[77]New33KVSS_E3!#REF!</definedName>
    <definedName name="Excel_BuiltIn_Print_Area_28_12_27">[76]New33KVSS_E3!#REF!</definedName>
    <definedName name="Excel_BuiltIn_Print_Area_28_12_4">[77]New33KVSS_E3!#REF!</definedName>
    <definedName name="Excel_BuiltIn_Print_Area_28_13">[77]New33KVSS_E3!#REF!</definedName>
    <definedName name="Excel_BuiltIn_Print_Area_28_13_16">[77]New33KVSS_E3!#REF!</definedName>
    <definedName name="Excel_BuiltIn_Print_Area_28_13_2">[77]New33KVSS_E3!#REF!</definedName>
    <definedName name="Excel_BuiltIn_Print_Area_28_13_27">[76]New33KVSS_E3!#REF!</definedName>
    <definedName name="Excel_BuiltIn_Print_Area_28_13_4">[77]New33KVSS_E3!#REF!</definedName>
    <definedName name="Excel_BuiltIn_Print_Area_28_14">[77]New33KVSS_E3!#REF!</definedName>
    <definedName name="Excel_BuiltIn_Print_Area_28_14_16">[77]New33KVSS_E3!#REF!</definedName>
    <definedName name="Excel_BuiltIn_Print_Area_28_14_2">[77]New33KVSS_E3!#REF!</definedName>
    <definedName name="Excel_BuiltIn_Print_Area_28_14_27">[76]New33KVSS_E3!#REF!</definedName>
    <definedName name="Excel_BuiltIn_Print_Area_28_14_4">[77]New33KVSS_E3!#REF!</definedName>
    <definedName name="Excel_BuiltIn_Print_Area_28_15">[77]New33KVSS_E3!#REF!</definedName>
    <definedName name="Excel_BuiltIn_Print_Area_28_15_16">[77]New33KVSS_E3!#REF!</definedName>
    <definedName name="Excel_BuiltIn_Print_Area_28_15_2">[77]New33KVSS_E3!#REF!</definedName>
    <definedName name="Excel_BuiltIn_Print_Area_28_15_27">[76]New33KVSS_E3!#REF!</definedName>
    <definedName name="Excel_BuiltIn_Print_Area_28_15_4">[77]New33KVSS_E3!#REF!</definedName>
    <definedName name="Excel_BuiltIn_Print_Area_28_16">[78]New33KVSS_E3!#REF!</definedName>
    <definedName name="Excel_BuiltIn_Print_Area_28_16_1">[77]New33KVSS_E3!#REF!</definedName>
    <definedName name="Excel_BuiltIn_Print_Area_28_16_16">[77]New33KVSS_E3!#REF!</definedName>
    <definedName name="Excel_BuiltIn_Print_Area_28_16_2">[77]New33KVSS_E3!#REF!</definedName>
    <definedName name="Excel_BuiltIn_Print_Area_28_16_27">[76]New33KVSS_E3!#REF!</definedName>
    <definedName name="Excel_BuiltIn_Print_Area_28_16_4">[77]New33KVSS_E3!#REF!</definedName>
    <definedName name="Excel_BuiltIn_Print_Area_28_17">[77]New33KVSS_E3!#REF!</definedName>
    <definedName name="Excel_BuiltIn_Print_Area_28_17_16">[77]New33KVSS_E3!#REF!</definedName>
    <definedName name="Excel_BuiltIn_Print_Area_28_17_2">[77]New33KVSS_E3!#REF!</definedName>
    <definedName name="Excel_BuiltIn_Print_Area_28_17_27">[76]New33KVSS_E3!#REF!</definedName>
    <definedName name="Excel_BuiltIn_Print_Area_28_17_4">[77]New33KVSS_E3!#REF!</definedName>
    <definedName name="Excel_BuiltIn_Print_Area_28_2">[78]New33KVSS_E3!#REF!</definedName>
    <definedName name="Excel_BuiltIn_Print_Area_28_2_1">[77]New33KVSS_E3!#REF!</definedName>
    <definedName name="Excel_BuiltIn_Print_Area_28_2_16">[77]New33KVSS_E3!#REF!</definedName>
    <definedName name="Excel_BuiltIn_Print_Area_28_2_2">[77]New33KVSS_E3!#REF!</definedName>
    <definedName name="Excel_BuiltIn_Print_Area_28_2_27">[76]New33KVSS_E3!#REF!</definedName>
    <definedName name="Excel_BuiltIn_Print_Area_28_2_4">[77]New33KVSS_E3!#REF!</definedName>
    <definedName name="Excel_BuiltIn_Print_Area_28_20">[77]New33KVSS_E3!#REF!</definedName>
    <definedName name="Excel_BuiltIn_Print_Area_28_20_16">[77]New33KVSS_E3!#REF!</definedName>
    <definedName name="Excel_BuiltIn_Print_Area_28_20_2">[77]New33KVSS_E3!#REF!</definedName>
    <definedName name="Excel_BuiltIn_Print_Area_28_20_27">[76]New33KVSS_E3!#REF!</definedName>
    <definedName name="Excel_BuiltIn_Print_Area_28_20_4">[77]New33KVSS_E3!#REF!</definedName>
    <definedName name="Excel_BuiltIn_Print_Area_28_27">[79]New33KVSS_E3!#REF!</definedName>
    <definedName name="Excel_BuiltIn_Print_Area_28_3">[77]New33KVSS_E3!#REF!</definedName>
    <definedName name="Excel_BuiltIn_Print_Area_28_3_16">[77]New33KVSS_E3!#REF!</definedName>
    <definedName name="Excel_BuiltIn_Print_Area_28_3_2">[77]New33KVSS_E3!#REF!</definedName>
    <definedName name="Excel_BuiltIn_Print_Area_28_3_27">[76]New33KVSS_E3!#REF!</definedName>
    <definedName name="Excel_BuiltIn_Print_Area_28_3_4">[77]New33KVSS_E3!#REF!</definedName>
    <definedName name="Excel_BuiltIn_Print_Area_28_4">[78]New33KVSS_E3!#REF!</definedName>
    <definedName name="Excel_BuiltIn_Print_Area_28_5">[77]New33KVSS_E3!#REF!</definedName>
    <definedName name="Excel_BuiltIn_Print_Area_28_5_16">[77]New33KVSS_E3!#REF!</definedName>
    <definedName name="Excel_BuiltIn_Print_Area_28_5_2">[77]New33KVSS_E3!#REF!</definedName>
    <definedName name="Excel_BuiltIn_Print_Area_28_5_27">[76]New33KVSS_E3!#REF!</definedName>
    <definedName name="Excel_BuiltIn_Print_Area_28_5_4">[77]New33KVSS_E3!#REF!</definedName>
    <definedName name="Excel_BuiltIn_Print_Area_28_6">[77]New33KVSS_E3!#REF!</definedName>
    <definedName name="Excel_BuiltIn_Print_Area_28_6_16">[77]New33KVSS_E3!#REF!</definedName>
    <definedName name="Excel_BuiltIn_Print_Area_28_6_2">[77]New33KVSS_E3!#REF!</definedName>
    <definedName name="Excel_BuiltIn_Print_Area_28_6_27">[76]New33KVSS_E3!#REF!</definedName>
    <definedName name="Excel_BuiltIn_Print_Area_28_6_4">[77]New33KVSS_E3!#REF!</definedName>
    <definedName name="Excel_BuiltIn_Print_Area_28_7">[77]New33KVSS_E3!#REF!</definedName>
    <definedName name="Excel_BuiltIn_Print_Area_28_7_16">[77]New33KVSS_E3!#REF!</definedName>
    <definedName name="Excel_BuiltIn_Print_Area_28_7_2">[77]New33KVSS_E3!#REF!</definedName>
    <definedName name="Excel_BuiltIn_Print_Area_28_7_27">[76]New33KVSS_E3!#REF!</definedName>
    <definedName name="Excel_BuiltIn_Print_Area_28_7_4">[77]New33KVSS_E3!#REF!</definedName>
    <definedName name="Excel_BuiltIn_Print_Area_28_8">[77]New33KVSS_E3!#REF!</definedName>
    <definedName name="Excel_BuiltIn_Print_Area_28_8_16">[77]New33KVSS_E3!#REF!</definedName>
    <definedName name="Excel_BuiltIn_Print_Area_28_8_2">[77]New33KVSS_E3!#REF!</definedName>
    <definedName name="Excel_BuiltIn_Print_Area_28_8_27">[76]New33KVSS_E3!#REF!</definedName>
    <definedName name="Excel_BuiltIn_Print_Area_28_8_4">[77]New33KVSS_E3!#REF!</definedName>
    <definedName name="Excel_BuiltIn_Print_Area_28_9">[77]New33KVSS_E3!#REF!</definedName>
    <definedName name="Excel_BuiltIn_Print_Area_28_9_16">[77]New33KVSS_E3!#REF!</definedName>
    <definedName name="Excel_BuiltIn_Print_Area_28_9_2">[77]New33KVSS_E3!#REF!</definedName>
    <definedName name="Excel_BuiltIn_Print_Area_28_9_27">[76]New33KVSS_E3!#REF!</definedName>
    <definedName name="Excel_BuiltIn_Print_Area_28_9_4">[77]New33KVSS_E3!#REF!</definedName>
    <definedName name="Excel_BuiltIn_Print_Area_29_1">'[78]Prop aug of Ex 33KVSS_E3a'!#REF!</definedName>
    <definedName name="Excel_BuiltIn_Print_Area_29_1_1">'[77]Prop aug of Ex 33KVSS_E3a'!#REF!</definedName>
    <definedName name="Excel_BuiltIn_Print_Area_29_1_16">'[77]Prop aug of Ex 33KVSS_E3a'!#REF!</definedName>
    <definedName name="Excel_BuiltIn_Print_Area_29_1_2">'[77]Prop aug of Ex 33KVSS_E3a'!#REF!</definedName>
    <definedName name="Excel_BuiltIn_Print_Area_29_1_27">'[76]Prop aug of Ex 33KVSS_E3a'!#REF!</definedName>
    <definedName name="Excel_BuiltIn_Print_Area_29_1_4">'[77]Prop aug of Ex 33KVSS_E3a'!#REF!</definedName>
    <definedName name="Excel_BuiltIn_Print_Area_29_10">'[77]Prop aug of Ex 33KVSS_E3a'!#REF!</definedName>
    <definedName name="Excel_BuiltIn_Print_Area_29_10_16">'[77]Prop aug of Ex 33KVSS_E3a'!#REF!</definedName>
    <definedName name="Excel_BuiltIn_Print_Area_29_10_2">'[77]Prop aug of Ex 33KVSS_E3a'!#REF!</definedName>
    <definedName name="Excel_BuiltIn_Print_Area_29_10_27">'[76]Prop aug of Ex 33KVSS_E3a'!#REF!</definedName>
    <definedName name="Excel_BuiltIn_Print_Area_29_10_4">'[77]Prop aug of Ex 33KVSS_E3a'!#REF!</definedName>
    <definedName name="Excel_BuiltIn_Print_Area_29_11">'[77]Prop aug of Ex 33KVSS_E3a'!#REF!</definedName>
    <definedName name="Excel_BuiltIn_Print_Area_29_11_16">'[77]Prop aug of Ex 33KVSS_E3a'!#REF!</definedName>
    <definedName name="Excel_BuiltIn_Print_Area_29_11_2">'[77]Prop aug of Ex 33KVSS_E3a'!#REF!</definedName>
    <definedName name="Excel_BuiltIn_Print_Area_29_11_27">'[76]Prop aug of Ex 33KVSS_E3a'!#REF!</definedName>
    <definedName name="Excel_BuiltIn_Print_Area_29_11_4">'[77]Prop aug of Ex 33KVSS_E3a'!#REF!</definedName>
    <definedName name="Excel_BuiltIn_Print_Area_29_12">'[77]Prop aug of Ex 33KVSS_E3a'!#REF!</definedName>
    <definedName name="Excel_BuiltIn_Print_Area_29_12_16">'[77]Prop aug of Ex 33KVSS_E3a'!#REF!</definedName>
    <definedName name="Excel_BuiltIn_Print_Area_29_12_2">'[77]Prop aug of Ex 33KVSS_E3a'!#REF!</definedName>
    <definedName name="Excel_BuiltIn_Print_Area_29_12_27">'[76]Prop aug of Ex 33KVSS_E3a'!#REF!</definedName>
    <definedName name="Excel_BuiltIn_Print_Area_29_12_4">'[77]Prop aug of Ex 33KVSS_E3a'!#REF!</definedName>
    <definedName name="Excel_BuiltIn_Print_Area_29_13">'[77]Prop aug of Ex 33KVSS_E3a'!#REF!</definedName>
    <definedName name="Excel_BuiltIn_Print_Area_29_13_16">'[77]Prop aug of Ex 33KVSS_E3a'!#REF!</definedName>
    <definedName name="Excel_BuiltIn_Print_Area_29_13_2">'[77]Prop aug of Ex 33KVSS_E3a'!#REF!</definedName>
    <definedName name="Excel_BuiltIn_Print_Area_29_13_27">'[76]Prop aug of Ex 33KVSS_E3a'!#REF!</definedName>
    <definedName name="Excel_BuiltIn_Print_Area_29_13_4">'[77]Prop aug of Ex 33KVSS_E3a'!#REF!</definedName>
    <definedName name="Excel_BuiltIn_Print_Area_29_14">'[77]Prop aug of Ex 33KVSS_E3a'!#REF!</definedName>
    <definedName name="Excel_BuiltIn_Print_Area_29_14_16">'[77]Prop aug of Ex 33KVSS_E3a'!#REF!</definedName>
    <definedName name="Excel_BuiltIn_Print_Area_29_14_2">'[77]Prop aug of Ex 33KVSS_E3a'!#REF!</definedName>
    <definedName name="Excel_BuiltIn_Print_Area_29_14_27">'[76]Prop aug of Ex 33KVSS_E3a'!#REF!</definedName>
    <definedName name="Excel_BuiltIn_Print_Area_29_14_4">'[77]Prop aug of Ex 33KVSS_E3a'!#REF!</definedName>
    <definedName name="Excel_BuiltIn_Print_Area_29_15">'[77]Prop aug of Ex 33KVSS_E3a'!#REF!</definedName>
    <definedName name="Excel_BuiltIn_Print_Area_29_15_16">'[77]Prop aug of Ex 33KVSS_E3a'!#REF!</definedName>
    <definedName name="Excel_BuiltIn_Print_Area_29_15_2">'[77]Prop aug of Ex 33KVSS_E3a'!#REF!</definedName>
    <definedName name="Excel_BuiltIn_Print_Area_29_15_27">'[76]Prop aug of Ex 33KVSS_E3a'!#REF!</definedName>
    <definedName name="Excel_BuiltIn_Print_Area_29_15_4">'[77]Prop aug of Ex 33KVSS_E3a'!#REF!</definedName>
    <definedName name="Excel_BuiltIn_Print_Area_29_16">'[78]Prop aug of Ex 33KVSS_E3a'!#REF!</definedName>
    <definedName name="Excel_BuiltIn_Print_Area_29_16_1">'[77]Prop aug of Ex 33KVSS_E3a'!#REF!</definedName>
    <definedName name="Excel_BuiltIn_Print_Area_29_16_16">'[77]Prop aug of Ex 33KVSS_E3a'!#REF!</definedName>
    <definedName name="Excel_BuiltIn_Print_Area_29_16_2">'[77]Prop aug of Ex 33KVSS_E3a'!#REF!</definedName>
    <definedName name="Excel_BuiltIn_Print_Area_29_16_27">'[76]Prop aug of Ex 33KVSS_E3a'!#REF!</definedName>
    <definedName name="Excel_BuiltIn_Print_Area_29_16_4">'[77]Prop aug of Ex 33KVSS_E3a'!#REF!</definedName>
    <definedName name="Excel_BuiltIn_Print_Area_29_17">'[77]Prop aug of Ex 33KVSS_E3a'!#REF!</definedName>
    <definedName name="Excel_BuiltIn_Print_Area_29_17_16">'[77]Prop aug of Ex 33KVSS_E3a'!#REF!</definedName>
    <definedName name="Excel_BuiltIn_Print_Area_29_17_2">'[77]Prop aug of Ex 33KVSS_E3a'!#REF!</definedName>
    <definedName name="Excel_BuiltIn_Print_Area_29_17_27">'[76]Prop aug of Ex 33KVSS_E3a'!#REF!</definedName>
    <definedName name="Excel_BuiltIn_Print_Area_29_17_4">'[77]Prop aug of Ex 33KVSS_E3a'!#REF!</definedName>
    <definedName name="Excel_BuiltIn_Print_Area_29_2">'[78]Prop aug of Ex 33KVSS_E3a'!#REF!</definedName>
    <definedName name="Excel_BuiltIn_Print_Area_29_2_1">'[77]Prop aug of Ex 33KVSS_E3a'!#REF!</definedName>
    <definedName name="Excel_BuiltIn_Print_Area_29_2_16">'[77]Prop aug of Ex 33KVSS_E3a'!#REF!</definedName>
    <definedName name="Excel_BuiltIn_Print_Area_29_2_2">'[77]Prop aug of Ex 33KVSS_E3a'!#REF!</definedName>
    <definedName name="Excel_BuiltIn_Print_Area_29_2_27">'[76]Prop aug of Ex 33KVSS_E3a'!#REF!</definedName>
    <definedName name="Excel_BuiltIn_Print_Area_29_2_4">'[77]Prop aug of Ex 33KVSS_E3a'!#REF!</definedName>
    <definedName name="Excel_BuiltIn_Print_Area_29_20">'[77]Prop aug of Ex 33KVSS_E3a'!#REF!</definedName>
    <definedName name="Excel_BuiltIn_Print_Area_29_20_16">'[77]Prop aug of Ex 33KVSS_E3a'!#REF!</definedName>
    <definedName name="Excel_BuiltIn_Print_Area_29_20_2">'[77]Prop aug of Ex 33KVSS_E3a'!#REF!</definedName>
    <definedName name="Excel_BuiltIn_Print_Area_29_20_27">'[76]Prop aug of Ex 33KVSS_E3a'!#REF!</definedName>
    <definedName name="Excel_BuiltIn_Print_Area_29_20_4">'[77]Prop aug of Ex 33KVSS_E3a'!#REF!</definedName>
    <definedName name="Excel_BuiltIn_Print_Area_29_27">'[79]Prop aug of Ex 33KVSS_E3a'!#REF!</definedName>
    <definedName name="Excel_BuiltIn_Print_Area_29_3">'[77]Prop aug of Ex 33KVSS_E3a'!#REF!</definedName>
    <definedName name="Excel_BuiltIn_Print_Area_29_3_16">'[77]Prop aug of Ex 33KVSS_E3a'!#REF!</definedName>
    <definedName name="Excel_BuiltIn_Print_Area_29_3_2">'[77]Prop aug of Ex 33KVSS_E3a'!#REF!</definedName>
    <definedName name="Excel_BuiltIn_Print_Area_29_3_27">'[76]Prop aug of Ex 33KVSS_E3a'!#REF!</definedName>
    <definedName name="Excel_BuiltIn_Print_Area_29_3_4">'[77]Prop aug of Ex 33KVSS_E3a'!#REF!</definedName>
    <definedName name="Excel_BuiltIn_Print_Area_29_4">'[78]Prop aug of Ex 33KVSS_E3a'!#REF!</definedName>
    <definedName name="Excel_BuiltIn_Print_Area_29_5">'[77]Prop aug of Ex 33KVSS_E3a'!#REF!</definedName>
    <definedName name="Excel_BuiltIn_Print_Area_29_5_16">'[77]Prop aug of Ex 33KVSS_E3a'!#REF!</definedName>
    <definedName name="Excel_BuiltIn_Print_Area_29_5_2">'[77]Prop aug of Ex 33KVSS_E3a'!#REF!</definedName>
    <definedName name="Excel_BuiltIn_Print_Area_29_5_27">'[76]Prop aug of Ex 33KVSS_E3a'!#REF!</definedName>
    <definedName name="Excel_BuiltIn_Print_Area_29_5_4">'[77]Prop aug of Ex 33KVSS_E3a'!#REF!</definedName>
    <definedName name="Excel_BuiltIn_Print_Area_29_6">'[77]Prop aug of Ex 33KVSS_E3a'!#REF!</definedName>
    <definedName name="Excel_BuiltIn_Print_Area_29_6_16">'[77]Prop aug of Ex 33KVSS_E3a'!#REF!</definedName>
    <definedName name="Excel_BuiltIn_Print_Area_29_6_2">'[77]Prop aug of Ex 33KVSS_E3a'!#REF!</definedName>
    <definedName name="Excel_BuiltIn_Print_Area_29_6_27">'[76]Prop aug of Ex 33KVSS_E3a'!#REF!</definedName>
    <definedName name="Excel_BuiltIn_Print_Area_29_6_4">'[77]Prop aug of Ex 33KVSS_E3a'!#REF!</definedName>
    <definedName name="Excel_BuiltIn_Print_Area_29_7">'[77]Prop aug of Ex 33KVSS_E3a'!#REF!</definedName>
    <definedName name="Excel_BuiltIn_Print_Area_29_7_16">'[77]Prop aug of Ex 33KVSS_E3a'!#REF!</definedName>
    <definedName name="Excel_BuiltIn_Print_Area_29_7_2">'[77]Prop aug of Ex 33KVSS_E3a'!#REF!</definedName>
    <definedName name="Excel_BuiltIn_Print_Area_29_7_27">'[76]Prop aug of Ex 33KVSS_E3a'!#REF!</definedName>
    <definedName name="Excel_BuiltIn_Print_Area_29_7_4">'[77]Prop aug of Ex 33KVSS_E3a'!#REF!</definedName>
    <definedName name="Excel_BuiltIn_Print_Area_29_8">'[77]Prop aug of Ex 33KVSS_E3a'!#REF!</definedName>
    <definedName name="Excel_BuiltIn_Print_Area_29_8_16">'[77]Prop aug of Ex 33KVSS_E3a'!#REF!</definedName>
    <definedName name="Excel_BuiltIn_Print_Area_29_8_2">'[77]Prop aug of Ex 33KVSS_E3a'!#REF!</definedName>
    <definedName name="Excel_BuiltIn_Print_Area_29_8_27">'[76]Prop aug of Ex 33KVSS_E3a'!#REF!</definedName>
    <definedName name="Excel_BuiltIn_Print_Area_29_8_4">'[77]Prop aug of Ex 33KVSS_E3a'!#REF!</definedName>
    <definedName name="Excel_BuiltIn_Print_Area_29_9">'[77]Prop aug of Ex 33KVSS_E3a'!#REF!</definedName>
    <definedName name="Excel_BuiltIn_Print_Area_29_9_16">'[77]Prop aug of Ex 33KVSS_E3a'!#REF!</definedName>
    <definedName name="Excel_BuiltIn_Print_Area_29_9_2">'[77]Prop aug of Ex 33KVSS_E3a'!#REF!</definedName>
    <definedName name="Excel_BuiltIn_Print_Area_29_9_27">'[76]Prop aug of Ex 33KVSS_E3a'!#REF!</definedName>
    <definedName name="Excel_BuiltIn_Print_Area_29_9_4">'[77]Prop aug of Ex 33KVSS_E3a'!#REF!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_1">#REF!</definedName>
    <definedName name="Excel_BuiltIn_Print_Area_6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_1">#REF!</definedName>
    <definedName name="Excel_BuiltIn_Print_Titles_10">[82]main1!$A$1:$B$65087,[82]main1!$1:$6</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#REF!,#REF!</definedName>
    <definedName name="Excel_BuiltIn_Print_Titles_17">#REF!,#REF!</definedName>
    <definedName name="Excel_BuiltIn_Print_Titles_18">#REF!</definedName>
    <definedName name="Excel_BuiltIn_Print_Titles_19">#REF!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_1">#REF!</definedName>
    <definedName name="Excel_BuiltIn_Print_Titles_4_1">[82]main1!$A$1:$B$65093,[82]main1!$1:$6</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_1">[82]main1!$A$1:$B$65233,[82]main1!$1:$6</definedName>
    <definedName name="Excel_BuiltIn_Print_Titles_5_1_1">[82]main1!$A$1:$B$65231,[82]main1!$1:$6</definedName>
    <definedName name="Excel_BuiltIn_Print_Titles_5_1_1_1">#REF!,#REF!</definedName>
    <definedName name="Excel_BuiltIn_Print_Titles_9">#REF!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[83]cf!#REF!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HEADS">#REF!</definedName>
    <definedName name="EXST" hidden="1">{"'PROFITABILITY'!$A$1:$F$45"}</definedName>
    <definedName name="external">#REF!</definedName>
    <definedName name="Extra_Pay">#REF!</definedName>
    <definedName name="exwks">#REF!</definedName>
    <definedName name="F">#REF!</definedName>
    <definedName name="fa">#REF!</definedName>
    <definedName name="fafas">#REF!</definedName>
    <definedName name="FAH">#REF!</definedName>
    <definedName name="fasdfasdf">#REF!</definedName>
    <definedName name="FASDFSD">#REF!</definedName>
    <definedName name="fasf">#REF!</definedName>
    <definedName name="Fb">#REF!</definedName>
    <definedName name="FC">#REF!</definedName>
    <definedName name="FCL">'[55]220 11  BS '!#REF!</definedName>
    <definedName name="FCode" hidden="1">#REF!</definedName>
    <definedName name="FCR">#REF!</definedName>
    <definedName name="FD">#REF!</definedName>
    <definedName name="fda">#REF!</definedName>
    <definedName name="fdb">#REF!</definedName>
    <definedName name="FDF">#REF!</definedName>
    <definedName name="fdhd">#REF!</definedName>
    <definedName name="Fdl">'[55]220 11  BS '!#REF!</definedName>
    <definedName name="Fdn">#REF!</definedName>
    <definedName name="FDNBOQ132">#REF!</definedName>
    <definedName name="FDNBOQ400">#REF!</definedName>
    <definedName name="Fdr">'[55]220 11  BS '!#REF!</definedName>
    <definedName name="Fdr_name">[84]Paramtr!$C$9:$C$259</definedName>
    <definedName name="fdsdafas" hidden="1">{"'TP-SUMMARY'!$I$11:$K$11"}</definedName>
    <definedName name="fdsdf">#REF!</definedName>
    <definedName name="feb_qty_rev_3">#REF!</definedName>
    <definedName name="feb_rev4_qty">#REF!</definedName>
    <definedName name="fEQAvz">#REF!</definedName>
    <definedName name="ff" hidden="1">#REF!</definedName>
    <definedName name="FFB">#REF!</definedName>
    <definedName name="fff">[28]GWC!#REF!</definedName>
    <definedName name="ffff">#REF!</definedName>
    <definedName name="fffffffff">[28]GWC!#REF!</definedName>
    <definedName name="fffffffffff">'[29]UNP-NCW '!#REF!</definedName>
    <definedName name="fffffg" hidden="1">{"form-D1",#N/A,FALSE,"FORM-D1";"form-D1_amt",#N/A,FALSE,"FORM-D1"}</definedName>
    <definedName name="ffvvv">[28]GWC!#REF!</definedName>
    <definedName name="fgdfgg">#REF!</definedName>
    <definedName name="FGNFN">#REF!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'[55]220 11  BS '!#REF!</definedName>
    <definedName name="fill" hidden="1">#REF!</definedName>
    <definedName name="fill2" hidden="1">#REF!</definedName>
    <definedName name="FIM">#REF!</definedName>
    <definedName name="FIT">#REF!</definedName>
    <definedName name="FIT___0">#REF!</definedName>
    <definedName name="FIT___13">#REF!</definedName>
    <definedName name="fjhgfd" hidden="1">{"'Sheet1'!$A$4386:$N$4591"}</definedName>
    <definedName name="Floor">'[52]DETAILED  BOQ'!$C$4</definedName>
    <definedName name="Fm">'[85]220KV CS'!#REF!</definedName>
    <definedName name="Fmg">#REF!</definedName>
    <definedName name="Fml">'[55]220 11  BS '!#REF!</definedName>
    <definedName name="Fmr">'[55]220 11  BS '!#REF!</definedName>
    <definedName name="fn">#REF!</definedName>
    <definedName name="fo">#REF!</definedName>
    <definedName name="foa">#REF!</definedName>
    <definedName name="foreststatus">#REF!</definedName>
    <definedName name="Formula">'[86]except wiring'!#REF!</definedName>
    <definedName name="forthemonth">#REF!</definedName>
    <definedName name="FOS.NLC">#REF!</definedName>
    <definedName name="FOS.SCF">#REF!</definedName>
    <definedName name="Fp">[35]DSLP!#REF!</definedName>
    <definedName name="Fpi">#REF!</definedName>
    <definedName name="Fpi0">#REF!</definedName>
    <definedName name="Fr">'[55]220 11  BS '!#REF!</definedName>
    <definedName name="FRANCS">#REF!</definedName>
    <definedName name="free">[14]Design!#REF!</definedName>
    <definedName name="frierect">#REF!</definedName>
    <definedName name="Frl">'[55]220 11  BS '!#REF!</definedName>
    <definedName name="frnorms">#REF!</definedName>
    <definedName name="Frr">'[55]220 11  BS '!#REF!</definedName>
    <definedName name="Fs">[35]DSLP!#REF!</definedName>
    <definedName name="fsadfds">#REF!</definedName>
    <definedName name="Fst">#REF!</definedName>
    <definedName name="Ft">#REF!</definedName>
    <definedName name="FT0">#REF!</definedName>
    <definedName name="fto">#REF!</definedName>
    <definedName name="Full_Print">#REF!</definedName>
    <definedName name="funds" hidden="1">{"'Sheet1'!$A$4386:$N$4591"}</definedName>
    <definedName name="Fv">#REF!</definedName>
    <definedName name="Fvl">'[55]220 11  BS '!#REF!</definedName>
    <definedName name="Fvr">'[55]220 11  BS '!#REF!</definedName>
    <definedName name="fw">#REF!</definedName>
    <definedName name="Fwi">'[55]220 11  BS '!#REF!</definedName>
    <definedName name="fwii">#REF!</definedName>
    <definedName name="fwio">#REF!</definedName>
    <definedName name="fww">#REF!</definedName>
    <definedName name="G">[14]Design!#REF!</definedName>
    <definedName name="gama">#REF!</definedName>
    <definedName name="gamah">#REF!</definedName>
    <definedName name="gamma">#REF!</definedName>
    <definedName name="GATE">#REF!</definedName>
    <definedName name="GBDFG">#REF!</definedName>
    <definedName name="Gc">'[55]220 11  BS '!#REF!</definedName>
    <definedName name="Gci">'[55]220 11  BS '!#REF!</definedName>
    <definedName name="gd">[87]PROG_DATA!$B$6</definedName>
    <definedName name="GDGSDGG">#REF!</definedName>
    <definedName name="ge">#REF!</definedName>
    <definedName name="ge_1">'[88]#REF'!$AV$307</definedName>
    <definedName name="gfiopbhg">#REF!</definedName>
    <definedName name="GG">#REF!</definedName>
    <definedName name="GGF">#REF!</definedName>
    <definedName name="GGG" hidden="1">#REF!</definedName>
    <definedName name="GH">#REF!</definedName>
    <definedName name="ghmgm" hidden="1">{"'PROFITABILITY'!$A$1:$F$45"}</definedName>
    <definedName name="Gi">'[55]220 11  BS '!#REF!</definedName>
    <definedName name="girder.span">#REF!</definedName>
    <definedName name="gn">#REF!</definedName>
    <definedName name="gngn">[63]Report!#REF!</definedName>
    <definedName name="GPTL">#REF!</definedName>
    <definedName name="GRGRREG">#REF!</definedName>
    <definedName name="gross">#REF!</definedName>
    <definedName name="GROUP1">#REF!</definedName>
    <definedName name="GROUPIIE">#REF!</definedName>
    <definedName name="GROUPIIP">#REF!</definedName>
    <definedName name="GROUPX">#REF!</definedName>
    <definedName name="GROUPXI">#REF!</definedName>
    <definedName name="gs">#REF!</definedName>
    <definedName name="GSDFGFHGH">#REF!</definedName>
    <definedName name="GSDGG">#REF!</definedName>
    <definedName name="gtst">#REF!</definedName>
    <definedName name="GTTPL">#REF!</definedName>
    <definedName name="Gw">#REF!</definedName>
    <definedName name="H">#REF!</definedName>
    <definedName name="H___0">#REF!</definedName>
    <definedName name="H___13">#REF!</definedName>
    <definedName name="H0">#REF!</definedName>
    <definedName name="H0___0">#REF!</definedName>
    <definedName name="H0___13">#REF!</definedName>
    <definedName name="hai">#REF!</definedName>
    <definedName name="HARI">[89]DSLP!#REF!</definedName>
    <definedName name="Hcbdw">#REF!</definedName>
    <definedName name="Hcw">#REF!</definedName>
    <definedName name="head1">[16]Code!$B$1</definedName>
    <definedName name="head2">[12]Code!#REF!</definedName>
    <definedName name="head3">[12]Code!#REF!</definedName>
    <definedName name="Header_Row">ROW(#REF!)</definedName>
    <definedName name="her">'[55]220 11  BS '!#REF!</definedName>
    <definedName name="hf">#REF!</definedName>
    <definedName name="hfh" hidden="1">{"'PROFITABILITY'!$A$1:$F$45"}</definedName>
    <definedName name="hfi">#REF!</definedName>
    <definedName name="hfjtyu" hidden="1">{"'PROFITABILITY'!$A$1:$F$45"}</definedName>
    <definedName name="hg">#REF!</definedName>
    <definedName name="hgdfhfjkg">[90]Timesheet!#REF!</definedName>
    <definedName name="hgr">#REF!</definedName>
    <definedName name="hh">#REF!</definedName>
    <definedName name="hh___0">#REF!</definedName>
    <definedName name="hh___13">#REF!</definedName>
    <definedName name="hhgg">[28]GWC!#REF!</definedName>
    <definedName name="hhhhhhh">#REF!</definedName>
    <definedName name="hhhhhhhh">'[29]UNP-NCW '!#REF!</definedName>
    <definedName name="hhhhhhhhh">'[29]UNP-NCW '!#REF!</definedName>
    <definedName name="Hhpc">#REF!</definedName>
    <definedName name="hhs">#REF!</definedName>
    <definedName name="hi">[35]DSLP!#REF!</definedName>
    <definedName name="HiddenRows" hidden="1">#REF!</definedName>
    <definedName name="HINDHUSTAN">#REF!</definedName>
    <definedName name="HINDI">#REF!</definedName>
    <definedName name="HIns">[35]DSLP!#REF!</definedName>
    <definedName name="Hipc">#REF!</definedName>
    <definedName name="hiuhiuhpoho">#REF!</definedName>
    <definedName name="HJ">#REF!</definedName>
    <definedName name="hjjjjjj" hidden="1">{"form-D1",#N/A,FALSE,"FORM-D1";"form-D1_amt",#N/A,FALSE,"FORM-D1"}</definedName>
    <definedName name="hkg">#REF!</definedName>
    <definedName name="hl">[27]Report!#REF!</definedName>
    <definedName name="hleft">#REF!</definedName>
    <definedName name="Hlp">#REF!</definedName>
    <definedName name="ho">#REF!</definedName>
    <definedName name="ho___0">#REF!</definedName>
    <definedName name="ho___13">#REF!</definedName>
    <definedName name="hoi">[35]DSLP!#REF!</definedName>
    <definedName name="hone">#REF!</definedName>
    <definedName name="hotwo">#REF!</definedName>
    <definedName name="HP" hidden="1">{"form-D1",#N/A,FALSE,"FORM-D1";"form-D1_amt",#N/A,FALSE,"FORM-D1"}</definedName>
    <definedName name="hr">[27]Report!#REF!</definedName>
    <definedName name="hright">#REF!</definedName>
    <definedName name="hS">#REF!</definedName>
    <definedName name="hS___0">#REF!</definedName>
    <definedName name="hS___13">#REF!</definedName>
    <definedName name="Hs_atm">#REF!</definedName>
    <definedName name="HSS">#REF!</definedName>
    <definedName name="ht">[20]Coalmine!#REF!</definedName>
    <definedName name="hthree">#REF!</definedName>
    <definedName name="HTML_CodePage" hidden="1">1252</definedName>
    <definedName name="HTML_Control" hidden="1">{"'TP-SUMMARY'!$I$11:$K$11"}</definedName>
    <definedName name="HTML_control2" hidden="1">{"'Sheet1'!$A$4386:$N$4591"}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htwo">[15]Report!#REF!</definedName>
    <definedName name="Hu">#REF!</definedName>
    <definedName name="Hu___0">#REF!</definedName>
    <definedName name="Hu___13">#REF!</definedName>
    <definedName name="Hw_atm">#REF!</definedName>
    <definedName name="HX">[11]Sheet1!#REF!</definedName>
    <definedName name="hxa">[15]Report!#REF!</definedName>
    <definedName name="hxb">[35]DSLP!#REF!</definedName>
    <definedName name="hxc">#REF!</definedName>
    <definedName name="hxd">[11]Sheet1!#REF!</definedName>
    <definedName name="hxdd">[19]CAL!#REF!</definedName>
    <definedName name="hxe">#REF!</definedName>
    <definedName name="hxee">[19]CAL!#REF!</definedName>
    <definedName name="hxf">#REF!</definedName>
    <definedName name="Hxg">'[91]220Kv'!#REF!</definedName>
    <definedName name="hxi">[35]DSLP!#REF!</definedName>
    <definedName name="hyio">#REF!</definedName>
    <definedName name="Hz">#REF!</definedName>
    <definedName name="I">#REF!</definedName>
    <definedName name="I___0">#REF!</definedName>
    <definedName name="I___13">#REF!</definedName>
    <definedName name="I2m">[14]Design!#REF!</definedName>
    <definedName name="i3phf">#REF!</definedName>
    <definedName name="IAH">#REF!</definedName>
    <definedName name="IAM" hidden="1">{"'Sheet1'!$A$4386:$N$4591"}</definedName>
    <definedName name="ic">5%</definedName>
    <definedName name="icb">[92]Codes!$C$9</definedName>
    <definedName name="idb">#REF!</definedName>
    <definedName name="idt">#REF!</definedName>
    <definedName name="idyn">#REF!</definedName>
    <definedName name="IE_Adv">'[68]IE 13-14'!#REF!</definedName>
    <definedName name="IE_AGWC">'[68]IE 13-14'!#REF!</definedName>
    <definedName name="IE_AM">'[68]IE 13-14'!#REF!</definedName>
    <definedName name="IE_ANFA">'[68]IE 13-14'!#REF!</definedName>
    <definedName name="IE_ANFE">'[68]IE 13-14'!#REF!</definedName>
    <definedName name="IE_ANFEBG">'[68]IE 13-14'!#REF!</definedName>
    <definedName name="IE_ANWC">'[68]IE 13-14'!#REF!</definedName>
    <definedName name="IE_Apr">'[68]IE 13-14'!$AN:$AN</definedName>
    <definedName name="IE_Aug">'[68]IE 13-14'!$AR:$AR</definedName>
    <definedName name="IE_Avg_Adv">'[68]IE 13-14'!#REF!</definedName>
    <definedName name="IE_Avg_COI">'[68]IE 13-14'!#REF!</definedName>
    <definedName name="IE_Avg_OCA">'[68]IE 13-14'!#REF!</definedName>
    <definedName name="IE_Avg_OCL">'[68]IE 13-14'!#REF!</definedName>
    <definedName name="IE_Avg_OS">'[68]IE 13-14'!#REF!</definedName>
    <definedName name="IE_Avg_Stk">'[68]IE 13-14'!#REF!</definedName>
    <definedName name="IE_Avg_VC">'[68]IE 13-14'!#REF!</definedName>
    <definedName name="IE_Avg_WC_Key">#REF!</definedName>
    <definedName name="IE_COI">'[68]IE 13-14'!#REF!</definedName>
    <definedName name="IE_Dec">'[68]IE 13-14'!$AV:$AV</definedName>
    <definedName name="IE_Deprn">'[68]IE 13-14'!#REF!</definedName>
    <definedName name="IE_Feb">'[68]IE 13-14'!$AX:$AX</definedName>
    <definedName name="IE_GM">'[68]IE 13-14'!#REF!</definedName>
    <definedName name="IE_Jan">'[68]IE 13-14'!$AW:$AW</definedName>
    <definedName name="IE_Jul">'[68]IE 13-14'!$AQ:$AQ</definedName>
    <definedName name="IE_Jun">'[68]IE 13-14'!$AP:$AP</definedName>
    <definedName name="IE_Key">'[68]IE 13-14'!#REF!</definedName>
    <definedName name="IE_Mar">'[68]IE 13-14'!$AY:$AY</definedName>
    <definedName name="IE_MAT_Sales">'[68]IE 13-14'!#REF!</definedName>
    <definedName name="IE_May">'[68]IE 13-14'!$AO:$AO</definedName>
    <definedName name="IE_Nov">'[68]IE 13-14'!$AU:$AU</definedName>
    <definedName name="IE_NWC">'[68]IE 13-14'!#REF!</definedName>
    <definedName name="IE_OB_Cust">'[68]IE 13-14'!#REF!</definedName>
    <definedName name="IE_OB_IU">'[68]IE 13-14'!#REF!</definedName>
    <definedName name="IE_OCA">'[68]IE 13-14'!#REF!</definedName>
    <definedName name="IE_OCL">'[68]IE 13-14'!#REF!</definedName>
    <definedName name="IE_Oct">'[68]IE 13-14'!$AT:$AT</definedName>
    <definedName name="IE_OD_Common">'[68]IE 13-14'!#REF!</definedName>
    <definedName name="IE_OI_Cust">'[68]IE 13-14'!#REF!</definedName>
    <definedName name="IE_OI_IU">'[68]IE 13-14'!#REF!</definedName>
    <definedName name="IE_OS">'[68]IE 13-14'!#REF!</definedName>
    <definedName name="IE_PBDIT">'[68]IE 13-14'!#REF!</definedName>
    <definedName name="IE_PBIT">'[68]IE 13-14'!#REF!</definedName>
    <definedName name="IE_Per_Key">#REF!</definedName>
    <definedName name="IE_Res_Key">#REF!</definedName>
    <definedName name="IE_Sales_Cust">'[68]IE 13-14'!#REF!</definedName>
    <definedName name="IE_Sales_IU">'[68]IE 13-14'!#REF!</definedName>
    <definedName name="IE_Sep">'[68]IE 13-14'!$AS:$AS</definedName>
    <definedName name="IE_Stk">'[68]IE 13-14'!#REF!</definedName>
    <definedName name="IE_Top_Key">#REF!</definedName>
    <definedName name="IE_VC">'[68]IE 13-14'!#REF!</definedName>
    <definedName name="IE_WC_Key">#REF!</definedName>
    <definedName name="If">#REF!</definedName>
    <definedName name="IFB">[67]Codes!$C$6</definedName>
    <definedName name="Ig">#REF!</definedName>
    <definedName name="Ig___0">#REF!</definedName>
    <definedName name="Ig___13">#REF!</definedName>
    <definedName name="IGP_M">#REF!</definedName>
    <definedName name="ijui">#REF!</definedName>
    <definedName name="Ik">#REF!</definedName>
    <definedName name="ikmax">#REF!</definedName>
    <definedName name="IL">[14]Design!#REF!</definedName>
    <definedName name="ilgf">#REF!</definedName>
    <definedName name="illgf">#REF!</definedName>
    <definedName name="Im">#REF!</definedName>
    <definedName name="IMo">[39]Sheet1!#REF!</definedName>
    <definedName name="INDEX">#REF!</definedName>
    <definedName name="IndicesRange">[93]FdN!$B$1:$G$65536</definedName>
    <definedName name="insertplate_and_exp_joint">#REF!</definedName>
    <definedName name="Insurance">#REF!</definedName>
    <definedName name="INT">#REF!</definedName>
    <definedName name="Interest_Rate">#REF!</definedName>
    <definedName name="ip">#REF!</definedName>
    <definedName name="IP_EQPT_FRGT">#REF!</definedName>
    <definedName name="IP_SPRS">#REF!</definedName>
    <definedName name="IP_SUP">#REF!</definedName>
    <definedName name="IP_TTC">#REF!</definedName>
    <definedName name="ipn">#REF!</definedName>
    <definedName name="ipu">#REF!</definedName>
    <definedName name="ipu___0">#REF!</definedName>
    <definedName name="ipu___13">#REF!</definedName>
    <definedName name="ir">#REF!</definedName>
    <definedName name="Irated">[14]Design!#REF!</definedName>
    <definedName name="Is">#REF!</definedName>
    <definedName name="Isc">#REF!</definedName>
    <definedName name="isn">#REF!</definedName>
    <definedName name="ISO">#REF!</definedName>
    <definedName name="issue_summ">'[94]water prop.'!$A$1</definedName>
    <definedName name="itmax">#REF!</definedName>
    <definedName name="J">#REF!</definedName>
    <definedName name="jawed">'[95]Activity No (A) ( 12)  '!#REF!</definedName>
    <definedName name="jddd" hidden="1">{"form-D1",#N/A,FALSE,"FORM-D1";"form-D1_amt",#N/A,FALSE,"FORM-D1"}</definedName>
    <definedName name="JEERATE">[47]Jeerat!$E$10:$Y$310</definedName>
    <definedName name="JEJS">#REF!</definedName>
    <definedName name="JEJS___0">#REF!</definedName>
    <definedName name="JEJS___11">#REF!</definedName>
    <definedName name="JEJS___12">#REF!</definedName>
    <definedName name="JEJS___13">#REF!</definedName>
    <definedName name="JEJS___4">#REF!</definedName>
    <definedName name="jfjfj">[28]GWC!#REF!</definedName>
    <definedName name="jgjg" hidden="1">{"'PROFITABILITY'!$A$1:$F$45"}</definedName>
    <definedName name="JH">#REF!</definedName>
    <definedName name="jj">#REF!</definedName>
    <definedName name="jjdzjjklb6f6e8f7f">#REF!</definedName>
    <definedName name="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#REF!</definedName>
    <definedName name="job">'[96]DETAILED  BOQ'!$A$1</definedName>
    <definedName name="job___0">#REF!</definedName>
    <definedName name="job___11">#REF!</definedName>
    <definedName name="job___12">#REF!</definedName>
    <definedName name="JobID">#REF!</definedName>
    <definedName name="Jobtypes">[68]FORM7!$R$3:$S$7</definedName>
    <definedName name="JR_Line">#REF!</definedName>
    <definedName name="K">#REF!</definedName>
    <definedName name="K___0">#REF!</definedName>
    <definedName name="K___13">#REF!</definedName>
    <definedName name="K_1">'[88]#REF'!$E$96</definedName>
    <definedName name="K_a">#REF!</definedName>
    <definedName name="K_b">#REF!</definedName>
    <definedName name="k0">#REF!</definedName>
    <definedName name="k1_table">#REF!</definedName>
    <definedName name="k1l">#REF!</definedName>
    <definedName name="k1s">#REF!</definedName>
    <definedName name="K1V">#REF!</definedName>
    <definedName name="k1x">[97]Design!#REF!</definedName>
    <definedName name="k1y">[97]Design!#REF!</definedName>
    <definedName name="k2s">#REF!</definedName>
    <definedName name="K2v">#REF!</definedName>
    <definedName name="k2x">[97]Design!#REF!</definedName>
    <definedName name="k2y">[97]Design!#REF!</definedName>
    <definedName name="K3V">#REF!</definedName>
    <definedName name="ka">#REF!</definedName>
    <definedName name="KAMAL" hidden="1">{"form-D1",#N/A,FALSE,"FORM-D1";"form-D1_amt",#N/A,FALSE,"FORM-D1"}</definedName>
    <definedName name="kaml" hidden="1">{"form-D1",#N/A,FALSE,"FORM-D1";"form-D1_amt",#N/A,FALSE,"FORM-D1"}</definedName>
    <definedName name="KARNA">'[98]Cover sheet'!$G$13</definedName>
    <definedName name="kb">#REF!</definedName>
    <definedName name="kc">#REF!</definedName>
    <definedName name="key" hidden="1">#REF!</definedName>
    <definedName name="Key_EP">'[68]EP 13-14'!#REF!</definedName>
    <definedName name="Key_IE">'[68]IE 13-14'!#REF!</definedName>
    <definedName name="Key_SS">'[68]SS 13-14'!#REF!</definedName>
    <definedName name="Key_TL">'[68]TL 13-14'!#REF!</definedName>
    <definedName name="Kh">#REF!</definedName>
    <definedName name="Kh___0">#REF!</definedName>
    <definedName name="Kh___13">#REF!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lk">#REF!</definedName>
    <definedName name="kjnol">#REF!</definedName>
    <definedName name="KK">#REF!</definedName>
    <definedName name="kklhl" hidden="1">{"'PROFITABILITY'!$A$1:$F$45"}</definedName>
    <definedName name="kl">#REF!</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o">#REF!</definedName>
    <definedName name="Kone">#REF!</definedName>
    <definedName name="kr">#REF!</definedName>
    <definedName name="Ks">#REF!</definedName>
    <definedName name="Ks___0">#REF!</definedName>
    <definedName name="Ks___13">#REF!</definedName>
    <definedName name="kscc">#REF!</definedName>
    <definedName name="kskk" hidden="1">{#N/A,#N/A,FALSE,"COVER.XLS";#N/A,#N/A,FALSE,"RACT1.XLS";#N/A,#N/A,FALSE,"RACT2.XLS";#N/A,#N/A,FALSE,"ECCMP";#N/A,#N/A,FALSE,"WELDER.XLS"}</definedName>
    <definedName name="kt">#REF!</definedName>
    <definedName name="ktd">#REF!</definedName>
    <definedName name="KTL">#REF!</definedName>
    <definedName name="KUKULE_GANGA_HYDROPOWER_PROJECT">#REF!,#REF!,#REF!,#REF!,#REF!,#REF!,#REF!,#REF!,#REF!</definedName>
    <definedName name="kvs" hidden="1">{#N/A,#N/A,FALSE,"COVER1.XLS ";#N/A,#N/A,FALSE,"RACT1.XLS";#N/A,#N/A,FALSE,"RACT2.XLS";#N/A,#N/A,FALSE,"ECCMP";#N/A,#N/A,FALSE,"WELDER.XLS"}</definedName>
    <definedName name="kw">'[55]220 11  BS '!#REF!</definedName>
    <definedName name="Kwoe">[99]tb!#REF!</definedName>
    <definedName name="L">#REF!</definedName>
    <definedName name="L___0">#REF!</definedName>
    <definedName name="L___13">#REF!</definedName>
    <definedName name="L_T_PY_RSTL_RB_55">#REF!</definedName>
    <definedName name="l1x">#REF!</definedName>
    <definedName name="l1xx">#REF!</definedName>
    <definedName name="l2x">#REF!</definedName>
    <definedName name="l2xx">#REF!</definedName>
    <definedName name="LA">#REF!</definedName>
    <definedName name="LACS">[100]PLAN_FEB97!$A$2</definedName>
    <definedName name="lakh">[59]dBase!$J$12</definedName>
    <definedName name="lamda">#REF!</definedName>
    <definedName name="LAMP">#REF!</definedName>
    <definedName name="LAMP___0">#REF!</definedName>
    <definedName name="LAMP___13">#REF!</definedName>
    <definedName name="Lap_length_for_side_wall_reiforcemnt">#REF!</definedName>
    <definedName name="Last_Row">IF([101]!Values_Entered,Header_Row+[101]!Number_of_Payments,Header_Row)</definedName>
    <definedName name="LBA">#REF!</definedName>
    <definedName name="LBA_1">'[88]#REF'!$M$58</definedName>
    <definedName name="lc">#REF!</definedName>
    <definedName name="Lc___0">#REF!</definedName>
    <definedName name="Lc___13">#REF!</definedName>
    <definedName name="lcs">#REF!</definedName>
    <definedName name="LD">[87]PROG_DATA!$B$7</definedName>
    <definedName name="ldlen1">#REF!</definedName>
    <definedName name="ldlen2">#REF!</definedName>
    <definedName name="Le">[27]Report!#REF!</definedName>
    <definedName name="lef">#REF!</definedName>
    <definedName name="lel">#REF!</definedName>
    <definedName name="len">#REF!</definedName>
    <definedName name="Length_of_cable_tray">#REF!</definedName>
    <definedName name="LG">#REF!</definedName>
    <definedName name="li">#REF!</definedName>
    <definedName name="light">#REF!</definedName>
    <definedName name="line">#REF!</definedName>
    <definedName name="LineType">OFFSET([56]General!$C$33,0,0,COUNTA([56]General!$C$33:$C$38),1)</definedName>
    <definedName name="LineVoltage">OFFSET([56]General!$C$49,0,0,COUNTA([56]General!$C$49:$C$54),1)</definedName>
    <definedName name="LIRA">#REF!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R">'[102]Twr-MT'!#REF!</definedName>
    <definedName name="Ll">'[55]220 11  BS '!#REF!</definedName>
    <definedName name="llll">#REF!</definedName>
    <definedName name="lm">#REF!</definedName>
    <definedName name="LMO">#REF!</definedName>
    <definedName name="LMO_1">'[88]#REF'!$L$58</definedName>
    <definedName name="Lo">[39]Sheet1!#REF!</definedName>
    <definedName name="LOA">#REF!</definedName>
    <definedName name="Load">#REF!</definedName>
    <definedName name="Loan_Amount">#REF!</definedName>
    <definedName name="Loan_Start">#REF!</definedName>
    <definedName name="Loan_Years">#REF!</definedName>
    <definedName name="logo1">"Picture 7"</definedName>
    <definedName name="logoa">#REF!</definedName>
    <definedName name="loi">'[39]TF 1PH 16'!$E$12</definedName>
    <definedName name="Lp">#REF!</definedName>
    <definedName name="Lr">#REF!</definedName>
    <definedName name="Lr___0">#REF!</definedName>
    <definedName name="Lr___13">#REF!</definedName>
    <definedName name="ls">#REF!</definedName>
    <definedName name="lso">#REF!</definedName>
    <definedName name="LTCG">#REF!</definedName>
    <definedName name="LTR">#REF!</definedName>
    <definedName name="LTR_1">'[88]#REF'!$K$58</definedName>
    <definedName name="LUMEN">#REF!</definedName>
    <definedName name="LUMEN___0">#REF!</definedName>
    <definedName name="LUMEN___13">#REF!</definedName>
    <definedName name="LUX">#REF!</definedName>
    <definedName name="LUX___0">#REF!</definedName>
    <definedName name="LUX___13">#REF!</definedName>
    <definedName name="Lx">#REF!</definedName>
    <definedName name="Lx___0">#REF!</definedName>
    <definedName name="Lx___13">#REF!</definedName>
    <definedName name="Lxx">#REF!</definedName>
    <definedName name="M">#REF!</definedName>
    <definedName name="m___0">#REF!</definedName>
    <definedName name="m___13">#REF!</definedName>
    <definedName name="M_A">#REF!</definedName>
    <definedName name="M_B">#REF!</definedName>
    <definedName name="M_s.MAMTHA_CONTRACTORS">#REF!</definedName>
    <definedName name="M0">#REF!</definedName>
    <definedName name="M1x">[97]Design!#REF!</definedName>
    <definedName name="M1y">[97]Design!#REF!</definedName>
    <definedName name="M2x">[97]Design!#REF!</definedName>
    <definedName name="M2y">[97]Design!#REF!</definedName>
    <definedName name="Ma">#REF!</definedName>
    <definedName name="Ma_v">#REF!</definedName>
    <definedName name="MAACONSTN">#REF!</definedName>
    <definedName name="mac">75</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i" hidden="1">{"form-D1",#N/A,FALSE,"FORM-D1";"form-D1_amt",#N/A,FALSE,"FORM-D1"}</definedName>
    <definedName name="Manish" hidden="1">{"form-D1",#N/A,FALSE,"FORM-D1";"form-D1_amt",#N/A,FALSE,"FORM-D1"}</definedName>
    <definedName name="march_qty">#REF!</definedName>
    <definedName name="MATHS">#REF!</definedName>
    <definedName name="MB">#REF!</definedName>
    <definedName name="Mb_v">#REF!</definedName>
    <definedName name="mbn">'[29]UNP-NCW '!$F$17</definedName>
    <definedName name="mc">#REF!</definedName>
    <definedName name="Mc_v">#REF!</definedName>
    <definedName name="Mcbdo">#REF!</definedName>
    <definedName name="mcl">'[13]A1-Continuous'!#REF!</definedName>
    <definedName name="mcl33b1">'[13]A1-Continuous'!#REF!</definedName>
    <definedName name="mcl33b2">'[13]A1-Continuous'!#REF!</definedName>
    <definedName name="mcl33b3">'[13]A1-Continuous'!#REF!</definedName>
    <definedName name="mclo">#REF!</definedName>
    <definedName name="Mcwc">#REF!</definedName>
    <definedName name="Mcws">#REF!</definedName>
    <definedName name="Md">#REF!</definedName>
    <definedName name="Md_v">#REF!</definedName>
    <definedName name="Me">#REF!</definedName>
    <definedName name="Me_v">#REF!</definedName>
    <definedName name="MeanDepth_Inclusive_of_cover_sl._thk.">#REF!</definedName>
    <definedName name="MF">#REF!</definedName>
    <definedName name="MF___0">#REF!</definedName>
    <definedName name="MF___13">#REF!</definedName>
    <definedName name="Mf_v">#REF!</definedName>
    <definedName name="mff">#REF!</definedName>
    <definedName name="Mfour">#REF!</definedName>
    <definedName name="Mg">#REF!</definedName>
    <definedName name="Mg_v">#REF!</definedName>
    <definedName name="Mh">#REF!</definedName>
    <definedName name="Mh_v">#REF!</definedName>
    <definedName name="Mhpc">#REF!:#REF!</definedName>
    <definedName name="Mhpipd">#REF!</definedName>
    <definedName name="Mhps">#REF!</definedName>
    <definedName name="mhr">#REF!</definedName>
    <definedName name="mile">[103]oresreqsum!#REF!</definedName>
    <definedName name="Mipc">#REF!:#REF!</definedName>
    <definedName name="Mips">#REF!</definedName>
    <definedName name="mk">#REF!</definedName>
    <definedName name="ml">'[13]A1-Continuous'!#REF!</definedName>
    <definedName name="ml33b1">'[13]A1-Continuous'!#REF!</definedName>
    <definedName name="ml33b2">'[13]A1-Continuous'!#REF!</definedName>
    <definedName name="ml33b3">'[13]A1-Continuous'!#REF!</definedName>
    <definedName name="ml33kv">'[13]A1-Continuous'!#REF!</definedName>
    <definedName name="mlbs">#REF!</definedName>
    <definedName name="mlc33b1">'[13]A1-Continuous'!#REF!</definedName>
    <definedName name="mlc33b2">'[13]A1-Continuous'!#REF!</definedName>
    <definedName name="mlc33b3">'[13]A1-Continuous'!#REF!</definedName>
    <definedName name="mlclf">'[13]A1-Continuous'!#REF!</definedName>
    <definedName name="mld">#REF!</definedName>
    <definedName name="mll">#REF!</definedName>
    <definedName name="mllf">'[13]A1-Continuous'!#REF!</definedName>
    <definedName name="Mlpc">#REF!</definedName>
    <definedName name="Mlpd">#REF!</definedName>
    <definedName name="Mlps">#REF!</definedName>
    <definedName name="mlt">#REF!</definedName>
    <definedName name="mltf">'[13]A1-Continuous'!#REF!</definedName>
    <definedName name="mm">#REF!</definedName>
    <definedName name="mmm">#REF!</definedName>
    <definedName name="mnk">#REF!</definedName>
    <definedName name="modassar">#REF!</definedName>
    <definedName name="modified">'[104]Load Details-220kV'!#REF!</definedName>
    <definedName name="Mone">#REF!</definedName>
    <definedName name="monthprogress">'[105]Progress Graphs'!$A$4:$K$23</definedName>
    <definedName name="MonthYear">'[66]Data Sheet'!$A$2:$A$50</definedName>
    <definedName name="ms">#REF!</definedName>
    <definedName name="MS200202rev2">#REF!</definedName>
    <definedName name="ms2002may1706">#REF!</definedName>
    <definedName name="Msbdo">#REF!</definedName>
    <definedName name="msc">#REF!</definedName>
    <definedName name="msj">#REF!</definedName>
    <definedName name="msjune1807">#REF!</definedName>
    <definedName name="mss">[27]Report!#REF!</definedName>
    <definedName name="Mthree">#REF!</definedName>
    <definedName name="MVAR50">#REF!</definedName>
    <definedName name="MVAR63">#REF!</definedName>
    <definedName name="MVAR80">#REF!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#REF!</definedName>
    <definedName name="Name_Company">[106]L!$D$7</definedName>
    <definedName name="Name_Project">[106]L!$D$8</definedName>
    <definedName name="nb">#REF!</definedName>
    <definedName name="nc">#REF!</definedName>
    <definedName name="ncfnvo">'[107]purpose&amp;input'!#REF!</definedName>
    <definedName name="nd">#REF!</definedName>
    <definedName name="ne">#REF!</definedName>
    <definedName name="NERSS">#REF!</definedName>
    <definedName name="new">'[104]Load Details-220kV'!#REF!</definedName>
    <definedName name="Ni">#REF!</definedName>
    <definedName name="NIL">#REF!</definedName>
    <definedName name="NJPE">[47]NJP!$E$9:$W$315</definedName>
    <definedName name="njspsche">[47]NJP!$E$9:$U$302</definedName>
    <definedName name="nlllk" hidden="1">{"'PROFITABILITY'!$A$1:$F$45"}</definedName>
    <definedName name="nmk">#REF!</definedName>
    <definedName name="NN">#REF!</definedName>
    <definedName name="NN___0">#REF!</definedName>
    <definedName name="NN___13">#REF!</definedName>
    <definedName name="non">#REF!</definedName>
    <definedName name="NONSOR">#REF!</definedName>
    <definedName name="Ns">#REF!</definedName>
    <definedName name="NSS">#REF!</definedName>
    <definedName name="Nst">[27]Report!#REF!</definedName>
    <definedName name="Nsu">[27]Report!#REF!</definedName>
    <definedName name="nt0">#REF!</definedName>
    <definedName name="Num_Pmt_Per_Year">#REF!</definedName>
    <definedName name="num2text">[59]dBase!$A$3:$I$1005</definedName>
    <definedName name="Number_of_Payments">#N/A</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ct">'[100]site fab&amp;ernstr'!$A$4:$R$4</definedName>
    <definedName name="OD">[14]Design!#REF!</definedName>
    <definedName name="OFFICE_LIGHTING">#REF!</definedName>
    <definedName name="OGPTL">#REF!</definedName>
    <definedName name="oh">#REF!</definedName>
    <definedName name="oh_work_sept">#REF!</definedName>
    <definedName name="OH_workings_sept">#REF!</definedName>
    <definedName name="ohe">#REF!</definedName>
    <definedName name="Oilpit">#REF!</definedName>
    <definedName name="oirr">#REF!</definedName>
    <definedName name="optio_2">#REF!</definedName>
    <definedName name="optio_22">'[88]#REF'!$H$96</definedName>
    <definedName name="option">#REF!</definedName>
    <definedName name="option_">'[88]#REF'!$G$96</definedName>
    <definedName name="OPTION4">#N/A</definedName>
    <definedName name="OPTION5">#N/A</definedName>
    <definedName name="OPTION6">#N/A</definedName>
    <definedName name="OPTION7">#N/A</definedName>
    <definedName name="OPTION8">#N/A</definedName>
    <definedName name="option9">'[108]PRICE BID'!#REF!</definedName>
    <definedName name="ord_musd">[51]orders!#REF!</definedName>
    <definedName name="orderbacklog">#REF!</definedName>
    <definedName name="orderbooked98">'[109]ord-lost_98&amp;99'!#REF!</definedName>
    <definedName name="ORDERSTATUS">#REF!</definedName>
    <definedName name="OrderTable" hidden="1">#REF!</definedName>
    <definedName name="ORDREVCOLL">#REF!</definedName>
    <definedName name="Origin">#REF!</definedName>
    <definedName name="OT">#REF!</definedName>
    <definedName name="other_boq">[48]Config!$G$2:$G$5</definedName>
    <definedName name="OTHR_CST_HD">#REF!</definedName>
    <definedName name="Overall">#REF!</definedName>
    <definedName name="p">[41]CLAY!#REF!</definedName>
    <definedName name="p____2___m____p___l_______ln__4___l___d____1___2___K1____l___SQRT_A_____SQRT_m__1__2">"ki1"</definedName>
    <definedName name="p___0">#REF!</definedName>
    <definedName name="p___13">#REF!</definedName>
    <definedName name="P_1">'[110]bs BP 04 SA'!#REF!</definedName>
    <definedName name="P_3">'[110]bs BP 04 SA'!#REF!</definedName>
    <definedName name="P_4">'[110]bs BP 04 SA'!#REF!</definedName>
    <definedName name="P_5">'[110]bs BP 04 SA'!#REF!</definedName>
    <definedName name="P_6DSO">#REF!</definedName>
    <definedName name="P_7DPO">'[111]REVENUES &amp; BS'!#REF!</definedName>
    <definedName name="P_A">#REF!</definedName>
    <definedName name="P_B">#REF!</definedName>
    <definedName name="P_M">[105]REL!$W$172</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T_A">#REF!</definedName>
    <definedName name="PAT_B">#REF!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[97]Design!#REF!</definedName>
    <definedName name="Pby">[97]Design!#REF!</definedName>
    <definedName name="pc">#REF!</definedName>
    <definedName name="PCC">#REF!</definedName>
    <definedName name="PCC_Offset">#REF!</definedName>
    <definedName name="PCD">#REF!</definedName>
    <definedName name="Pd">'[55]220 11  BS '!#REF!</definedName>
    <definedName name="Percent_Text">#REF!</definedName>
    <definedName name="Percent_Value">#REF!</definedName>
    <definedName name="PercentComplete">PercentCompleteBeyond*PeriodInPlan</definedName>
    <definedName name="PercentCompleteBeyond">('[31]Access Road'!A$6=MEDIAN('[31]Access Road'!A$6,'[31]Access Road'!$F1,'[31]Access Road'!$F1+'[31]Access Road'!$G1)*('[31]Access Road'!$F1&gt;0))*(('[31]Access Road'!A$6&lt;(INT('[31]Access Road'!$F1+'[31]Access Road'!$G1*'[31]Access Road'!$H1)))+('[31]Access Road'!A$6='[31]Access Road'!$F1))*('[31]Access Road'!$H1&gt;0)</definedName>
    <definedName name="period_selected">'[31]Access Road'!#REF!</definedName>
    <definedName name="PeriodInActual">'[31]Access Road'!A$6=MEDIAN('[31]Access Road'!A$6,'[31]Access Road'!$F1,'[31]Access Road'!$F1+'[31]Access Road'!$G1-1)</definedName>
    <definedName name="PeriodInPlan">'[31]Access Road'!A$6=MEDIAN('[31]Access Road'!A$6,'[31]Access Road'!$D1,'[31]Access Road'!$D1+'[31]Access Road'!$E1-1)</definedName>
    <definedName name="PERSONAL_TRANSPORT">#REF!</definedName>
    <definedName name="PF">[14]Design!#REF!</definedName>
    <definedName name="pH">#REF!</definedName>
    <definedName name="pH___0">#REF!</definedName>
    <definedName name="pH___13">#REF!</definedName>
    <definedName name="phi">#REF!</definedName>
    <definedName name="phis">#REF!</definedName>
    <definedName name="phit">#REF!</definedName>
    <definedName name="PI">#REF!</definedName>
    <definedName name="Piling">#REF!</definedName>
    <definedName name="PKG_NO">#REF!</definedName>
    <definedName name="place">[67]Codes!$C$7</definedName>
    <definedName name="Plan">PeriodInPlan*('[31]Access Road'!$D1&gt;0)</definedName>
    <definedName name="PLASTER">#REF!</definedName>
    <definedName name="PLCC">#REF!</definedName>
    <definedName name="PLO">#REF!</definedName>
    <definedName name="PM">#REF!</definedName>
    <definedName name="pn">[112]REL!$W$172</definedName>
    <definedName name="PNum">#REF!</definedName>
    <definedName name="PO">'[39]TF 3PH 16'!#REF!</definedName>
    <definedName name="PONDA">#REF!</definedName>
    <definedName name="POOJA">[113]CLAY!#REF!</definedName>
    <definedName name="POUNDS">#REF!</definedName>
    <definedName name="pp">[20]Coalmine!#REF!</definedName>
    <definedName name="PR">#REF!</definedName>
    <definedName name="PRA_DETAILSMAR01">#REF!</definedName>
    <definedName name="PRADETAILS">'[114]Schedule No.1'!$A$3</definedName>
    <definedName name="pratap" hidden="1">{"'Sheet1'!$A$4386:$N$4591"}</definedName>
    <definedName name="price">#REF!</definedName>
    <definedName name="Princ">#REF!</definedName>
    <definedName name="_xlnm.Print_Area" localSheetId="0">'DPR-Summary'!$B$1:$M$26</definedName>
    <definedName name="_xlnm.Print_Area" localSheetId="3">'Erection Compiled'!$A$1:$N$22</definedName>
    <definedName name="_xlnm.Print_Area" localSheetId="7">'Visual Chart'!$A$1:$AK$335</definedName>
    <definedName name="_xlnm.Print_Area">#REF!</definedName>
    <definedName name="PRINT_AREA_MI">#REF!</definedName>
    <definedName name="PRINT_AREA_MI___0">#REF!</definedName>
    <definedName name="print_area_mi_1">#REF!</definedName>
    <definedName name="Print_Area_MI1">#REF!</definedName>
    <definedName name="Print_Area_Reset">#N/A</definedName>
    <definedName name="Print_Area1">[7]grid!$A$1:$I$219</definedName>
    <definedName name="print_title">[115]Cul_detail!$A$2:$IV$5</definedName>
    <definedName name="_xlnm.Print_Titles">#N/A</definedName>
    <definedName name="PRINT_TITLES_MI">#REF!</definedName>
    <definedName name="print1">#REF!</definedName>
    <definedName name="printarea">#REF!</definedName>
    <definedName name="printn">#REF!</definedName>
    <definedName name="ProdForm" hidden="1">#REF!</definedName>
    <definedName name="Product" hidden="1">#REF!</definedName>
    <definedName name="Professional___Audit_Fees">#REF!</definedName>
    <definedName name="Proffees">#REF!</definedName>
    <definedName name="Progress">'[105]Progress Sheet - OPTL'!$A$7:$AC$786</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'[116]Tower Schedule'!$F$11:$BD$120</definedName>
    <definedName name="progress24">#REF!</definedName>
    <definedName name="progress3">#REF!</definedName>
    <definedName name="progress4">#REF!</definedName>
    <definedName name="project">[41]CLAY!#REF!</definedName>
    <definedName name="Projects">#REF!</definedName>
    <definedName name="PS">#REF!</definedName>
    <definedName name="PS___0">#REF!</definedName>
    <definedName name="PS___13">#REF!</definedName>
    <definedName name="psi">#REF!</definedName>
    <definedName name="PSIX">#REF!</definedName>
    <definedName name="pt">#REF!</definedName>
    <definedName name="pti">#REF!</definedName>
    <definedName name="Puz">[97]Design!#REF!</definedName>
    <definedName name="PW">'[55]220 11  BS '!#REF!</definedName>
    <definedName name="Pwl">'[55]220 11  BS '!#REF!</definedName>
    <definedName name="PWr">'[55]220 11  BS '!#REF!</definedName>
    <definedName name="q">#REF!</definedName>
    <definedName name="Qc">#REF!</definedName>
    <definedName name="Qc___0">#REF!</definedName>
    <definedName name="Qc___13">#REF!</definedName>
    <definedName name="qegweng">#REF!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 hidden="1">{#N/A,#N/A,FALSE,"COVER1.XLS ";#N/A,#N/A,FALSE,"RACT1.XLS";#N/A,#N/A,FALSE,"RACT2.XLS";#N/A,#N/A,FALSE,"ECCMP";#N/A,#N/A,FALSE,"WELDER.XLS"}</definedName>
    <definedName name="Qspan">#REF!</definedName>
    <definedName name="Qty">'[86]except wiring'!#REF!</definedName>
    <definedName name="Qty_as_on_apr">#REF!</definedName>
    <definedName name="QTY_AS_ON_APR_1">#REF!</definedName>
    <definedName name="Qv">#REF!</definedName>
    <definedName name="QV_A">#REF!</definedName>
    <definedName name="QV_K">#REF!</definedName>
    <definedName name="QV_M">#REF!</definedName>
    <definedName name="QV_P">#REF!</definedName>
    <definedName name="QV_PAT">#REF!</definedName>
    <definedName name="qwer">#REF!</definedName>
    <definedName name="QWEWEQ">[28]NWC!#REF!</definedName>
    <definedName name="qwrqrqwrq">[28]GWC!#REF!</definedName>
    <definedName name="qwwwee">[28]GWC!#REF!</definedName>
    <definedName name="R_">#REF!</definedName>
    <definedName name="R___variation_factor_in_capacity_per_degree_Celcius">#REF!</definedName>
    <definedName name="Ra">#REF!</definedName>
    <definedName name="raaa" hidden="1">{"'Sheet1'!$A$4386:$N$4591"}</definedName>
    <definedName name="Rac">[14]Design!#REF!</definedName>
    <definedName name="Rahul">#REF!</definedName>
    <definedName name="Rahul1">#REF!</definedName>
    <definedName name="RAIL">#REF!</definedName>
    <definedName name="Raj" hidden="1">{"'Sheet1'!$A$4386:$N$4591"}</definedName>
    <definedName name="RAJEEV_ERECTORS">#REF!</definedName>
    <definedName name="rani">[11]Sheet1!#REF!</definedName>
    <definedName name="rate">#REF!</definedName>
    <definedName name="rate1">#REF!</definedName>
    <definedName name="RAWRAR">#REF!</definedName>
    <definedName name="rb">#REF!</definedName>
    <definedName name="RCArea" hidden="1">#REF!</definedName>
    <definedName name="RCC">#REF!</definedName>
    <definedName name="RCC_Offset">#REF!</definedName>
    <definedName name="RCT">#REF!</definedName>
    <definedName name="RDC">[14]Design!#REF!</definedName>
    <definedName name="Re">#REF!</definedName>
    <definedName name="Re___0">#REF!</definedName>
    <definedName name="Re___13">#REF!</definedName>
    <definedName name="REACTOR">#REF!</definedName>
    <definedName name="REBAR">#REF!</definedName>
    <definedName name="RECON" hidden="1">{"form-D1",#N/A,FALSE,"FORM-D1";"form-D1_amt",#N/A,FALSE,"FORM-D1"}</definedName>
    <definedName name="_xlnm.Recorder">#REF!</definedName>
    <definedName name="rect_4_415">#REF!</definedName>
    <definedName name="REE">#REF!</definedName>
    <definedName name="regionnames">#REF!</definedName>
    <definedName name="regions">#REF!</definedName>
    <definedName name="rel">#REF!</definedName>
    <definedName name="Rel.per">[14]Design!#REF!</definedName>
    <definedName name="Rel.perm">[14]Design!#REF!</definedName>
    <definedName name="RENT">#REF!</definedName>
    <definedName name="Repairs">#REF!</definedName>
    <definedName name="req">#REF!</definedName>
    <definedName name="rer">[28]GWC!#REF!</definedName>
    <definedName name="RERE">#REF!</definedName>
    <definedName name="rerere">#REF!</definedName>
    <definedName name="res_sum" hidden="1">{#N/A,#N/A,FALSE,"COVER1.XLS ";#N/A,#N/A,FALSE,"RACT1.XLS";#N/A,#N/A,FALSE,"RACT2.XLS";#N/A,#N/A,FALSE,"ECCMP";#N/A,#N/A,FALSE,"WELDER.XLS"}</definedName>
    <definedName name="Result33">#REF!</definedName>
    <definedName name="Result51">#REF!</definedName>
    <definedName name="Result61">#REF!</definedName>
    <definedName name="Rev">#REF!</definedName>
    <definedName name="Revision">#REF!</definedName>
    <definedName name="REVSTATUS">#REF!</definedName>
    <definedName name="revstatuspage1">#REF!</definedName>
    <definedName name="revstatuspage2">#REF!</definedName>
    <definedName name="rewre" hidden="1">[25]BHANDUP!#REF!</definedName>
    <definedName name="rewrewwre" hidden="1">#REF!</definedName>
    <definedName name="rewrwewe" hidden="1">#REF!</definedName>
    <definedName name="RFGF">#REF!</definedName>
    <definedName name="Rg">#REF!</definedName>
    <definedName name="rgns">#REF!</definedName>
    <definedName name="rgs">#REF!</definedName>
    <definedName name="rho">#REF!</definedName>
    <definedName name="rig">#REF!</definedName>
    <definedName name="rishraetc">#REF!</definedName>
    <definedName name="risk">'[117]Data sheet'!$B$2:$B$5</definedName>
    <definedName name="risk1">'[117]Data sheet'!$B$2:$B$6</definedName>
    <definedName name="risk3">'[117]Data sheet'!$B$16:$B$18</definedName>
    <definedName name="rjrj" hidden="1">{"'PROFITABILITY'!$A$1:$F$45"}</definedName>
    <definedName name="rjrjj" hidden="1">{"'PROFITABILITY'!$A$1:$F$45"}</definedName>
    <definedName name="Rl">#REF!</definedName>
    <definedName name="Rl___0">#REF!</definedName>
    <definedName name="Rl___13">#REF!</definedName>
    <definedName name="rldif">#REF!</definedName>
    <definedName name="rldis">#REF!</definedName>
    <definedName name="Rlead">#REF!</definedName>
    <definedName name="Rm">#REF!</definedName>
    <definedName name="robot">#REF!</definedName>
    <definedName name="ROLLFCCASHFLOW">#REF!</definedName>
    <definedName name="ROLLFCWKGS">#REF!</definedName>
    <definedName name="ROLLGFC">#REF!</definedName>
    <definedName name="root1">#REF!</definedName>
    <definedName name="root2">#REF!</definedName>
    <definedName name="root3">#REF!</definedName>
    <definedName name="rosid">#REF!</definedName>
    <definedName name="rr">#REF!</definedName>
    <definedName name="rrammv">#REF!</definedName>
    <definedName name="Rrelay">#REF!</definedName>
    <definedName name="RRR" hidden="1">#REF!</definedName>
    <definedName name="rrrrtrt">#REF!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[27]Report!#REF!</definedName>
    <definedName name="rt">[118]Cul_detail!$A$2:$IV$5</definedName>
    <definedName name="rtfr">#REF!</definedName>
    <definedName name="rttj" hidden="1">{"'PROFITABILITY'!$A$1:$F$45"}</definedName>
    <definedName name="rttrt" hidden="1">{"form-D1",#N/A,FALSE,"FORM-D1";"form-D1_amt",#N/A,FALSE,"FORM-D1"}</definedName>
    <definedName name="RUPEES">#REF!</definedName>
    <definedName name="rwere" hidden="1">{#N/A,#N/A,FALSE,"COVER1.XLS ";#N/A,#N/A,FALSE,"RACT1.XLS";#N/A,#N/A,FALSE,"RACT2.XLS";#N/A,#N/A,FALSE,"ECCMP";#N/A,#N/A,FALSE,"WELDER.XLS"}</definedName>
    <definedName name="rwerewre" hidden="1">#REF!</definedName>
    <definedName name="rwrqwr">[28]GWC!#REF!</definedName>
    <definedName name="S">#REF!</definedName>
    <definedName name="S_41" hidden="1">{0,0,0,0;0,#N/A,FALSE,0}</definedName>
    <definedName name="S_S_Name">#REF!</definedName>
    <definedName name="S_T_Q_E_MI">#REF!</definedName>
    <definedName name="S0">#REF!</definedName>
    <definedName name="s0ne">#REF!</definedName>
    <definedName name="sa">[32]CLAY!#REF!</definedName>
    <definedName name="saa" hidden="1">{"form-D1",#N/A,FALSE,"FORM-D1";"form-D1_amt",#N/A,FALSE,"FORM-D1"}</definedName>
    <definedName name="sadafas">#REF!</definedName>
    <definedName name="sak">#REF!</definedName>
    <definedName name="SALARIES___WAGES">#REF!</definedName>
    <definedName name="sales">#REF!</definedName>
    <definedName name="Sales_Per_Manday">#REF!</definedName>
    <definedName name="same">[40]CLAY!#REF!</definedName>
    <definedName name="SAP_SUMM">#REF!</definedName>
    <definedName name="sarita">#REF!</definedName>
    <definedName name="sasi">#REF!</definedName>
    <definedName name="sastry">#REF!</definedName>
    <definedName name="SATYA">#REF!</definedName>
    <definedName name="sb">#REF!</definedName>
    <definedName name="SCF">#REF!</definedName>
    <definedName name="sch">'[107]purpose&amp;input'!#REF!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d_Extra_Payments">#REF!</definedName>
    <definedName name="Scheduled_Interest_Rate">#REF!</definedName>
    <definedName name="Scheduled_Monthly_Payment">#REF!</definedName>
    <definedName name="SchList">[119]ABBR!$E$3:$F$28</definedName>
    <definedName name="schools">#REF!</definedName>
    <definedName name="SCIENCE">#REF!</definedName>
    <definedName name="scrb">#REF!</definedName>
    <definedName name="sd">#REF!</definedName>
    <definedName name="sda" hidden="1">{"form-D1",#N/A,FALSE,"FORM-D1";"form-D1_amt",#N/A,FALSE,"FORM-D1"}</definedName>
    <definedName name="sdaa">[28]GWC!#REF!</definedName>
    <definedName name="Sdate">#REF!</definedName>
    <definedName name="sdf" hidden="1">{"'PROFITABILITY'!$A$1:$F$45"}</definedName>
    <definedName name="sdfds" hidden="1">{"'PROFITABILITY'!$A$1:$F$45"}</definedName>
    <definedName name="SDGDSHGD" hidden="1">{"'PROFITABILITY'!$A$1:$F$45"}</definedName>
    <definedName name="SDGSDG" hidden="1">{"'PROFITABILITY'!$A$1:$F$45"}</definedName>
    <definedName name="SDGSG" hidden="1">{"'PROFITABILITY'!$A$1:$F$45"}</definedName>
    <definedName name="sdr">#REF!</definedName>
    <definedName name="sds">#REF!</definedName>
    <definedName name="se">#REF!</definedName>
    <definedName name="se_">'[88]#REF'!$O$102</definedName>
    <definedName name="sect_table">#REF!:#REF!</definedName>
    <definedName name="SECTAB">#REF!:#REF!</definedName>
    <definedName name="see">#REF!</definedName>
    <definedName name="Select">#REF!</definedName>
    <definedName name="SelectD1OrC1">#REF!</definedName>
    <definedName name="SelectLessOrExcess">#REF!</definedName>
    <definedName name="SEPT">#REF!</definedName>
    <definedName name="Service">#REF!</definedName>
    <definedName name="ServiceTax">#REF!</definedName>
    <definedName name="SESHA_SAI_CONSTRUCTION">#REF!</definedName>
    <definedName name="SF">[35]DSLP!#REF!</definedName>
    <definedName name="sfdf">#REF!</definedName>
    <definedName name="SFR">#REF!</definedName>
    <definedName name="sheet1">#REF!</definedName>
    <definedName name="sheet1___0">#REF!</definedName>
    <definedName name="sheet1___13">#REF!</definedName>
    <definedName name="SHEET2">#REF!</definedName>
    <definedName name="shis">[120]dummy!$A$51:$G$74</definedName>
    <definedName name="Shri1">#REF!</definedName>
    <definedName name="SHS">#REF!</definedName>
    <definedName name="si">[35]DSLP!#REF!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q">#REF!</definedName>
    <definedName name="sis">#REF!</definedName>
    <definedName name="sit">#REF!</definedName>
    <definedName name="sit0">#REF!</definedName>
    <definedName name="slab" hidden="1">{"form-D1",#N/A,FALSE,"FORM-D1";"form-D1_amt",#N/A,FALSE,"FORM-D1"}</definedName>
    <definedName name="slab_p" hidden="1">{"form-D1",#N/A,FALSE,"FORM-D1";"form-D1_amt",#N/A,FALSE,"FORM-D1"}</definedName>
    <definedName name="sm">#REF!</definedName>
    <definedName name="soh">1%</definedName>
    <definedName name="Soil">#REF!</definedName>
    <definedName name="SoilClass">[121]Summary!$D$21:$L$21</definedName>
    <definedName name="sone">[15]Report!#REF!</definedName>
    <definedName name="SOR">#REF!</definedName>
    <definedName name="sort1" hidden="1">#REF!</definedName>
    <definedName name="SP">[14]Design!#REF!</definedName>
    <definedName name="Spanner_Auto_File">"C:\Documents and Settings\pcsai\My Documents\DRAIN_De.x2a"</definedName>
    <definedName name="SpecialPrice" hidden="1">#REF!</definedName>
    <definedName name="Spl">#REF!</definedName>
    <definedName name="SPTNP">[5]TABLES!$E$4:$F$57</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S">#REF!</definedName>
    <definedName name="SS_Adv">'[68]SS 13-14'!#REF!</definedName>
    <definedName name="SS_AGWC">'[68]SS 13-14'!#REF!</definedName>
    <definedName name="SS_AM">'[68]SS 13-14'!#REF!</definedName>
    <definedName name="SS_ANFA">'[68]SS 13-14'!#REF!</definedName>
    <definedName name="SS_ANFE">'[68]SS 13-14'!#REF!</definedName>
    <definedName name="SS_ANFEBG">'[68]SS 13-14'!#REF!</definedName>
    <definedName name="SS_ANWC">'[68]SS 13-14'!#REF!</definedName>
    <definedName name="SS_Apr">'[68]SS 13-14'!$AN:$AN</definedName>
    <definedName name="SS_Aug">'[68]SS 13-14'!$AR:$AR</definedName>
    <definedName name="SS_Avg_Adv">'[68]SS 13-14'!#REF!</definedName>
    <definedName name="SS_Avg_COI">'[68]SS 13-14'!#REF!</definedName>
    <definedName name="SS_Avg_OCA">'[68]SS 13-14'!#REF!</definedName>
    <definedName name="SS_Avg_OCL">'[68]SS 13-14'!#REF!</definedName>
    <definedName name="SS_Avg_OS">'[68]SS 13-14'!#REF!</definedName>
    <definedName name="SS_Avg_Stk">'[68]SS 13-14'!#REF!</definedName>
    <definedName name="SS_Avg_VC">'[68]SS 13-14'!#REF!</definedName>
    <definedName name="SS_Avg_WC_Key">#REF!</definedName>
    <definedName name="ss_coi">'[68]SS 13-14'!#REF!</definedName>
    <definedName name="SS_COU">'[68]SS 13-14'!#REF!</definedName>
    <definedName name="SS_Dec">'[68]SS 13-14'!$AV:$AV</definedName>
    <definedName name="SS_Deprn">'[68]SS 13-14'!#REF!</definedName>
    <definedName name="SS_Feb">'[68]SS 13-14'!$AX:$AX</definedName>
    <definedName name="SS_GM">'[68]SS 13-14'!#REF!</definedName>
    <definedName name="SS_Jan">'[68]SS 13-14'!$AW:$AW</definedName>
    <definedName name="SS_Jul">'[68]SS 13-14'!$AQ:$AQ</definedName>
    <definedName name="SS_Jun">'[68]SS 13-14'!$AP:$AP</definedName>
    <definedName name="SS_Key">'[68]SS 13-14'!#REF!</definedName>
    <definedName name="SS_Mar">'[68]SS 13-14'!$AY:$AY</definedName>
    <definedName name="SS_MAT_Sales">'[68]SS 13-14'!#REF!</definedName>
    <definedName name="SS_May">'[68]SS 13-14'!$AO:$AO</definedName>
    <definedName name="SS_Nov">'[68]SS 13-14'!$AU:$AU</definedName>
    <definedName name="SS_NWC">'[68]SS 13-14'!#REF!</definedName>
    <definedName name="SS_OB_Cust">'[68]SS 13-14'!#REF!</definedName>
    <definedName name="SS_OB_IU">'[68]SS 13-14'!#REF!</definedName>
    <definedName name="SS_OCA">'[68]SS 13-14'!#REF!</definedName>
    <definedName name="SS_OCL">'[68]SS 13-14'!#REF!</definedName>
    <definedName name="SS_Oct">'[68]SS 13-14'!$AT:$AT</definedName>
    <definedName name="SS_OD_Common">'[68]SS 13-14'!#REF!</definedName>
    <definedName name="SS_OI_Cust">'[68]SS 13-14'!#REF!</definedName>
    <definedName name="SS_OI_IU">'[68]SS 13-14'!#REF!</definedName>
    <definedName name="SS_OS">'[68]SS 13-14'!#REF!</definedName>
    <definedName name="SS_PBDIT">'[68]SS 13-14'!#REF!</definedName>
    <definedName name="SS_PBIT">'[68]SS 13-14'!#REF!</definedName>
    <definedName name="SS_Per_Key">#REF!</definedName>
    <definedName name="SS_Res_Key">#REF!</definedName>
    <definedName name="SS_Sales_Cust">'[68]SS 13-14'!#REF!</definedName>
    <definedName name="SS_Sales_IU">'[68]SS 13-14'!#REF!</definedName>
    <definedName name="SS_Sep">'[68]SS 13-14'!$AS:$AS</definedName>
    <definedName name="SS_Stk">'[68]SS 13-14'!#REF!</definedName>
    <definedName name="SS_Top_Key">#REF!</definedName>
    <definedName name="SS_VC">'[68]SS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a">[20]Coalmine!#REF!</definedName>
    <definedName name="ssb">[20]Coalmine!#REF!</definedName>
    <definedName name="ssl">#REF!</definedName>
    <definedName name="sss">#REF!</definedName>
    <definedName name="ssss">#REF!</definedName>
    <definedName name="sssssssss" hidden="1">{"form-D1",#N/A,FALSE,"FORM-D1";"form-D1_amt",#N/A,FALSE,"FORM-D1"}</definedName>
    <definedName name="sssssssssssss" hidden="1">{"form-D1",#N/A,FALSE,"FORM-D1";"form-D1_amt",#N/A,FALSE,"FORM-D1"}</definedName>
    <definedName name="sssssssssssssas" hidden="1">{"form-D1",#N/A,FALSE,"FORM-D1";"form-D1_amt",#N/A,FALSE,"FORM-D1"}</definedName>
    <definedName name="st">#REF!</definedName>
    <definedName name="STATEMENT_1">#REF!</definedName>
    <definedName name="STATEMENT_2">[122]eoudesp!#REF!</definedName>
    <definedName name="STATEMENT_3">#REF!</definedName>
    <definedName name="STATEMENT_4">#REF!</definedName>
    <definedName name="STD">#REF!</definedName>
    <definedName name="steam_props">#REF!</definedName>
    <definedName name="stfr">#REF!</definedName>
    <definedName name="stock">[83]cf!#REF!</definedName>
    <definedName name="STR">#REF!</definedName>
    <definedName name="stretch">#REF!</definedName>
    <definedName name="StrID">#REF!</definedName>
    <definedName name="structure">[41]CLAY!#REF!</definedName>
    <definedName name="Subject">#REF!</definedName>
    <definedName name="substation">#REF!</definedName>
    <definedName name="SUBSTN_LST">#REF!</definedName>
    <definedName name="SUM">#REF!</definedName>
    <definedName name="SUMM">'[123]CFL-KIM'!$Z$1</definedName>
    <definedName name="SUMMARY">#REF!</definedName>
    <definedName name="SUMMARY_OTHER_EXPS">#REF!</definedName>
    <definedName name="SUMMARYR">'[123]CFL-KIM'!$G$1</definedName>
    <definedName name="sUNDR">'[65]Format - 4'!#REF!</definedName>
    <definedName name="SUPPLY">#REF!</definedName>
    <definedName name="supplysch">#REF!</definedName>
    <definedName name="Sv">[27]Report!#REF!</definedName>
    <definedName name="sw">'[55]220 11  BS '!#REF!</definedName>
    <definedName name="SWH">#REF!</definedName>
    <definedName name="SWH_">'[88]#REF'!$C$58</definedName>
    <definedName name="T">#REF!</definedName>
    <definedName name="t___0">#REF!</definedName>
    <definedName name="t___13">#REF!</definedName>
    <definedName name="T0">#REF!</definedName>
    <definedName name="t1_">#REF!</definedName>
    <definedName name="Ta">[14]Design!#REF!</definedName>
    <definedName name="taa">[28]GWC!#REF!</definedName>
    <definedName name="Table">#REF!</definedName>
    <definedName name="TABLE_4">#REF!</definedName>
    <definedName name="table1">#REF!</definedName>
    <definedName name="TABLE2">#REF!</definedName>
    <definedName name="TableRange">#REF!</definedName>
    <definedName name="tables">#REF!</definedName>
    <definedName name="Taf">[14]Design!#REF!</definedName>
    <definedName name="tala" hidden="1">[124]A!#REF!</definedName>
    <definedName name="Tav">[14]Design!#REF!</definedName>
    <definedName name="TAX">#REF!</definedName>
    <definedName name="TaxTV">10%</definedName>
    <definedName name="TaxXL">5%</definedName>
    <definedName name="tb">#REF!</definedName>
    <definedName name="Tbf">[14]Design!#REF!</definedName>
    <definedName name="tbl_ProdInfo" hidden="1">#REF!</definedName>
    <definedName name="TBo">[39]Sheet1!#REF!</definedName>
    <definedName name="Tc">[14]Design!#REF!</definedName>
    <definedName name="tcap">#REF!</definedName>
    <definedName name="TD">#REF!</definedName>
    <definedName name="te">#REF!</definedName>
    <definedName name="teesta">#REF!,#REF!,#REF!,#REF!,#REF!,#REF!,#REF!,#REF!,#REF!</definedName>
    <definedName name="temp">'[29]UNP-NCW '!#REF!</definedName>
    <definedName name="temp1">'[29]UNP-NCW '!#REF!</definedName>
    <definedName name="tempcoeff">[14]Design!#REF!</definedName>
    <definedName name="ter_vapi">#REF!</definedName>
    <definedName name="TERM">#REF!</definedName>
    <definedName name="TEs">#REF!</definedName>
    <definedName name="TEs___0">#REF!</definedName>
    <definedName name="TEs___13">#REF!</definedName>
    <definedName name="TEST">#REF!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t">#REF!</definedName>
    <definedName name="TEt___0">#REF!</definedName>
    <definedName name="TEt___13">#REF!</definedName>
    <definedName name="TF">[35]DSLP!#REF!</definedName>
    <definedName name="Tfc">#REF!</definedName>
    <definedName name="Tfd">[14]Design!#REF!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ITLE">#REF!</definedName>
    <definedName name="Title1">#REF!</definedName>
    <definedName name="Title2">#REF!</definedName>
    <definedName name="Tk">#REF!</definedName>
    <definedName name="Tkl">#REF!</definedName>
    <definedName name="TL_Adv">'[68]TL 13-14'!#REF!</definedName>
    <definedName name="TL_AGWC">'[68]TL 13-14'!#REF!</definedName>
    <definedName name="TL_AM">'[68]TL 13-14'!#REF!</definedName>
    <definedName name="TL_ANFA">'[68]TL 13-14'!#REF!</definedName>
    <definedName name="TL_ANFE">'[68]TL 13-14'!#REF!</definedName>
    <definedName name="TL_ANFEBG">'[68]TL 13-14'!#REF!</definedName>
    <definedName name="TL_ANWC">'[68]TL 13-14'!#REF!</definedName>
    <definedName name="TL_APr">'[68]TL 13-14'!$AN:$AN</definedName>
    <definedName name="TL_Aug">'[68]TL 13-14'!$AR:$AR</definedName>
    <definedName name="TL_Avg_Adv">'[68]TL 13-14'!#REF!</definedName>
    <definedName name="TL_Avg_COI">'[68]TL 13-14'!#REF!</definedName>
    <definedName name="TL_Avg_OCA">'[68]TL 13-14'!#REF!</definedName>
    <definedName name="TL_Avg_OCL">'[68]TL 13-14'!#REF!</definedName>
    <definedName name="TL_Avg_OS">'[68]TL 13-14'!#REF!</definedName>
    <definedName name="TL_Avg_Stk">'[68]TL 13-14'!#REF!</definedName>
    <definedName name="TL_Avg_VC">'[68]TL 13-14'!#REF!</definedName>
    <definedName name="TL_Avg_WC_Key">#REF!</definedName>
    <definedName name="TL_COI">'[68]TL 13-14'!#REF!</definedName>
    <definedName name="TL_Dec">'[68]TL 13-14'!$AV:$AV</definedName>
    <definedName name="TL_Deprn">'[68]TL 13-14'!#REF!</definedName>
    <definedName name="TL_Feb">'[68]TL 13-14'!$AX:$AX</definedName>
    <definedName name="TL_GM">'[68]TL 13-14'!#REF!</definedName>
    <definedName name="TL_Jan">'[68]TL 13-14'!$AW:$AW</definedName>
    <definedName name="TL_Jul">'[68]TL 13-14'!$AQ:$AQ</definedName>
    <definedName name="TL_Jun">'[68]TL 13-14'!$AP:$AP</definedName>
    <definedName name="TL_Key">'[68]TL 13-14'!#REF!</definedName>
    <definedName name="TL_Mar">'[68]TL 13-14'!$AY:$AY</definedName>
    <definedName name="TL_MAT_Sales">'[68]TL 13-14'!#REF!</definedName>
    <definedName name="TL_May">'[68]TL 13-14'!$AO:$AO</definedName>
    <definedName name="TL_Nov">'[68]TL 13-14'!$AU:$AU</definedName>
    <definedName name="TL_NWC">'[68]TL 13-14'!#REF!</definedName>
    <definedName name="TL_OB_Cust">'[68]TL 13-14'!#REF!</definedName>
    <definedName name="TL_OB_IU">'[68]TL 13-14'!#REF!</definedName>
    <definedName name="TL_OCA">'[68]TL 13-14'!#REF!</definedName>
    <definedName name="TL_OCL">'[68]TL 13-14'!#REF!</definedName>
    <definedName name="TL_Oct">'[68]TL 13-14'!$AT:$AT</definedName>
    <definedName name="TL_OD_Common">'[68]TL 13-14'!#REF!</definedName>
    <definedName name="TL_OI_Cust">'[68]TL 13-14'!#REF!</definedName>
    <definedName name="TL_OI_IU">'[68]TL 13-14'!#REF!</definedName>
    <definedName name="TL_OS">'[68]TL 13-14'!#REF!</definedName>
    <definedName name="TL_PBDIT">'[68]TL 13-14'!#REF!</definedName>
    <definedName name="TL_PBIT">'[68]TL 13-14'!#REF!</definedName>
    <definedName name="TL_Per_Key">#REF!</definedName>
    <definedName name="TL_Res_Key">#REF!</definedName>
    <definedName name="TL_Sales_Cust">'[68]TL 13-14'!#REF!</definedName>
    <definedName name="TL_Sales_IU">'[68]TL 13-14'!#REF!</definedName>
    <definedName name="TL_Sep">'[68]TL 13-14'!$AS:$AS</definedName>
    <definedName name="TL_Stk">'[68]TL 13-14'!#REF!</definedName>
    <definedName name="TL_Top_Key">#REF!</definedName>
    <definedName name="TL_VC">'[68]TL 13-14'!#REF!</definedName>
    <definedName name="TL_WC_Key">#REF!</definedName>
    <definedName name="Tm">#REF!</definedName>
    <definedName name="TMD">'[86]except wiring'!#REF!</definedName>
    <definedName name="ToE_MATRIX">#REF!</definedName>
    <definedName name="tol">#REF!</definedName>
    <definedName name="topl">#REF!</definedName>
    <definedName name="topn">#REF!</definedName>
    <definedName name="TOT_ST">'[108]PRICE BID'!$G$14</definedName>
    <definedName name="total">#REF!</definedName>
    <definedName name="Total_Interest">#REF!</definedName>
    <definedName name="Total_Mandays">#REF!</definedName>
    <definedName name="Total_Pay">#REF!</definedName>
    <definedName name="towerschedule">#REF!</definedName>
    <definedName name="TOWERTYPE">[125]DATA!$C$35:$K$35</definedName>
    <definedName name="tr">#N/A</definedName>
    <definedName name="tr0">#REF!</definedName>
    <definedName name="TRANS">#REF!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'[29]UNP-NCW '!$F$17</definedName>
    <definedName name="try">#N/A</definedName>
    <definedName name="tS">#REF!</definedName>
    <definedName name="tS___0">#REF!</definedName>
    <definedName name="tS___13">#REF!</definedName>
    <definedName name="tst">'[126]REGIONWISE POPULATION'!$C$1:$I$1</definedName>
    <definedName name="Tt">#REF!</definedName>
    <definedName name="ttrrr">'[29]UNP-NCW '!#REF!</definedName>
    <definedName name="ttttrrrrrrrr">'[29]UNP-NCW '!#REF!</definedName>
    <definedName name="TUES1">#REF!</definedName>
    <definedName name="tvtv">#REF!</definedName>
    <definedName name="tw">'[105]tower wt.'!$B$3:$C$52</definedName>
    <definedName name="twer">#REF!</definedName>
    <definedName name="tyjyj" hidden="1">{"'PROFITABILITY'!$A$1:$F$45"}</definedName>
    <definedName name="ueber">#REF!</definedName>
    <definedName name="uifsyi">#REF!</definedName>
    <definedName name="UMD">'[86]except wiring'!#REF!</definedName>
    <definedName name="un">#REF!</definedName>
    <definedName name="unit">#REF!</definedName>
    <definedName name="UNITA">#REF!</definedName>
    <definedName name="UNITB">#REF!</definedName>
    <definedName name="UNITC">#REF!</definedName>
    <definedName name="unitD">#REF!</definedName>
    <definedName name="UNITS">#REF!</definedName>
    <definedName name="Uo">#REF!</definedName>
    <definedName name="us_n">#REF!</definedName>
    <definedName name="Ut">#REF!</definedName>
    <definedName name="V">#REF!</definedName>
    <definedName name="va">#REF!</definedName>
    <definedName name="va___0">#REF!</definedName>
    <definedName name="va___13">#REF!</definedName>
    <definedName name="vaa">#REF!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D">#REF!</definedName>
    <definedName name="Vdes">[127]Report!#REF!</definedName>
    <definedName name="vea">'[128]As per PCA'!#REF!</definedName>
    <definedName name="VELOKAL">#REF!</definedName>
    <definedName name="Vend">#REF!</definedName>
    <definedName name="vertical_col_and_corner_walls">#REF!</definedName>
    <definedName name="VESWH">#REF!</definedName>
    <definedName name="Vf">#REF!</definedName>
    <definedName name="Vfour">#REF!</definedName>
    <definedName name="vfourc">#REF!</definedName>
    <definedName name="vgchjgiulhviguihij">[40]CLAY!#REF!</definedName>
    <definedName name="vggfd" hidden="1">{"'Sheet1'!$A$4386:$N$4591"}</definedName>
    <definedName name="vij">#REF!</definedName>
    <definedName name="VIVEKANANDA">#REF!</definedName>
    <definedName name="vk">[68]FORM7!$R$3:$S$7</definedName>
    <definedName name="Vl">#REF!</definedName>
    <definedName name="Vm">#REF!</definedName>
    <definedName name="Vmax">[14]Design!#REF!</definedName>
    <definedName name="Vmin">[14]Design!#REF!</definedName>
    <definedName name="Vone">#REF!</definedName>
    <definedName name="VPN">[129]FOREST!#REF!</definedName>
    <definedName name="Vr">#REF!</definedName>
    <definedName name="Vref">[127]Report!#REF!</definedName>
    <definedName name="vrr">#REF!</definedName>
    <definedName name="vs" hidden="1">{"'PROFITABILITY'!$A$1:$F$45"}</definedName>
    <definedName name="Vsigma">#REF!</definedName>
    <definedName name="Vsigma1">#REF!</definedName>
    <definedName name="vsp">#REF!</definedName>
    <definedName name="vspatelkvp">[83]cf!#REF!</definedName>
    <definedName name="vspatreeee">'[109]ord-lost_98&amp;99'!#REF!</definedName>
    <definedName name="vspkvp">'[130]bs BP 04 SA'!#REF!</definedName>
    <definedName name="vthree">#REF!</definedName>
    <definedName name="vtw">#REF!</definedName>
    <definedName name="Vtwo">#REF!</definedName>
    <definedName name="Vtwo1">#REF!</definedName>
    <definedName name="vvv">#REF!</definedName>
    <definedName name="VVVV">[28]GWC!#REF!</definedName>
    <definedName name="Vz">#REF!</definedName>
    <definedName name="w">[41]CLAY!#REF!</definedName>
    <definedName name="w1_w2">#REF!</definedName>
    <definedName name="WAHAB_ALI">#REF!</definedName>
    <definedName name="Waiting">"Picture 1"</definedName>
    <definedName name="water_funds" hidden="1">{"'Sheet1'!$A$4386:$N$4591"}</definedName>
    <definedName name="Wc">[63]Report!#REF!</definedName>
    <definedName name="wdwewe">#REF!</definedName>
    <definedName name="we">#REF!</definedName>
    <definedName name="WeightRange">[93]Tower!$A$1:$B$65536</definedName>
    <definedName name="WELDERS">[21]COMPLEXALL!#REF!</definedName>
    <definedName name="well">#REF!</definedName>
    <definedName name="weqweqw">#REF!</definedName>
    <definedName name="weqwerw">#REF!</definedName>
    <definedName name="wer" hidden="1">{"form-D1",#N/A,FALSE,"FORM-D1";"form-D1_amt",#N/A,FALSE,"FORM-D1"}</definedName>
    <definedName name="werwere" hidden="1">#REF!</definedName>
    <definedName name="wewe">[28]GWC!#REF!</definedName>
    <definedName name="WFR">#REF!</definedName>
    <definedName name="Wg">#REF!</definedName>
    <definedName name="wid">#REF!</definedName>
    <definedName name="width_of_cover_slab">#REF!</definedName>
    <definedName name="Width_of_projection_of_cover_slab">#REF!</definedName>
    <definedName name="wind.m">#REF!</definedName>
    <definedName name="Winform">#REF!</definedName>
    <definedName name="WKS">#REF!</definedName>
    <definedName name="WLP">[35]DSLP!#REF!</definedName>
    <definedName name="women">#REF!</definedName>
    <definedName name="work">#REF!</definedName>
    <definedName name="WP">#REF!</definedName>
    <definedName name="WQEW">#REF!</definedName>
    <definedName name="wqewe">[28]GWC!#REF!</definedName>
    <definedName name="wqwrwrqwrqr">[28]GWC!#REF!</definedName>
    <definedName name="wr" hidden="1">{#N/A,#N/A,FALSE,"COVER1.XLS ";#N/A,#N/A,FALSE,"RACT1.XLS";#N/A,#N/A,FALSE,"RACT2.XLS";#N/A,#N/A,FALSE,"ECCMP";#N/A,#N/A,FALSE,"WELDER.XLS"}</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udget." hidden="1">{"form-D1",#N/A,FALSE,"FORM-D1";"form-D1_amt",#N/A,FALSE,"FORM-D1"}</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t.m">#REF!</definedName>
    <definedName name="wu">[27]Report!#REF!</definedName>
    <definedName name="ww">#REF!</definedName>
    <definedName name="www">#REF!</definedName>
    <definedName name="wwww">[131]Jeerat!$E$9:$W$304</definedName>
    <definedName name="X">#REF!</definedName>
    <definedName name="x1byr1">#REF!</definedName>
    <definedName name="x1x">[27]Report!#REF!</definedName>
    <definedName name="x2x">[27]Report!#REF!</definedName>
    <definedName name="x3x">[27]Report!#REF!</definedName>
    <definedName name="xas">#REF!</definedName>
    <definedName name="xbyr">#REF!</definedName>
    <definedName name="xc" hidden="1">{"form-D1",#N/A,FALSE,"FORM-D1";"form-D1_amt",#N/A,FALSE,"FORM-D1"}</definedName>
    <definedName name="Xl">#REF!</definedName>
    <definedName name="Xl___0">#REF!</definedName>
    <definedName name="Xl___13">#REF!</definedName>
    <definedName name="Xm">#REF!</definedName>
    <definedName name="xs">#REF!</definedName>
    <definedName name="Xso">#REF!</definedName>
    <definedName name="xt">#REF!</definedName>
    <definedName name="xx">#REF!</definedName>
    <definedName name="xxh02">[19]CAL!#REF!</definedName>
    <definedName name="xxh03">[19]CAL!#REF!</definedName>
    <definedName name="XXX">[132]CLAY!#REF!</definedName>
    <definedName name="xyz">'[133]B-Chart'!#REF!</definedName>
    <definedName name="xzq">#REF!</definedName>
    <definedName name="XZZ">#REF!</definedName>
    <definedName name="Y">#REF!</definedName>
    <definedName name="Y0">#REF!</definedName>
    <definedName name="YEN">#REF!</definedName>
    <definedName name="yit">'[134]Load Details(B1)'!#REF!</definedName>
    <definedName name="yry">'[134]Load Details(B1)'!#REF!</definedName>
    <definedName name="ys">#REF!</definedName>
    <definedName name="yyy" hidden="1">{"'PROFITABILITY'!$A$1:$F$45"}</definedName>
    <definedName name="yyy1" hidden="1">{"'PROFITABILITY'!$A$1:$F$45"}</definedName>
    <definedName name="z">#REF!</definedName>
    <definedName name="za">[32]CLAY!#REF!</definedName>
    <definedName name="zes">#REF!</definedName>
    <definedName name="zet0">#REF!</definedName>
    <definedName name="zet75">#REF!</definedName>
    <definedName name="zeta">#REF!</definedName>
    <definedName name="zl">#REF!</definedName>
    <definedName name="zl___0">#REF!</definedName>
    <definedName name="zl___13">#REF!</definedName>
    <definedName name="zlpu">#REF!</definedName>
    <definedName name="zlpu___0">#REF!</definedName>
    <definedName name="zlpu___13">#REF!</definedName>
    <definedName name="ZM">'[55]220 11  BS '!#REF!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UI228">#REF!</definedName>
    <definedName name="ZY">#REF!</definedName>
    <definedName name="ZY___0">#REF!</definedName>
    <definedName name="ZY___13">#REF!</definedName>
    <definedName name="zz">'[135]Section 3_DPR'!#REF!</definedName>
    <definedName name="ZZZZ">#REF!</definedName>
    <definedName name="전체">#REF!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J318" i="8" l="1"/>
  <c r="AA334" i="8" s="1"/>
  <c r="AH318" i="8"/>
  <c r="AA332" i="8" s="1"/>
  <c r="F261" i="2"/>
  <c r="L246" i="2"/>
  <c r="F260" i="2"/>
  <c r="L250" i="2" l="1"/>
  <c r="F215" i="2"/>
  <c r="F259" i="2"/>
  <c r="L237" i="2"/>
  <c r="F258" i="2"/>
  <c r="F257" i="2"/>
  <c r="L244" i="2"/>
  <c r="L245" i="2"/>
  <c r="L243" i="2"/>
  <c r="I354" i="5"/>
  <c r="I355" i="5"/>
  <c r="I356" i="5"/>
  <c r="I357" i="5"/>
  <c r="I358" i="5"/>
  <c r="I359" i="5"/>
  <c r="I360" i="5"/>
  <c r="H354" i="5"/>
  <c r="H355" i="5"/>
  <c r="H356" i="5"/>
  <c r="H357" i="5"/>
  <c r="H358" i="5"/>
  <c r="H359" i="5"/>
  <c r="H360" i="5"/>
  <c r="J357" i="5" l="1"/>
  <c r="J356" i="5"/>
  <c r="J358" i="5"/>
  <c r="J355" i="5"/>
  <c r="J354" i="5"/>
  <c r="J360" i="5"/>
  <c r="J359" i="5"/>
  <c r="F256" i="2"/>
  <c r="L255" i="2"/>
  <c r="F255" i="2"/>
  <c r="F251" i="2"/>
  <c r="F252" i="2"/>
  <c r="F254" i="2" l="1"/>
  <c r="F253" i="2"/>
  <c r="F250" i="2"/>
  <c r="L242" i="2"/>
  <c r="L215" i="2"/>
  <c r="L239" i="2"/>
  <c r="L217" i="2"/>
  <c r="L241" i="2"/>
  <c r="F248" i="2"/>
  <c r="F247" i="2"/>
  <c r="F249" i="2"/>
  <c r="L236" i="2"/>
  <c r="L240" i="2"/>
  <c r="L227" i="2"/>
  <c r="F246" i="2"/>
  <c r="F245" i="2"/>
  <c r="F244" i="2"/>
  <c r="F243" i="2"/>
  <c r="L235" i="2"/>
  <c r="L233" i="2"/>
  <c r="L232" i="2"/>
  <c r="L226" i="2"/>
  <c r="F242" i="2"/>
  <c r="L234" i="2"/>
  <c r="L238" i="2"/>
  <c r="F241" i="2"/>
  <c r="F240" i="2" l="1"/>
  <c r="F239" i="2"/>
  <c r="L229" i="2"/>
  <c r="L231" i="2"/>
  <c r="L204" i="2"/>
  <c r="F238" i="2"/>
  <c r="L228" i="2"/>
  <c r="L225" i="2"/>
  <c r="F237" i="2"/>
  <c r="F236" i="2"/>
  <c r="F235" i="2"/>
  <c r="F234" i="2"/>
  <c r="F233" i="2"/>
  <c r="F232" i="2"/>
  <c r="F231" i="2"/>
  <c r="L219" i="2"/>
  <c r="L224" i="2"/>
  <c r="L223" i="2"/>
  <c r="L221" i="2"/>
  <c r="L208" i="2"/>
  <c r="L214" i="2"/>
  <c r="L220" i="2"/>
  <c r="F230" i="2"/>
  <c r="L218" i="2"/>
  <c r="F229" i="2"/>
  <c r="L222" i="2"/>
  <c r="F228" i="2"/>
  <c r="F227" i="2"/>
  <c r="F226" i="2"/>
  <c r="L212" i="2"/>
  <c r="I138" i="5"/>
  <c r="H138" i="5"/>
  <c r="I352" i="5"/>
  <c r="I353" i="5"/>
  <c r="H352" i="5"/>
  <c r="H353" i="5"/>
  <c r="H345" i="5"/>
  <c r="H346" i="5"/>
  <c r="H347" i="5"/>
  <c r="H348" i="5"/>
  <c r="H349" i="5"/>
  <c r="H350" i="5"/>
  <c r="H351" i="5"/>
  <c r="I345" i="5"/>
  <c r="I346" i="5"/>
  <c r="I347" i="5"/>
  <c r="I348" i="5"/>
  <c r="I349" i="5"/>
  <c r="I350" i="5"/>
  <c r="I351" i="5"/>
  <c r="I340" i="5"/>
  <c r="I341" i="5"/>
  <c r="I342" i="5"/>
  <c r="I343" i="5"/>
  <c r="I344" i="5"/>
  <c r="H340" i="5"/>
  <c r="H341" i="5"/>
  <c r="H342" i="5"/>
  <c r="H343" i="5"/>
  <c r="H344" i="5"/>
  <c r="I335" i="5"/>
  <c r="I336" i="5"/>
  <c r="I337" i="5"/>
  <c r="I338" i="5"/>
  <c r="I339" i="5"/>
  <c r="H335" i="5"/>
  <c r="H336" i="5"/>
  <c r="H337" i="5"/>
  <c r="H338" i="5"/>
  <c r="H339" i="5"/>
  <c r="I324" i="5"/>
  <c r="I325" i="5"/>
  <c r="I326" i="5"/>
  <c r="I327" i="5"/>
  <c r="I328" i="5"/>
  <c r="I329" i="5"/>
  <c r="I330" i="5"/>
  <c r="I331" i="5"/>
  <c r="I332" i="5"/>
  <c r="I333" i="5"/>
  <c r="I334" i="5"/>
  <c r="H324" i="5"/>
  <c r="H325" i="5"/>
  <c r="H326" i="5"/>
  <c r="H327" i="5"/>
  <c r="H328" i="5"/>
  <c r="H329" i="5"/>
  <c r="H330" i="5"/>
  <c r="H331" i="5"/>
  <c r="H332" i="5"/>
  <c r="H333" i="5"/>
  <c r="H334" i="5"/>
  <c r="I314" i="5"/>
  <c r="I315" i="5"/>
  <c r="I316" i="5"/>
  <c r="I317" i="5"/>
  <c r="I318" i="5"/>
  <c r="I319" i="5"/>
  <c r="I320" i="5"/>
  <c r="I321" i="5"/>
  <c r="I322" i="5"/>
  <c r="H314" i="5"/>
  <c r="H315" i="5"/>
  <c r="H316" i="5"/>
  <c r="H317" i="5"/>
  <c r="H318" i="5"/>
  <c r="H319" i="5"/>
  <c r="H320" i="5"/>
  <c r="H321" i="5"/>
  <c r="H322" i="5"/>
  <c r="J322" i="5" s="1"/>
  <c r="I313" i="5"/>
  <c r="H313" i="5"/>
  <c r="N27" i="5"/>
  <c r="J338" i="5" l="1"/>
  <c r="J313" i="5"/>
  <c r="J350" i="5"/>
  <c r="J349" i="5"/>
  <c r="J348" i="5"/>
  <c r="J342" i="5"/>
  <c r="J347" i="5"/>
  <c r="J353" i="5"/>
  <c r="J324" i="5"/>
  <c r="J341" i="5"/>
  <c r="J329" i="5"/>
  <c r="J340" i="5"/>
  <c r="J321" i="5"/>
  <c r="J346" i="5"/>
  <c r="J320" i="5"/>
  <c r="J335" i="5"/>
  <c r="J319" i="5"/>
  <c r="J344" i="5"/>
  <c r="J343" i="5"/>
  <c r="J352" i="5"/>
  <c r="J328" i="5"/>
  <c r="J138" i="5"/>
  <c r="J327" i="5"/>
  <c r="J318" i="5"/>
  <c r="J326" i="5"/>
  <c r="J317" i="5"/>
  <c r="J325" i="5"/>
  <c r="J316" i="5"/>
  <c r="J315" i="5"/>
  <c r="J351" i="5"/>
  <c r="J314" i="5"/>
  <c r="J334" i="5"/>
  <c r="J337" i="5"/>
  <c r="J345" i="5"/>
  <c r="J333" i="5"/>
  <c r="J336" i="5"/>
  <c r="J332" i="5"/>
  <c r="J331" i="5"/>
  <c r="J339" i="5"/>
  <c r="J330" i="5"/>
  <c r="H323" i="5"/>
  <c r="I323" i="5"/>
  <c r="F225" i="2"/>
  <c r="L216" i="2"/>
  <c r="AI318" i="8"/>
  <c r="F224" i="2"/>
  <c r="L176" i="2"/>
  <c r="L213" i="2"/>
  <c r="F223" i="2"/>
  <c r="F222" i="2"/>
  <c r="F221" i="2"/>
  <c r="F220" i="2"/>
  <c r="L207" i="2"/>
  <c r="L209" i="2"/>
  <c r="L206" i="2"/>
  <c r="L200" i="2"/>
  <c r="F219" i="2"/>
  <c r="L205" i="2"/>
  <c r="J323" i="5" l="1"/>
  <c r="L210" i="2"/>
  <c r="F218" i="2"/>
  <c r="F217" i="2"/>
  <c r="L178" i="2"/>
  <c r="F216" i="2"/>
  <c r="L211" i="2"/>
  <c r="L203" i="2"/>
  <c r="F214" i="2"/>
  <c r="L198" i="2"/>
  <c r="F213" i="2"/>
  <c r="L199" i="2"/>
  <c r="F211" i="2"/>
  <c r="F212" i="2"/>
  <c r="L197" i="2"/>
  <c r="L201" i="2"/>
  <c r="F210" i="2"/>
  <c r="F209" i="2"/>
  <c r="L202" i="2"/>
  <c r="L195" i="2"/>
  <c r="F208" i="2"/>
  <c r="F207" i="2"/>
  <c r="F206" i="2"/>
  <c r="F205" i="2"/>
  <c r="L196" i="2"/>
  <c r="F204" i="2"/>
  <c r="F203" i="2"/>
  <c r="L191" i="2" l="1"/>
  <c r="L193" i="2"/>
  <c r="F201" i="2"/>
  <c r="F202" i="2"/>
  <c r="L194" i="2"/>
  <c r="L188" i="2"/>
  <c r="F199" i="2"/>
  <c r="F200" i="2"/>
  <c r="L187" i="2"/>
  <c r="L192" i="2"/>
  <c r="F198" i="2"/>
  <c r="L190" i="2"/>
  <c r="F197" i="2"/>
  <c r="L180" i="2"/>
  <c r="F196" i="2"/>
  <c r="F195" i="2"/>
  <c r="F194" i="2"/>
  <c r="L177" i="2"/>
  <c r="L179" i="2"/>
  <c r="L189" i="2"/>
  <c r="L185" i="2"/>
  <c r="L166" i="2"/>
  <c r="L182" i="2"/>
  <c r="L183" i="2"/>
  <c r="L184" i="2"/>
  <c r="F193" i="2"/>
  <c r="F192" i="2"/>
  <c r="F191" i="2"/>
  <c r="F190" i="2"/>
  <c r="AC335" i="13"/>
  <c r="AC334" i="13"/>
  <c r="Y332" i="13"/>
  <c r="AC332" i="13" s="1"/>
  <c r="Y328" i="13"/>
  <c r="AJ318" i="13"/>
  <c r="AA330" i="13" s="1"/>
  <c r="AC330" i="13" s="1"/>
  <c r="AI318" i="13"/>
  <c r="AA328" i="13" s="1"/>
  <c r="AG318" i="13"/>
  <c r="AA326" i="13" s="1"/>
  <c r="AC326" i="13" s="1"/>
  <c r="AE21" i="13"/>
  <c r="AC21" i="13"/>
  <c r="AA21" i="13"/>
  <c r="Y21" i="13"/>
  <c r="W21" i="13"/>
  <c r="U21" i="13"/>
  <c r="Q21" i="13"/>
  <c r="O21" i="13"/>
  <c r="L181" i="2"/>
  <c r="F188" i="2"/>
  <c r="F189" i="2"/>
  <c r="L172" i="2"/>
  <c r="F187" i="2"/>
  <c r="L186" i="2"/>
  <c r="F186" i="2"/>
  <c r="F184" i="2"/>
  <c r="F185" i="2"/>
  <c r="L175" i="2"/>
  <c r="L174" i="2"/>
  <c r="F183" i="2"/>
  <c r="F182" i="2"/>
  <c r="L173" i="2"/>
  <c r="F181" i="2"/>
  <c r="L171" i="2"/>
  <c r="F180" i="2"/>
  <c r="L163" i="2"/>
  <c r="F178" i="2"/>
  <c r="F179" i="2"/>
  <c r="L169" i="2"/>
  <c r="L162" i="2"/>
  <c r="F177" i="2"/>
  <c r="F175" i="2"/>
  <c r="F176" i="2"/>
  <c r="L157" i="2"/>
  <c r="L168" i="2"/>
  <c r="F174" i="2"/>
  <c r="L170" i="2"/>
  <c r="F173" i="2"/>
  <c r="L167" i="2"/>
  <c r="F172" i="2"/>
  <c r="L164" i="2"/>
  <c r="L165" i="2"/>
  <c r="F171" i="2"/>
  <c r="F169" i="2"/>
  <c r="F170" i="2"/>
  <c r="L158" i="2"/>
  <c r="L159" i="2"/>
  <c r="AG318" i="8"/>
  <c r="F168" i="2"/>
  <c r="L161" i="2"/>
  <c r="L160" i="2"/>
  <c r="F167" i="2"/>
  <c r="F166" i="2"/>
  <c r="F163" i="2"/>
  <c r="AC328" i="13" l="1"/>
  <c r="F164" i="2"/>
  <c r="F165" i="2"/>
  <c r="L156" i="2"/>
  <c r="L149" i="2"/>
  <c r="L140" i="2"/>
  <c r="L150" i="2"/>
  <c r="F162" i="2"/>
  <c r="F160" i="2"/>
  <c r="F161" i="2"/>
  <c r="L154" i="2"/>
  <c r="L155" i="2"/>
  <c r="F159" i="2"/>
  <c r="F158" i="2" l="1"/>
  <c r="L152" i="2"/>
  <c r="L146" i="2"/>
  <c r="L151" i="2"/>
  <c r="F157" i="2"/>
  <c r="L144" i="2"/>
  <c r="F156" i="2"/>
  <c r="F155" i="2"/>
  <c r="L145" i="2"/>
  <c r="L147" i="2"/>
  <c r="I310" i="5"/>
  <c r="M310" i="5"/>
  <c r="F154" i="2"/>
  <c r="L153" i="2"/>
  <c r="F153" i="2"/>
  <c r="L148" i="2"/>
  <c r="F148" i="2"/>
  <c r="F152" i="2" l="1"/>
  <c r="F150" i="2"/>
  <c r="F151" i="2"/>
  <c r="L141" i="2"/>
  <c r="L137" i="2"/>
  <c r="L138" i="2"/>
  <c r="F149" i="2"/>
  <c r="F146" i="2"/>
  <c r="F147" i="2"/>
  <c r="L143" i="2"/>
  <c r="L132" i="2"/>
  <c r="J19" i="3"/>
  <c r="AC335" i="8"/>
  <c r="AC334" i="8"/>
  <c r="Y332" i="8"/>
  <c r="AC332" i="8" s="1"/>
  <c r="Y328" i="8"/>
  <c r="AK318" i="8"/>
  <c r="AA330" i="8" s="1"/>
  <c r="AC330" i="8" s="1"/>
  <c r="AA328" i="8"/>
  <c r="AA326" i="8"/>
  <c r="AC326" i="8" s="1"/>
  <c r="AE21" i="8"/>
  <c r="AC21" i="8"/>
  <c r="AA21" i="8"/>
  <c r="Y21" i="8"/>
  <c r="W21" i="8"/>
  <c r="U21" i="8"/>
  <c r="Q21" i="8"/>
  <c r="O21" i="8"/>
  <c r="AC328" i="8" l="1"/>
  <c r="F145" i="2"/>
  <c r="L139" i="2"/>
  <c r="F144" i="2"/>
  <c r="L135" i="2"/>
  <c r="F143" i="2" l="1"/>
  <c r="F142" i="2"/>
  <c r="F141" i="2"/>
  <c r="F140" i="2"/>
  <c r="F137" i="2" l="1"/>
  <c r="I312" i="5"/>
  <c r="H312" i="5"/>
  <c r="K310" i="5"/>
  <c r="H310" i="5" s="1"/>
  <c r="J310" i="5" s="1"/>
  <c r="I311" i="5"/>
  <c r="H311" i="5"/>
  <c r="L133" i="2"/>
  <c r="L112" i="2"/>
  <c r="L142" i="2"/>
  <c r="J312" i="5" l="1"/>
  <c r="J311" i="5"/>
  <c r="J18" i="3"/>
  <c r="J20" i="3"/>
  <c r="L136" i="2"/>
  <c r="L134" i="2"/>
  <c r="L131" i="2"/>
  <c r="L130" i="2"/>
  <c r="L129" i="2"/>
  <c r="L128" i="2"/>
  <c r="L127" i="2"/>
  <c r="F135" i="2" l="1"/>
  <c r="F136" i="2"/>
  <c r="F139" i="2"/>
  <c r="F138" i="2"/>
  <c r="L124" i="2"/>
  <c r="L126" i="2"/>
  <c r="L125" i="2"/>
  <c r="L123" i="2"/>
  <c r="L122" i="2"/>
  <c r="F134" i="2"/>
  <c r="L121" i="2"/>
  <c r="L113" i="2"/>
  <c r="F132" i="2"/>
  <c r="F133" i="2"/>
  <c r="L120" i="2"/>
  <c r="I305" i="5"/>
  <c r="H305" i="5"/>
  <c r="L119" i="2"/>
  <c r="L118" i="2"/>
  <c r="I239" i="5"/>
  <c r="H239" i="5"/>
  <c r="I278" i="5"/>
  <c r="H278" i="5"/>
  <c r="I140" i="5"/>
  <c r="H140" i="5"/>
  <c r="I257" i="5"/>
  <c r="H257" i="5"/>
  <c r="I152" i="5"/>
  <c r="H152" i="5"/>
  <c r="J257" i="5" l="1"/>
  <c r="J152" i="5"/>
  <c r="J305" i="5"/>
  <c r="J140" i="5"/>
  <c r="J278" i="5"/>
  <c r="J239" i="5"/>
  <c r="F128" i="2"/>
  <c r="F131" i="2"/>
  <c r="I307" i="5"/>
  <c r="H307" i="5"/>
  <c r="F120" i="2"/>
  <c r="F127" i="2"/>
  <c r="F130" i="2"/>
  <c r="F129" i="2"/>
  <c r="L111" i="2"/>
  <c r="L116" i="2"/>
  <c r="J307" i="5" l="1"/>
  <c r="L115" i="2"/>
  <c r="L114" i="2"/>
  <c r="F121" i="2" l="1"/>
  <c r="L117" i="2"/>
  <c r="F111" i="2"/>
  <c r="F112" i="2"/>
  <c r="F113" i="2"/>
  <c r="F114" i="2"/>
  <c r="F115" i="2"/>
  <c r="F116" i="2"/>
  <c r="F117" i="2"/>
  <c r="F122" i="2"/>
  <c r="F119" i="2"/>
  <c r="F123" i="2"/>
  <c r="F118" i="2"/>
  <c r="F124" i="2"/>
  <c r="F126" i="2"/>
  <c r="F125" i="2"/>
  <c r="L101" i="2" l="1"/>
  <c r="L106" i="2"/>
  <c r="L108" i="2"/>
  <c r="F108" i="2"/>
  <c r="L104" i="2" l="1"/>
  <c r="L105" i="2"/>
  <c r="L110" i="2"/>
  <c r="F110" i="2"/>
  <c r="F104" i="2"/>
  <c r="F105" i="2"/>
  <c r="F106" i="2" l="1"/>
  <c r="F107" i="2"/>
  <c r="L107" i="2"/>
  <c r="F109" i="2"/>
  <c r="L109" i="2" l="1"/>
  <c r="L103" i="2"/>
  <c r="L102" i="2"/>
  <c r="L99" i="2"/>
  <c r="F103" i="2"/>
  <c r="L100" i="2"/>
  <c r="F102" i="2" l="1"/>
  <c r="L96" i="2"/>
  <c r="L97" i="2"/>
  <c r="J15" i="3"/>
  <c r="L98" i="2"/>
  <c r="F96" i="2"/>
  <c r="F97" i="2"/>
  <c r="F98" i="2"/>
  <c r="F99" i="2"/>
  <c r="F100" i="2"/>
  <c r="F101" i="2"/>
  <c r="L95" i="2" l="1"/>
  <c r="F95" i="2"/>
  <c r="L81" i="2"/>
  <c r="L94" i="2"/>
  <c r="L93" i="2"/>
  <c r="I297" i="5" l="1"/>
  <c r="H297" i="5"/>
  <c r="I226" i="5"/>
  <c r="H226" i="5"/>
  <c r="J226" i="5" s="1"/>
  <c r="I271" i="5"/>
  <c r="H271" i="5"/>
  <c r="I289" i="5"/>
  <c r="H289" i="5"/>
  <c r="I295" i="5"/>
  <c r="H295" i="5"/>
  <c r="I294" i="5"/>
  <c r="H294" i="5"/>
  <c r="F94" i="2"/>
  <c r="F93" i="2"/>
  <c r="J289" i="5" l="1"/>
  <c r="J271" i="5"/>
  <c r="J295" i="5"/>
  <c r="J297" i="5"/>
  <c r="J294" i="5"/>
  <c r="L92" i="2"/>
  <c r="L91" i="2"/>
  <c r="L84" i="2"/>
  <c r="I293" i="5"/>
  <c r="H293" i="5"/>
  <c r="J293" i="5" l="1"/>
  <c r="F92" i="2"/>
  <c r="L89" i="2" l="1"/>
  <c r="F84" i="2"/>
  <c r="F89" i="2"/>
  <c r="F91" i="2"/>
  <c r="F90" i="2"/>
  <c r="L90" i="2" l="1"/>
  <c r="F88" i="2"/>
  <c r="L88" i="2"/>
  <c r="L87" i="2" l="1"/>
  <c r="F87" i="2"/>
  <c r="F86" i="2" l="1"/>
  <c r="L86" i="2"/>
  <c r="L70" i="2"/>
  <c r="L79" i="2"/>
  <c r="L85" i="2"/>
  <c r="F85" i="2"/>
  <c r="L82" i="2"/>
  <c r="L80" i="2"/>
  <c r="L83" i="2"/>
  <c r="F80" i="2"/>
  <c r="F81" i="2"/>
  <c r="F82" i="2"/>
  <c r="F83" i="2"/>
  <c r="F79" i="2" l="1"/>
  <c r="F74" i="2"/>
  <c r="F75" i="2"/>
  <c r="F76" i="2"/>
  <c r="F78" i="2"/>
  <c r="F77" i="2"/>
  <c r="I274" i="5" l="1"/>
  <c r="H274" i="5"/>
  <c r="I202" i="5"/>
  <c r="H202" i="5"/>
  <c r="L78" i="2"/>
  <c r="L77" i="2"/>
  <c r="L69" i="2"/>
  <c r="L64" i="2"/>
  <c r="L76" i="2"/>
  <c r="L75" i="2"/>
  <c r="I287" i="5"/>
  <c r="H287" i="5"/>
  <c r="I285" i="5"/>
  <c r="H285" i="5"/>
  <c r="I284" i="5"/>
  <c r="H284" i="5"/>
  <c r="I213" i="5"/>
  <c r="H213" i="5"/>
  <c r="J285" i="5" l="1"/>
  <c r="J274" i="5"/>
  <c r="J202" i="5"/>
  <c r="J284" i="5"/>
  <c r="J287" i="5"/>
  <c r="J213" i="5"/>
  <c r="L74" i="2" l="1"/>
  <c r="I270" i="5"/>
  <c r="H270" i="5"/>
  <c r="L71" i="2"/>
  <c r="L73" i="2"/>
  <c r="L72" i="2"/>
  <c r="F73" i="2"/>
  <c r="F72" i="2"/>
  <c r="F71" i="2"/>
  <c r="F70" i="2"/>
  <c r="L58" i="2"/>
  <c r="L68" i="2"/>
  <c r="L67" i="2"/>
  <c r="J270" i="5" l="1"/>
  <c r="L66" i="2"/>
  <c r="F69" i="2"/>
  <c r="L57" i="2" l="1"/>
  <c r="F67" i="2"/>
  <c r="F68" i="2"/>
  <c r="L65" i="2"/>
  <c r="L62" i="2"/>
  <c r="F66" i="2"/>
  <c r="L63" i="2" l="1"/>
  <c r="F64" i="2"/>
  <c r="F65" i="2"/>
  <c r="L59" i="2" l="1"/>
  <c r="L61" i="2"/>
  <c r="L60" i="2"/>
  <c r="F63" i="2"/>
  <c r="F62" i="2"/>
  <c r="L56" i="2" l="1"/>
  <c r="F60" i="2"/>
  <c r="F61" i="2"/>
  <c r="L55" i="2" l="1"/>
  <c r="L54" i="2"/>
  <c r="I255" i="5"/>
  <c r="H255" i="5"/>
  <c r="I246" i="5"/>
  <c r="H246" i="5"/>
  <c r="I237" i="5"/>
  <c r="H237" i="5"/>
  <c r="J237" i="5" s="1"/>
  <c r="I249" i="5"/>
  <c r="H249" i="5"/>
  <c r="F54" i="2"/>
  <c r="F55" i="2"/>
  <c r="F56" i="2"/>
  <c r="F57" i="2"/>
  <c r="F58" i="2"/>
  <c r="F59" i="2"/>
  <c r="F49" i="2"/>
  <c r="F50" i="2"/>
  <c r="F51" i="2"/>
  <c r="F52" i="2"/>
  <c r="F53" i="2"/>
  <c r="J249" i="5" l="1"/>
  <c r="J246" i="5"/>
  <c r="J255" i="5"/>
  <c r="L53" i="2"/>
  <c r="L44" i="2"/>
  <c r="L51" i="2"/>
  <c r="L52" i="2"/>
  <c r="L49" i="2"/>
  <c r="L50" i="2"/>
  <c r="I248" i="5"/>
  <c r="H248" i="5"/>
  <c r="I238" i="5"/>
  <c r="H238" i="5"/>
  <c r="I236" i="5"/>
  <c r="H236" i="5"/>
  <c r="I231" i="5"/>
  <c r="H231" i="5"/>
  <c r="I225" i="5"/>
  <c r="H225" i="5"/>
  <c r="I219" i="5"/>
  <c r="H219" i="5"/>
  <c r="I216" i="5"/>
  <c r="H216" i="5"/>
  <c r="I212" i="5"/>
  <c r="H212" i="5"/>
  <c r="I210" i="5"/>
  <c r="H210" i="5"/>
  <c r="I209" i="5"/>
  <c r="H209" i="5"/>
  <c r="I203" i="5"/>
  <c r="H203" i="5"/>
  <c r="I196" i="5"/>
  <c r="H196" i="5"/>
  <c r="I194" i="5"/>
  <c r="H194" i="5"/>
  <c r="I181" i="5"/>
  <c r="H181" i="5"/>
  <c r="I179" i="5"/>
  <c r="H179" i="5"/>
  <c r="I178" i="5"/>
  <c r="H178" i="5"/>
  <c r="S27" i="5"/>
  <c r="I9" i="5" s="1"/>
  <c r="J9" i="5" s="1"/>
  <c r="P27" i="5"/>
  <c r="O27" i="5"/>
  <c r="M27" i="5"/>
  <c r="L27" i="5"/>
  <c r="K27" i="5"/>
  <c r="G16" i="5"/>
  <c r="J16" i="5" s="1"/>
  <c r="L13" i="5"/>
  <c r="G13" i="5"/>
  <c r="J12" i="5"/>
  <c r="L9" i="5"/>
  <c r="I7" i="5"/>
  <c r="J7" i="5" s="1"/>
  <c r="K6" i="5"/>
  <c r="I6" i="5"/>
  <c r="J6" i="5" s="1"/>
  <c r="S4" i="5"/>
  <c r="L47" i="2"/>
  <c r="L46" i="2"/>
  <c r="J178" i="5" l="1"/>
  <c r="J209" i="5"/>
  <c r="J196" i="5"/>
  <c r="J219" i="5"/>
  <c r="J248" i="5"/>
  <c r="J194" i="5"/>
  <c r="J216" i="5"/>
  <c r="J210" i="5"/>
  <c r="J231" i="5"/>
  <c r="J236" i="5"/>
  <c r="J181" i="5"/>
  <c r="J212" i="5"/>
  <c r="J238" i="5"/>
  <c r="J203" i="5"/>
  <c r="J225" i="5"/>
  <c r="J179" i="5"/>
  <c r="I27" i="5"/>
  <c r="J13" i="3"/>
  <c r="H13" i="3" s="1"/>
  <c r="H27" i="5"/>
  <c r="L48" i="2"/>
  <c r="L41" i="2"/>
  <c r="J27" i="5" l="1"/>
  <c r="L45" i="2"/>
  <c r="F48" i="2"/>
  <c r="F47" i="2"/>
  <c r="L43" i="2" l="1"/>
  <c r="L40" i="2"/>
  <c r="L39" i="2"/>
  <c r="F46" i="2"/>
  <c r="F45" i="2"/>
  <c r="F44" i="2" l="1"/>
  <c r="F43" i="2"/>
  <c r="L42" i="2" l="1"/>
  <c r="F41" i="2"/>
  <c r="F42" i="2"/>
  <c r="L38" i="2" l="1"/>
  <c r="L37" i="2"/>
  <c r="F40" i="2"/>
  <c r="L35" i="2"/>
  <c r="F39" i="2" l="1"/>
  <c r="F38" i="2"/>
  <c r="L27" i="2" l="1"/>
  <c r="L28" i="2"/>
  <c r="L36" i="2"/>
  <c r="L33" i="2"/>
  <c r="F37" i="2"/>
  <c r="L32" i="2" l="1"/>
  <c r="L34" i="2"/>
  <c r="F36" i="2"/>
  <c r="F35" i="2" l="1"/>
  <c r="F34" i="2" l="1"/>
  <c r="L31" i="2" l="1"/>
  <c r="F33" i="2" l="1"/>
  <c r="L30" i="2" l="1"/>
  <c r="F31" i="2"/>
  <c r="F32" i="2"/>
  <c r="L29" i="2" l="1"/>
  <c r="L26" i="2"/>
  <c r="F29" i="2"/>
  <c r="F30" i="2"/>
  <c r="L20" i="2"/>
  <c r="F28" i="2" l="1"/>
  <c r="F27" i="2"/>
  <c r="L21" i="2" l="1"/>
  <c r="F26" i="2"/>
  <c r="L25" i="2"/>
  <c r="L24" i="2" l="1"/>
  <c r="F25" i="2" l="1"/>
  <c r="F24" i="2" l="1"/>
  <c r="L23" i="2" l="1"/>
  <c r="L22" i="2"/>
  <c r="C31" i="4"/>
  <c r="C32" i="4" s="1"/>
  <c r="C25" i="4"/>
  <c r="C17" i="4"/>
  <c r="C10" i="4"/>
  <c r="F23" i="2"/>
  <c r="F22" i="2" l="1"/>
  <c r="F11" i="3"/>
  <c r="F10" i="3"/>
  <c r="F19" i="3" l="1"/>
  <c r="F20" i="3"/>
  <c r="F18" i="3"/>
  <c r="F21" i="3" l="1"/>
  <c r="F22" i="3"/>
  <c r="F16" i="3" l="1"/>
  <c r="F13" i="3"/>
  <c r="F15" i="3"/>
  <c r="F12" i="3"/>
  <c r="F21" i="2" l="1"/>
  <c r="L19" i="2" l="1"/>
  <c r="F20" i="2"/>
  <c r="L18" i="2" l="1"/>
  <c r="F19" i="2"/>
  <c r="F18" i="2"/>
  <c r="L17" i="2"/>
  <c r="F17" i="2"/>
  <c r="L16" i="2"/>
  <c r="F16" i="2"/>
  <c r="L15" i="2"/>
  <c r="F15" i="2"/>
  <c r="L14" i="2"/>
  <c r="F14" i="2"/>
  <c r="L13" i="2"/>
  <c r="F13" i="2"/>
  <c r="L12" i="2"/>
  <c r="F12" i="2"/>
  <c r="L11" i="2"/>
  <c r="F11" i="2"/>
  <c r="L10" i="2"/>
  <c r="F10" i="2"/>
  <c r="L9" i="2"/>
  <c r="F9" i="2"/>
  <c r="L8" i="2"/>
  <c r="F8" i="2"/>
  <c r="L7" i="2"/>
  <c r="F7" i="2"/>
  <c r="L6" i="2"/>
  <c r="F6" i="2"/>
  <c r="I5" i="2"/>
  <c r="I13" i="5" s="1"/>
  <c r="E5" i="2"/>
  <c r="J16" i="3" l="1"/>
  <c r="H16" i="3" s="1"/>
  <c r="J13" i="5"/>
  <c r="F5" i="2"/>
  <c r="J12" i="3" l="1"/>
</calcChain>
</file>

<file path=xl/sharedStrings.xml><?xml version="1.0" encoding="utf-8"?>
<sst xmlns="http://schemas.openxmlformats.org/spreadsheetml/2006/main" count="7008" uniqueCount="857">
  <si>
    <t>765 kV  D/C BEAWAR MANDSAUR TRANSMISSION LINE</t>
  </si>
  <si>
    <t>PROGRESS SUMMARY DETAIL</t>
  </si>
  <si>
    <t>NOA Date: 22-July-2024</t>
  </si>
  <si>
    <t>Completion Date : 21-June-2026</t>
  </si>
  <si>
    <t>SUPPLY VALUE = 458 Cr.</t>
  </si>
  <si>
    <t>SERVICE VALUE = 94.23 Cr.</t>
  </si>
  <si>
    <t>F&amp;I VALUE = 9.48 Cr.</t>
  </si>
  <si>
    <t>Sr. No.</t>
  </si>
  <si>
    <t>Activity</t>
  </si>
  <si>
    <t>UOM</t>
  </si>
  <si>
    <t>Total Qty.</t>
  </si>
  <si>
    <t>L2 Qty.</t>
  </si>
  <si>
    <t>Completed</t>
  </si>
  <si>
    <t>Balance</t>
  </si>
  <si>
    <t>Submitted</t>
  </si>
  <si>
    <t>WIP</t>
  </si>
  <si>
    <t>Remarks</t>
  </si>
  <si>
    <t>Details Survey</t>
  </si>
  <si>
    <t>Kms</t>
  </si>
  <si>
    <t>Soil Testing</t>
  </si>
  <si>
    <t>Nos</t>
  </si>
  <si>
    <t>Foundation</t>
  </si>
  <si>
    <t>Gang</t>
  </si>
  <si>
    <t>Manpower</t>
  </si>
  <si>
    <t>Earthing</t>
  </si>
  <si>
    <t>Erection</t>
  </si>
  <si>
    <t>Stringing</t>
  </si>
  <si>
    <t>135/0</t>
  </si>
  <si>
    <t>161/2</t>
  </si>
  <si>
    <t>KEC INTERNATIONAL LIMITED</t>
  </si>
  <si>
    <t>Sr. No</t>
  </si>
  <si>
    <t>Loc No.</t>
  </si>
  <si>
    <t>Type of Tower</t>
  </si>
  <si>
    <t>TOF</t>
  </si>
  <si>
    <t>Region</t>
  </si>
  <si>
    <t>Selector</t>
  </si>
  <si>
    <t>Cement (Bags)</t>
  </si>
  <si>
    <t>Conc Vol</t>
  </si>
  <si>
    <t>Excv Vol(m3)</t>
  </si>
  <si>
    <t>R/F (KG)</t>
  </si>
  <si>
    <t>Wt of Stub(MT)</t>
  </si>
  <si>
    <t>Rev(Inr)</t>
  </si>
  <si>
    <t>Month of Execution</t>
  </si>
  <si>
    <t>Sub Contractor</t>
  </si>
  <si>
    <t>Status</t>
  </si>
  <si>
    <t>Excavation</t>
  </si>
  <si>
    <t>Casting</t>
  </si>
  <si>
    <t>Remarks if any</t>
  </si>
  <si>
    <t>RCC</t>
  </si>
  <si>
    <t>PCC</t>
  </si>
  <si>
    <t>Toal Cement</t>
  </si>
  <si>
    <t>M 20(m3)</t>
  </si>
  <si>
    <t>M 10(m3)</t>
  </si>
  <si>
    <t>Start</t>
  </si>
  <si>
    <t>Completion</t>
  </si>
  <si>
    <t>Total   =</t>
  </si>
  <si>
    <t>101/2</t>
  </si>
  <si>
    <t>DA+9</t>
  </si>
  <si>
    <t>WFR</t>
  </si>
  <si>
    <t>DA+9  WFR</t>
  </si>
  <si>
    <t>RST</t>
  </si>
  <si>
    <t>Complete</t>
  </si>
  <si>
    <t>101/4</t>
  </si>
  <si>
    <t>DA+6</t>
  </si>
  <si>
    <t>101/5</t>
  </si>
  <si>
    <t>DA+0</t>
  </si>
  <si>
    <t>DA+0  WFR</t>
  </si>
  <si>
    <t>109/1</t>
  </si>
  <si>
    <t>DA-1.5</t>
  </si>
  <si>
    <t>Rajesh Suwalkar</t>
  </si>
  <si>
    <t>109/2</t>
  </si>
  <si>
    <t>110/1</t>
  </si>
  <si>
    <t>Surya Enterprise</t>
  </si>
  <si>
    <t>110A/2</t>
  </si>
  <si>
    <t>DFR</t>
  </si>
  <si>
    <t>DA+0  DFR</t>
  </si>
  <si>
    <t>101/3</t>
  </si>
  <si>
    <t>DA+3</t>
  </si>
  <si>
    <t>108/1</t>
  </si>
  <si>
    <t>DA-3</t>
  </si>
  <si>
    <t>Lotus Const.</t>
  </si>
  <si>
    <t>110/6</t>
  </si>
  <si>
    <t>Soham Const.</t>
  </si>
  <si>
    <t>109/3</t>
  </si>
  <si>
    <t>109/4</t>
  </si>
  <si>
    <t>105/1</t>
  </si>
  <si>
    <t>Ashutosh Infra</t>
  </si>
  <si>
    <t>110/8</t>
  </si>
  <si>
    <t>110/7</t>
  </si>
  <si>
    <t>108/4</t>
  </si>
  <si>
    <t>108/2</t>
  </si>
  <si>
    <t>WET</t>
  </si>
  <si>
    <t>DA+0  WET</t>
  </si>
  <si>
    <t>111/1</t>
  </si>
  <si>
    <t>Garg Const.</t>
  </si>
  <si>
    <t>101/6</t>
  </si>
  <si>
    <t>110A/1</t>
  </si>
  <si>
    <t>Reshmi Devi</t>
  </si>
  <si>
    <t>111/2</t>
  </si>
  <si>
    <t>113/2</t>
  </si>
  <si>
    <t>101/8</t>
  </si>
  <si>
    <t>DRY</t>
  </si>
  <si>
    <t>DA+0  DRY</t>
  </si>
  <si>
    <t>101/1</t>
  </si>
  <si>
    <t>110/5</t>
  </si>
  <si>
    <t>DA+9  WET</t>
  </si>
  <si>
    <t>110/3</t>
  </si>
  <si>
    <t>DA+9  DRY</t>
  </si>
  <si>
    <t>Aadinath</t>
  </si>
  <si>
    <t>104/2</t>
  </si>
  <si>
    <t>111/3</t>
  </si>
  <si>
    <t>113/3</t>
  </si>
  <si>
    <t>101/7</t>
  </si>
  <si>
    <t>114/7</t>
  </si>
  <si>
    <t>DA+9  DFR</t>
  </si>
  <si>
    <t>Yash Infra</t>
  </si>
  <si>
    <t>110/2</t>
  </si>
  <si>
    <t>114/10</t>
  </si>
  <si>
    <t>Om Prakash</t>
  </si>
  <si>
    <t>114/9</t>
  </si>
  <si>
    <t>114/8</t>
  </si>
  <si>
    <t>113/1</t>
  </si>
  <si>
    <t>102/0</t>
  </si>
  <si>
    <t>DC2+3</t>
  </si>
  <si>
    <t>DC2+9  DRY</t>
  </si>
  <si>
    <t>110A/0</t>
  </si>
  <si>
    <t>DB2+0</t>
  </si>
  <si>
    <t>DB2+0  DFR</t>
  </si>
  <si>
    <t>114/6</t>
  </si>
  <si>
    <t>104/1</t>
  </si>
  <si>
    <t>113/5</t>
  </si>
  <si>
    <t>105/0</t>
  </si>
  <si>
    <t>DC1+0</t>
  </si>
  <si>
    <t>DC1+0  WFR</t>
  </si>
  <si>
    <t>116/2</t>
  </si>
  <si>
    <t>110/0</t>
  </si>
  <si>
    <t>DC2+9  WFR</t>
  </si>
  <si>
    <t>113/4</t>
  </si>
  <si>
    <t>114/5</t>
  </si>
  <si>
    <t>114/3</t>
  </si>
  <si>
    <t>120/1</t>
  </si>
  <si>
    <t>UDS</t>
  </si>
  <si>
    <t>120/2</t>
  </si>
  <si>
    <t>120/3</t>
  </si>
  <si>
    <t>111/4</t>
  </si>
  <si>
    <t>114/2</t>
  </si>
  <si>
    <t>126/0</t>
  </si>
  <si>
    <t>126/2</t>
  </si>
  <si>
    <t>126/4</t>
  </si>
  <si>
    <t>114/0</t>
  </si>
  <si>
    <t>DC2+0</t>
  </si>
  <si>
    <t>DC2+0  WET</t>
  </si>
  <si>
    <t>127/1</t>
  </si>
  <si>
    <t>127/2</t>
  </si>
  <si>
    <t>127/3</t>
  </si>
  <si>
    <t>136/1</t>
  </si>
  <si>
    <t>108/3</t>
  </si>
  <si>
    <t>147A/2</t>
  </si>
  <si>
    <t>147A/4</t>
  </si>
  <si>
    <t>113/6</t>
  </si>
  <si>
    <t>114/1</t>
  </si>
  <si>
    <t>147A/1</t>
  </si>
  <si>
    <t>147A/5</t>
  </si>
  <si>
    <t>152/1</t>
  </si>
  <si>
    <t>150/1</t>
  </si>
  <si>
    <t>150/3</t>
  </si>
  <si>
    <t>150/5</t>
  </si>
  <si>
    <t>109/0</t>
  </si>
  <si>
    <t>DC1+0  DFR</t>
  </si>
  <si>
    <t>111/0</t>
  </si>
  <si>
    <t>DB1+6</t>
  </si>
  <si>
    <t>DB1+9  DFR</t>
  </si>
  <si>
    <t>152A/3</t>
  </si>
  <si>
    <t>152A/4</t>
  </si>
  <si>
    <t>152/2</t>
  </si>
  <si>
    <t>152/3</t>
  </si>
  <si>
    <t>150/4</t>
  </si>
  <si>
    <t>147/1</t>
  </si>
  <si>
    <t>116/1</t>
  </si>
  <si>
    <t>152A/5</t>
  </si>
  <si>
    <t>127/0</t>
  </si>
  <si>
    <t>DD45+0</t>
  </si>
  <si>
    <t>DD45+0  DFR</t>
  </si>
  <si>
    <t>152A/9</t>
  </si>
  <si>
    <t>152A/11</t>
  </si>
  <si>
    <t>152A/1</t>
  </si>
  <si>
    <t>152A/2</t>
  </si>
  <si>
    <t>154/3</t>
  </si>
  <si>
    <t>155/4</t>
  </si>
  <si>
    <t>155/5</t>
  </si>
  <si>
    <t>152A/7</t>
  </si>
  <si>
    <t>152A/6</t>
  </si>
  <si>
    <t>155/3</t>
  </si>
  <si>
    <t>152A/8</t>
  </si>
  <si>
    <t>Saktawat</t>
  </si>
  <si>
    <t>150/2</t>
  </si>
  <si>
    <t>148/0</t>
  </si>
  <si>
    <t>DD60+6</t>
  </si>
  <si>
    <t>DD60+9  WFR</t>
  </si>
  <si>
    <t>112/0</t>
  </si>
  <si>
    <t>DD60+18</t>
  </si>
  <si>
    <t>DD60+18  DFR</t>
  </si>
  <si>
    <t>152A/0</t>
  </si>
  <si>
    <t>DB1+0</t>
  </si>
  <si>
    <t>DB1+0  DRY</t>
  </si>
  <si>
    <t>144A/3</t>
  </si>
  <si>
    <t>DB1+3</t>
  </si>
  <si>
    <t>DB1+9  WET</t>
  </si>
  <si>
    <t>130/1</t>
  </si>
  <si>
    <t>131/0</t>
  </si>
  <si>
    <t>DD45+9</t>
  </si>
  <si>
    <t>DD45+9  WFR</t>
  </si>
  <si>
    <t>103/7</t>
  </si>
  <si>
    <t>130/2</t>
  </si>
  <si>
    <t>126/3</t>
  </si>
  <si>
    <t>152A/10</t>
  </si>
  <si>
    <t>154/2</t>
  </si>
  <si>
    <t>156/1</t>
  </si>
  <si>
    <t>144A/1</t>
  </si>
  <si>
    <t>156/3</t>
  </si>
  <si>
    <t>140/1</t>
  </si>
  <si>
    <t>154/1</t>
  </si>
  <si>
    <t>103/5</t>
  </si>
  <si>
    <t>Hold</t>
  </si>
  <si>
    <t>155/1</t>
  </si>
  <si>
    <t>103/6A</t>
  </si>
  <si>
    <t>155/2</t>
  </si>
  <si>
    <t>128/0</t>
  </si>
  <si>
    <t>DC2+9</t>
  </si>
  <si>
    <t>DC2+9  DFR</t>
  </si>
  <si>
    <t>104/0</t>
  </si>
  <si>
    <t>DD45+3</t>
  </si>
  <si>
    <t>DD45+9  DFR</t>
  </si>
  <si>
    <t>156/4</t>
  </si>
  <si>
    <t>148/1</t>
  </si>
  <si>
    <t>ROW</t>
  </si>
  <si>
    <t>154/5</t>
  </si>
  <si>
    <t>148A/0</t>
  </si>
  <si>
    <t>129A/3</t>
  </si>
  <si>
    <t>129A/1</t>
  </si>
  <si>
    <t>129A/2</t>
  </si>
  <si>
    <t>130/0</t>
  </si>
  <si>
    <t>DB2+0  WFR</t>
  </si>
  <si>
    <t>156/0</t>
  </si>
  <si>
    <t>Excavation WIP (Blasting) Hold</t>
  </si>
  <si>
    <t>135/1</t>
  </si>
  <si>
    <t>159/3</t>
  </si>
  <si>
    <t>DA+0  DRY(MP)</t>
  </si>
  <si>
    <t>159/0</t>
  </si>
  <si>
    <t>DB2+0  DRY(MP)</t>
  </si>
  <si>
    <t>135/2</t>
  </si>
  <si>
    <t>160/0</t>
  </si>
  <si>
    <t>DB1+0  DRY(MP)</t>
  </si>
  <si>
    <t>160/2</t>
  </si>
  <si>
    <t>160/3</t>
  </si>
  <si>
    <t>161/4</t>
  </si>
  <si>
    <t>164/5</t>
  </si>
  <si>
    <t>DA+9  DRY(MP)</t>
  </si>
  <si>
    <t>135/3</t>
  </si>
  <si>
    <t>118/0</t>
  </si>
  <si>
    <t>164/3</t>
  </si>
  <si>
    <t>Puniya Const.</t>
  </si>
  <si>
    <t>164/4</t>
  </si>
  <si>
    <t>164/6</t>
  </si>
  <si>
    <t>136/5</t>
  </si>
  <si>
    <t>160/1</t>
  </si>
  <si>
    <t>161/5</t>
  </si>
  <si>
    <t>162/0</t>
  </si>
  <si>
    <t>160/4</t>
  </si>
  <si>
    <t>160/5</t>
  </si>
  <si>
    <t>166/6</t>
  </si>
  <si>
    <t>166/7</t>
  </si>
  <si>
    <t>166/8</t>
  </si>
  <si>
    <t>166/9</t>
  </si>
  <si>
    <t>140/0</t>
  </si>
  <si>
    <t>DC1+9</t>
  </si>
  <si>
    <t>164/7</t>
  </si>
  <si>
    <t>Jwala Singh</t>
  </si>
  <si>
    <t>RAJ</t>
  </si>
  <si>
    <t>MP</t>
  </si>
  <si>
    <t>PIT Marking Done.</t>
  </si>
  <si>
    <t>Gokul/Rajwanshi</t>
  </si>
  <si>
    <t>Supply : 
Stub : DA : 177 Set, DB : 21 Set, DC : 16 Set, DD45 : 9 Set, DD60 : 13 set
Earthing : CP : 84 Set, Pipe : 40 Nos, Rod : 40 Nos
Tower : DA BB=107 Set,+0M=52, +3M=35,+6M=19, +9M=3, -1.5=6, -3=14</t>
  </si>
  <si>
    <t>Check Survey</t>
  </si>
  <si>
    <t>Saktawar</t>
  </si>
  <si>
    <t>Eagle Enterprises</t>
  </si>
  <si>
    <t>144A/0</t>
  </si>
  <si>
    <t>DD45+6</t>
  </si>
  <si>
    <t>4 Pit Excavation done.</t>
  </si>
  <si>
    <t>PARTICULARS</t>
  </si>
  <si>
    <t>Total</t>
  </si>
  <si>
    <t>Qty</t>
  </si>
  <si>
    <t>Comp</t>
  </si>
  <si>
    <t>Till</t>
  </si>
  <si>
    <t>as on</t>
  </si>
  <si>
    <t>Plan</t>
  </si>
  <si>
    <t>Actual</t>
  </si>
  <si>
    <t>Stub Supply</t>
  </si>
  <si>
    <t>FOUNDATION</t>
  </si>
  <si>
    <t>No of Gangs</t>
  </si>
  <si>
    <t>Tower Supply</t>
  </si>
  <si>
    <t>TOWER ERECTION</t>
  </si>
  <si>
    <t>Earthwire Supply</t>
  </si>
  <si>
    <t>Insulator Supply</t>
  </si>
  <si>
    <t>Hardware Fittings Supply</t>
  </si>
  <si>
    <t>TSE Gangs</t>
  </si>
  <si>
    <t>Manual Gangs</t>
  </si>
  <si>
    <t>Revetment</t>
  </si>
  <si>
    <t>Cumulative</t>
  </si>
  <si>
    <t>Completion Date :- 21-June-2026</t>
  </si>
  <si>
    <t>NOA Date :- 22-July-2024</t>
  </si>
  <si>
    <t>CLIENT-POWERGRID BEAWAR MANDSAUR TRANSMISSION LIMITED</t>
  </si>
  <si>
    <t>LINE NAME- 765 kV D/C HEXA BEAWAR MANDSAUR TRANSMISSION LINE</t>
  </si>
  <si>
    <t>DAILY PROGRESS REPORT (TA-505)</t>
  </si>
  <si>
    <t xml:space="preserve">Detail Survey </t>
  </si>
  <si>
    <t>KM</t>
  </si>
  <si>
    <t>SET</t>
  </si>
  <si>
    <t>NOS</t>
  </si>
  <si>
    <t>SETS</t>
  </si>
  <si>
    <t>EA</t>
  </si>
  <si>
    <t>%</t>
  </si>
  <si>
    <t>CUM</t>
  </si>
  <si>
    <t>2 Pit Excavation Done. (ROW)</t>
  </si>
  <si>
    <t>169/2</t>
  </si>
  <si>
    <t>DC1+9 DFR(RAJ)</t>
  </si>
  <si>
    <t>DA+6 DRY (MP)</t>
  </si>
  <si>
    <t>DA+0 DFR</t>
  </si>
  <si>
    <t>DA+0 DRY</t>
  </si>
  <si>
    <t>DA+0 WET</t>
  </si>
  <si>
    <t>DA+0 WFR</t>
  </si>
  <si>
    <t>DA+3/6/9 DRY</t>
  </si>
  <si>
    <t>DA+3/6/9 WET</t>
  </si>
  <si>
    <t>DB1+0 DRY</t>
  </si>
  <si>
    <t>DB1+3/6/9 DFR</t>
  </si>
  <si>
    <t>DB1+3/6/9 WET</t>
  </si>
  <si>
    <t>DB2+0 DFR</t>
  </si>
  <si>
    <t>DB2+0 DRY</t>
  </si>
  <si>
    <t>DB2+0 WFR</t>
  </si>
  <si>
    <t>DC1+0 DFR</t>
  </si>
  <si>
    <t>DC1+0 WFR</t>
  </si>
  <si>
    <t>DC2+0 WET</t>
  </si>
  <si>
    <t>DC2+3/6/9 DFR</t>
  </si>
  <si>
    <t>DC2+3/6/9 DRY</t>
  </si>
  <si>
    <t>DC2+3/6/9 WFR</t>
  </si>
  <si>
    <t>DD45+0 DFR</t>
  </si>
  <si>
    <t>DD45+9 DFR</t>
  </si>
  <si>
    <t>DD45+9 WFR</t>
  </si>
  <si>
    <t>DD60+18 DFR</t>
  </si>
  <si>
    <t>DD60+9 WFR</t>
  </si>
  <si>
    <t>DA+3/6/9 DFR</t>
  </si>
  <si>
    <t>DA+3/6/9 WFR</t>
  </si>
  <si>
    <t>TOTAL DA TYPE</t>
  </si>
  <si>
    <t>TOTAL DB TYPE</t>
  </si>
  <si>
    <t>DC1+3/6/9 DFR</t>
  </si>
  <si>
    <t>TOTAL DD TYPE</t>
  </si>
  <si>
    <t>TOTAL TOWERS</t>
  </si>
  <si>
    <t>TYPE OF TOWERS</t>
  </si>
  <si>
    <t>NO OF TOWERS</t>
  </si>
  <si>
    <t>TOTAL DC TYPE</t>
  </si>
  <si>
    <t>159/1</t>
  </si>
  <si>
    <t>Shree Shyam</t>
  </si>
  <si>
    <t>MANOJ KUMAR</t>
  </si>
  <si>
    <t>166/4</t>
  </si>
  <si>
    <t>169/3</t>
  </si>
  <si>
    <t>164/2</t>
  </si>
  <si>
    <t>170/3</t>
  </si>
  <si>
    <t>SHUKLA CONST</t>
  </si>
  <si>
    <t>170/2</t>
  </si>
  <si>
    <t>161/1</t>
  </si>
  <si>
    <t>4 PIT Excavation DONE.</t>
  </si>
  <si>
    <t>144A/2</t>
  </si>
  <si>
    <t>2 PIT Excavation Done &amp; balance 2 Pits Excavation &amp; blasting WIP.</t>
  </si>
  <si>
    <t>170/7</t>
  </si>
  <si>
    <t>170/8</t>
  </si>
  <si>
    <t>JSR</t>
  </si>
  <si>
    <t>2 PIT Excavation &amp; Blasting WIP.</t>
  </si>
  <si>
    <t>4 PIT Excavation Done.</t>
  </si>
  <si>
    <t>4 Pit Steel Binding Done.</t>
  </si>
  <si>
    <t>2 Pit Excavation done &amp; 2 Pit WIP.</t>
  </si>
  <si>
    <t>Sumit Const/Om Prakash</t>
  </si>
  <si>
    <t>116/0</t>
  </si>
  <si>
    <t>119/0</t>
  </si>
  <si>
    <t>120/0</t>
  </si>
  <si>
    <t>169/1</t>
  </si>
  <si>
    <t>170/9</t>
  </si>
  <si>
    <t>EXCAVATION STARTED.</t>
  </si>
  <si>
    <t>DD45+6 WET(RAJ)</t>
  </si>
  <si>
    <t>DA+3  DRY(MP)</t>
  </si>
  <si>
    <t>DA+3  DFR</t>
  </si>
  <si>
    <t>DA+0 DRY (MP)</t>
  </si>
  <si>
    <t>115/0</t>
  </si>
  <si>
    <t>DD60+3</t>
  </si>
  <si>
    <t>2 PIT EXCAVATION DONE.</t>
  </si>
  <si>
    <t>4 Pit EXCAVATION DONE</t>
  </si>
  <si>
    <t>3 Pit Steel Binding done.</t>
  </si>
  <si>
    <t>166/5</t>
  </si>
  <si>
    <t>170/4</t>
  </si>
  <si>
    <t>161/3</t>
  </si>
  <si>
    <t>147/0</t>
  </si>
  <si>
    <t>DB2+6</t>
  </si>
  <si>
    <t>161/0</t>
  </si>
  <si>
    <t>DB2+3</t>
  </si>
  <si>
    <t>172/1</t>
  </si>
  <si>
    <t>172/2</t>
  </si>
  <si>
    <t>170/10</t>
  </si>
  <si>
    <t>170/1</t>
  </si>
  <si>
    <t>Jwala Singh-2</t>
  </si>
  <si>
    <t>103/3</t>
  </si>
  <si>
    <t>147A/0</t>
  </si>
  <si>
    <t>DA+3 DRY (MP)</t>
  </si>
  <si>
    <t>DA+0 DFR (MP)</t>
  </si>
  <si>
    <t>DA+3 DRY (RAJ)</t>
  </si>
  <si>
    <t>166/0</t>
  </si>
  <si>
    <t>165/4</t>
  </si>
  <si>
    <t>165/5</t>
  </si>
  <si>
    <t>APRIL-25</t>
  </si>
  <si>
    <t>170/0</t>
  </si>
  <si>
    <t>Issue :
i. DS - pending for approval
ii. CS - pending for approval</t>
  </si>
  <si>
    <t>172/4</t>
  </si>
  <si>
    <t>147A/3</t>
  </si>
  <si>
    <t>165/1</t>
  </si>
  <si>
    <t>165/3</t>
  </si>
  <si>
    <t>103/4</t>
  </si>
  <si>
    <t>173/2</t>
  </si>
  <si>
    <t>173/3</t>
  </si>
  <si>
    <t>173/4</t>
  </si>
  <si>
    <t>164/8</t>
  </si>
  <si>
    <t>170/5</t>
  </si>
  <si>
    <t>173/1</t>
  </si>
  <si>
    <t>132/0</t>
  </si>
  <si>
    <t>171/0</t>
  </si>
  <si>
    <t>166/3</t>
  </si>
  <si>
    <t>103/2</t>
  </si>
  <si>
    <t>165/6</t>
  </si>
  <si>
    <t>167/4</t>
  </si>
  <si>
    <t>167/5</t>
  </si>
  <si>
    <t>169/4</t>
  </si>
  <si>
    <t>DA-3 DRY (MP)</t>
  </si>
  <si>
    <t>DA+6 DFR (RAJ)</t>
  </si>
  <si>
    <t>DA-3 DFR (MP)</t>
  </si>
  <si>
    <t>172/3</t>
  </si>
  <si>
    <t>171/1</t>
  </si>
  <si>
    <t>171/2</t>
  </si>
  <si>
    <t>136/0</t>
  </si>
  <si>
    <t>136/2</t>
  </si>
  <si>
    <t>106/0</t>
  </si>
  <si>
    <t>108/0</t>
  </si>
  <si>
    <t>175/3</t>
  </si>
  <si>
    <t>175/4</t>
  </si>
  <si>
    <t>SRI BALAJI</t>
  </si>
  <si>
    <t>171/10</t>
  </si>
  <si>
    <t>171/9</t>
  </si>
  <si>
    <t>166/2</t>
  </si>
  <si>
    <t>NEELKAMAL</t>
  </si>
  <si>
    <t>167/1</t>
  </si>
  <si>
    <t>Eagle Enterprises/Paramand</t>
  </si>
  <si>
    <t>103/5A</t>
  </si>
  <si>
    <t>103/5A1</t>
  </si>
  <si>
    <t>Paramanand</t>
  </si>
  <si>
    <t>176/1</t>
  </si>
  <si>
    <t>176/2</t>
  </si>
  <si>
    <t>171/3</t>
  </si>
  <si>
    <t>171/7</t>
  </si>
  <si>
    <t>171/8</t>
  </si>
  <si>
    <t>169/5</t>
  </si>
  <si>
    <t>167/3</t>
  </si>
  <si>
    <t>176/0</t>
  </si>
  <si>
    <t>170/6</t>
  </si>
  <si>
    <t>DD60+0</t>
  </si>
  <si>
    <t>167/0</t>
  </si>
  <si>
    <t>159/2</t>
  </si>
  <si>
    <t>Paramanand-1</t>
  </si>
  <si>
    <t>Paramanand-2</t>
  </si>
  <si>
    <t>178/1</t>
  </si>
  <si>
    <t>158/3</t>
  </si>
  <si>
    <t>DC1+3</t>
  </si>
  <si>
    <t>174A/3</t>
  </si>
  <si>
    <t>176/3</t>
  </si>
  <si>
    <t>103/1</t>
  </si>
  <si>
    <t>141/0</t>
  </si>
  <si>
    <t>166/1</t>
  </si>
  <si>
    <t>177/0</t>
  </si>
  <si>
    <t>178/0</t>
  </si>
  <si>
    <t>158/2</t>
  </si>
  <si>
    <t>177/1</t>
  </si>
  <si>
    <t>Om Prakash/s</t>
  </si>
  <si>
    <t>142/0</t>
  </si>
  <si>
    <t>177/2</t>
  </si>
  <si>
    <t>171/4</t>
  </si>
  <si>
    <t>103/0</t>
  </si>
  <si>
    <t>172/6</t>
  </si>
  <si>
    <t>174A/4</t>
  </si>
  <si>
    <t>177/3</t>
  </si>
  <si>
    <t>103/8</t>
  </si>
  <si>
    <t>169/6</t>
  </si>
  <si>
    <t>177/8</t>
  </si>
  <si>
    <t>167/2</t>
  </si>
  <si>
    <t>177/4</t>
  </si>
  <si>
    <t>Date : 27-05-25</t>
  </si>
  <si>
    <t>174A/5</t>
  </si>
  <si>
    <t>177/5</t>
  </si>
  <si>
    <t>178/3</t>
  </si>
  <si>
    <t>172/5</t>
  </si>
  <si>
    <t>177/6</t>
  </si>
  <si>
    <t>101/0</t>
  </si>
  <si>
    <t>150/0</t>
  </si>
  <si>
    <t>121/0</t>
  </si>
  <si>
    <t>177/7</t>
  </si>
  <si>
    <t>174A/1</t>
  </si>
  <si>
    <t>FOUNDATION DETAIL OF 765KV D/C BEAWAR-MANDSAUR TR LINE</t>
  </si>
  <si>
    <t>173/0</t>
  </si>
  <si>
    <t>DC1+6</t>
  </si>
  <si>
    <t>110/4</t>
  </si>
  <si>
    <t>172/0</t>
  </si>
  <si>
    <t>152/0</t>
  </si>
  <si>
    <t>152A/12</t>
  </si>
  <si>
    <t>174A/0</t>
  </si>
  <si>
    <t>151/0</t>
  </si>
  <si>
    <t>174A/2</t>
  </si>
  <si>
    <t>171/6</t>
  </si>
  <si>
    <t>JWALA SINGH COMPLETED THE LOCS.</t>
  </si>
  <si>
    <t>169/7</t>
  </si>
  <si>
    <t>Shila Devi</t>
  </si>
  <si>
    <t>Anil Kumar</t>
  </si>
  <si>
    <t>Jyoti Const.</t>
  </si>
  <si>
    <t>Deglal Mahato</t>
  </si>
  <si>
    <t>Jhemon Mahato-1</t>
  </si>
  <si>
    <t>Jhemon Mahato-2</t>
  </si>
  <si>
    <t>Toshan Mahato</t>
  </si>
  <si>
    <t>AL59 Zebra Conductor Supply</t>
  </si>
  <si>
    <t>179/7</t>
  </si>
  <si>
    <t>Infinity Const</t>
  </si>
  <si>
    <t>178/4</t>
  </si>
  <si>
    <t>SUPPLY VALUE = 458.32 Cr.</t>
  </si>
  <si>
    <t>Nov'25</t>
  </si>
  <si>
    <t>RajaRam/Sri Radhya</t>
  </si>
  <si>
    <t>Jitendra/JSC</t>
  </si>
  <si>
    <t>Surinder Singh/Aditya Const.</t>
  </si>
  <si>
    <t>Manirul Khan/Tower Foundation</t>
  </si>
  <si>
    <t>Deglal Mahato (MP)</t>
  </si>
  <si>
    <t>Jagannaath Saw (MP)</t>
  </si>
  <si>
    <t>178/5</t>
  </si>
  <si>
    <t>179/1</t>
  </si>
  <si>
    <t>179/6</t>
  </si>
  <si>
    <t>145/0</t>
  </si>
  <si>
    <t>Gokul Sarkar (MP)</t>
  </si>
  <si>
    <t>Pankaj Singh (MP)</t>
  </si>
  <si>
    <t>Anil Kumar/Rudra Const.</t>
  </si>
  <si>
    <t>Vikash Cont.</t>
  </si>
  <si>
    <t>114/4</t>
  </si>
  <si>
    <t>DA+3  WFR</t>
  </si>
  <si>
    <t>179/4</t>
  </si>
  <si>
    <t>149B/3</t>
  </si>
  <si>
    <t>179/2</t>
  </si>
  <si>
    <t>154/4</t>
  </si>
  <si>
    <t>DA+3 (RC)</t>
  </si>
  <si>
    <t>Dec'25</t>
  </si>
  <si>
    <t>126/1</t>
  </si>
  <si>
    <t>DA+9 (RC)</t>
  </si>
  <si>
    <t>Location No.</t>
  </si>
  <si>
    <t>Tower Type</t>
  </si>
  <si>
    <t>In-Progress</t>
  </si>
  <si>
    <t>Starting Date</t>
  </si>
  <si>
    <t>Completion Date</t>
  </si>
  <si>
    <t>Gang Name</t>
  </si>
  <si>
    <t>No of Compl. Days</t>
  </si>
  <si>
    <t>Tower Weight</t>
  </si>
  <si>
    <t>Project Code</t>
  </si>
  <si>
    <t>Project Name</t>
  </si>
  <si>
    <t>Client Name</t>
  </si>
  <si>
    <t>NOA Start Date</t>
  </si>
  <si>
    <t>LOA End Date</t>
  </si>
  <si>
    <t>Planning Engineer</t>
  </si>
  <si>
    <t>PCH</t>
  </si>
  <si>
    <t>Regional Manager</t>
  </si>
  <si>
    <t>Project Manger</t>
  </si>
  <si>
    <t>Section Incharge</t>
  </si>
  <si>
    <t>Supervisor</t>
  </si>
  <si>
    <t>TA 505</t>
  </si>
  <si>
    <t>765 Kv D/C Beawar-Mandsaur T/L</t>
  </si>
  <si>
    <t>PBMTL</t>
  </si>
  <si>
    <t>22-07-2024</t>
  </si>
  <si>
    <t>21-06-2026</t>
  </si>
  <si>
    <t>Mr. Sushil Kr Tiwari</t>
  </si>
  <si>
    <t>Mr.Bapan Mandal</t>
  </si>
  <si>
    <t>Mr.Panneri Satish</t>
  </si>
  <si>
    <t xml:space="preserve"> Mr.Deepak Anand</t>
  </si>
  <si>
    <t>Birkha Subba</t>
  </si>
  <si>
    <t>Teklal Mahato</t>
  </si>
  <si>
    <t>Mortuj Ali</t>
  </si>
  <si>
    <t>Devdas Malik</t>
  </si>
  <si>
    <t>Jayprakash Nishad</t>
  </si>
  <si>
    <t>Kumar Singh</t>
  </si>
  <si>
    <t>Binda Shah</t>
  </si>
  <si>
    <t>Prasanta Sahana</t>
  </si>
  <si>
    <t>Lalit Sahoo</t>
  </si>
  <si>
    <t>Nunuchand Mahto</t>
  </si>
  <si>
    <t>Ramprasad</t>
  </si>
  <si>
    <t>Dilip Kumar</t>
  </si>
  <si>
    <t xml:space="preserve"> Gourshankar</t>
  </si>
  <si>
    <t>Vipin Mall</t>
  </si>
  <si>
    <t>K. Sanjeevan</t>
  </si>
  <si>
    <t>Aadesh</t>
  </si>
  <si>
    <t>Mridul Baruah</t>
  </si>
  <si>
    <t>Munid Meena</t>
  </si>
  <si>
    <t>Mr. Partha Pratim Pal</t>
  </si>
  <si>
    <t>V I S U A L    C H A R T</t>
  </si>
  <si>
    <t>DATE :</t>
  </si>
  <si>
    <t xml:space="preserve">Name of Line : </t>
  </si>
  <si>
    <t>765 KV D/C HEXA BEAWAR MANDSAUR T/L</t>
  </si>
  <si>
    <t xml:space="preserve">Project Code: </t>
  </si>
  <si>
    <t>TA505</t>
  </si>
  <si>
    <t>Name of Executing Agency:</t>
  </si>
  <si>
    <t>M/s. KEC INTERNATIONAL LTD.</t>
  </si>
  <si>
    <t>FDN</t>
  </si>
  <si>
    <t>Ear</t>
  </si>
  <si>
    <t>ERE</t>
  </si>
  <si>
    <t>STR</t>
  </si>
  <si>
    <t>COMMON TOWER</t>
  </si>
  <si>
    <t>99/0</t>
  </si>
  <si>
    <t>99/1</t>
  </si>
  <si>
    <t>99/2</t>
  </si>
  <si>
    <t>99/3</t>
  </si>
  <si>
    <t>99/4</t>
  </si>
  <si>
    <t>BAJEL PART</t>
  </si>
  <si>
    <t>RAJASTHAN REGION</t>
  </si>
  <si>
    <t>99/5</t>
  </si>
  <si>
    <t>99/6</t>
  </si>
  <si>
    <t>99/7</t>
  </si>
  <si>
    <t>99/8</t>
  </si>
  <si>
    <t>100/0</t>
  </si>
  <si>
    <t>RC</t>
  </si>
  <si>
    <t>103/9</t>
  </si>
  <si>
    <t>X</t>
  </si>
  <si>
    <t>Benching</t>
  </si>
  <si>
    <t>HR</t>
  </si>
  <si>
    <t>GAS PIPE LINE</t>
  </si>
  <si>
    <t xml:space="preserve">108/0 </t>
  </si>
  <si>
    <t>400 kV</t>
  </si>
  <si>
    <t>113/0</t>
  </si>
  <si>
    <t>DD60+9</t>
  </si>
  <si>
    <t>132 kV</t>
  </si>
  <si>
    <t>220kV</t>
  </si>
  <si>
    <t>117/0</t>
  </si>
  <si>
    <t>NH</t>
  </si>
  <si>
    <t>122/0</t>
  </si>
  <si>
    <t>123/0</t>
  </si>
  <si>
    <t>123/1</t>
  </si>
  <si>
    <t>123/2</t>
  </si>
  <si>
    <t>123/3</t>
  </si>
  <si>
    <t>124/0</t>
  </si>
  <si>
    <t>125/0</t>
  </si>
  <si>
    <t>125/1</t>
  </si>
  <si>
    <t>RAJ FOREST</t>
  </si>
  <si>
    <t>Proposed 132kV</t>
  </si>
  <si>
    <t>ULE/RC</t>
  </si>
  <si>
    <t>129/0</t>
  </si>
  <si>
    <t>129/1</t>
  </si>
  <si>
    <t>129A/0</t>
  </si>
  <si>
    <t>DB1+9</t>
  </si>
  <si>
    <t>Temple</t>
  </si>
  <si>
    <t>133/0</t>
  </si>
  <si>
    <t>134/0</t>
  </si>
  <si>
    <t>TP Tower</t>
  </si>
  <si>
    <t>136/3</t>
  </si>
  <si>
    <t xml:space="preserve">136/4 </t>
  </si>
  <si>
    <t>137/0</t>
  </si>
  <si>
    <t>137A/0</t>
  </si>
  <si>
    <t>138/0</t>
  </si>
  <si>
    <t>138/1</t>
  </si>
  <si>
    <t>138/2</t>
  </si>
  <si>
    <t>138/3</t>
  </si>
  <si>
    <t>139/0</t>
  </si>
  <si>
    <t>139/1</t>
  </si>
  <si>
    <t>DC2+25</t>
  </si>
  <si>
    <t>ULE</t>
  </si>
  <si>
    <t>142/1</t>
  </si>
  <si>
    <t>143/0</t>
  </si>
  <si>
    <t>144/0</t>
  </si>
  <si>
    <t>146/0</t>
  </si>
  <si>
    <t>146/1</t>
  </si>
  <si>
    <t>`</t>
  </si>
  <si>
    <t>MP FOREST</t>
  </si>
  <si>
    <t>148B/0</t>
  </si>
  <si>
    <t>148B/1</t>
  </si>
  <si>
    <t>148B/2</t>
  </si>
  <si>
    <t>148C/0</t>
  </si>
  <si>
    <t>149/0</t>
  </si>
  <si>
    <t>MP REGION</t>
  </si>
  <si>
    <t>149/1</t>
  </si>
  <si>
    <t>149/2</t>
  </si>
  <si>
    <t>149A/0</t>
  </si>
  <si>
    <t>149B/0</t>
  </si>
  <si>
    <t>149B/1</t>
  </si>
  <si>
    <t>149B/2</t>
  </si>
  <si>
    <t>149B/4</t>
  </si>
  <si>
    <t>DC2+18</t>
  </si>
  <si>
    <t>DB1+25</t>
  </si>
  <si>
    <t>DB2+15</t>
  </si>
  <si>
    <t>220 kV</t>
  </si>
  <si>
    <t>153/0</t>
  </si>
  <si>
    <t>154/0</t>
  </si>
  <si>
    <t>155/0</t>
  </si>
  <si>
    <t>DB2+9</t>
  </si>
  <si>
    <t>156/2</t>
  </si>
  <si>
    <t>156/5</t>
  </si>
  <si>
    <t>156/6</t>
  </si>
  <si>
    <t>157/0</t>
  </si>
  <si>
    <t xml:space="preserve">158/0 </t>
  </si>
  <si>
    <t>158/1</t>
  </si>
  <si>
    <t>HOLD</t>
  </si>
  <si>
    <t>132 KV</t>
  </si>
  <si>
    <t>162/1</t>
  </si>
  <si>
    <t>162/2</t>
  </si>
  <si>
    <t>163/0</t>
  </si>
  <si>
    <t>164/0</t>
  </si>
  <si>
    <t>164/1</t>
  </si>
  <si>
    <t>DB1+18</t>
  </si>
  <si>
    <t>165/0</t>
  </si>
  <si>
    <t>165/2</t>
  </si>
  <si>
    <t>168/0</t>
  </si>
  <si>
    <t>169/0</t>
  </si>
  <si>
    <t>169/8</t>
  </si>
  <si>
    <t xml:space="preserve">169/9 </t>
  </si>
  <si>
    <t xml:space="preserve">170/10 </t>
  </si>
  <si>
    <t>171/5</t>
  </si>
  <si>
    <t xml:space="preserve">171/10 </t>
  </si>
  <si>
    <t>174B/0</t>
  </si>
  <si>
    <t>175/0</t>
  </si>
  <si>
    <t>175/1</t>
  </si>
  <si>
    <t>175/2</t>
  </si>
  <si>
    <t xml:space="preserve">175/4 </t>
  </si>
  <si>
    <t xml:space="preserve">177/8 </t>
  </si>
  <si>
    <t>178/2</t>
  </si>
  <si>
    <t>179/0</t>
  </si>
  <si>
    <t>179/3</t>
  </si>
  <si>
    <t>179/5</t>
  </si>
  <si>
    <t>179/8</t>
  </si>
  <si>
    <t xml:space="preserve">179/9 </t>
  </si>
  <si>
    <t>180/0</t>
  </si>
  <si>
    <t>DC2+15</t>
  </si>
  <si>
    <t>181/0</t>
  </si>
  <si>
    <t>181/1</t>
  </si>
  <si>
    <t>181/2</t>
  </si>
  <si>
    <t>181/3</t>
  </si>
  <si>
    <t>181/4</t>
  </si>
  <si>
    <t>181/5</t>
  </si>
  <si>
    <t>181/6</t>
  </si>
  <si>
    <t>182/0</t>
  </si>
  <si>
    <t>182B/0(DE)</t>
  </si>
  <si>
    <t>Gantry</t>
  </si>
  <si>
    <t>MANDSAUR</t>
  </si>
  <si>
    <t>AUX X-ARM</t>
  </si>
  <si>
    <t>TOTAL</t>
  </si>
  <si>
    <t>LEGEND:</t>
  </si>
  <si>
    <t>PROGRESS AT A GLANCE :</t>
  </si>
  <si>
    <t>Stringing WIP</t>
  </si>
  <si>
    <t>STRINGING COMPLETED</t>
  </si>
  <si>
    <t>Front Clear For Stringing</t>
  </si>
  <si>
    <t>Check Survey COMP.</t>
  </si>
  <si>
    <t>SR. NO.</t>
  </si>
  <si>
    <t>ACTIVITY</t>
  </si>
  <si>
    <t>UNIT</t>
  </si>
  <si>
    <t>COMPLETED</t>
  </si>
  <si>
    <t xml:space="preserve">BALANCE </t>
  </si>
  <si>
    <t>EREC. COMP.</t>
  </si>
  <si>
    <t>EREC. U/P</t>
  </si>
  <si>
    <t>FDN. COMP.</t>
  </si>
  <si>
    <t>SPAN</t>
  </si>
  <si>
    <t>FDN. U/P</t>
  </si>
  <si>
    <t>Nos.</t>
  </si>
  <si>
    <t>EAR.COMP.</t>
  </si>
  <si>
    <t>Material Feeding U/P</t>
  </si>
  <si>
    <t>Stringing
(Final Sag)</t>
  </si>
  <si>
    <t>Km.</t>
  </si>
  <si>
    <t>NH/SH Xing</t>
  </si>
  <si>
    <t xml:space="preserve">   RAILWAY Xing</t>
  </si>
  <si>
    <t>11/33 KV X-ING</t>
  </si>
  <si>
    <t xml:space="preserve">     RIVER X-ING</t>
  </si>
  <si>
    <t>Metal Road</t>
  </si>
  <si>
    <t>66/132/ 220/400KV CROSSING</t>
  </si>
  <si>
    <t>Raj</t>
  </si>
  <si>
    <t>ss</t>
  </si>
  <si>
    <t>RLW</t>
  </si>
  <si>
    <t xml:space="preserve">Status </t>
  </si>
  <si>
    <t>DA+0 (RC)</t>
  </si>
  <si>
    <t>ROW - 1 PIT</t>
  </si>
  <si>
    <t>Crane Erc.Team (MP)</t>
  </si>
  <si>
    <t>Prayag Shah (MP)</t>
  </si>
  <si>
    <t>RoW</t>
  </si>
  <si>
    <t>SL No</t>
  </si>
  <si>
    <t>Loc No</t>
  </si>
  <si>
    <t>Tower Availability</t>
  </si>
  <si>
    <t>Current Status</t>
  </si>
  <si>
    <t>NO</t>
  </si>
  <si>
    <t>TOT</t>
  </si>
  <si>
    <t>Erectable</t>
  </si>
  <si>
    <t>Yes</t>
  </si>
  <si>
    <t>Planned</t>
  </si>
  <si>
    <t>Water logged</t>
  </si>
  <si>
    <t>Tower Parts availability-Last Week of November-25.</t>
  </si>
  <si>
    <t>Opium Planted</t>
  </si>
  <si>
    <t>Approach Issue</t>
  </si>
  <si>
    <t>Tower Parts availability-December-25.</t>
  </si>
  <si>
    <t>Garlic Planted</t>
  </si>
  <si>
    <t>Opium Planted in adjacent land</t>
  </si>
  <si>
    <t>Approach Issue/Opium</t>
  </si>
  <si>
    <t>Compensation Issue</t>
  </si>
  <si>
    <t>Tower Parts not available-Supply in PGCIL Scope.</t>
  </si>
  <si>
    <t>Balance Erection Status (Rajasthan)</t>
  </si>
  <si>
    <t>BAJEL</t>
  </si>
  <si>
    <t>Apr'25</t>
  </si>
  <si>
    <t>May'25</t>
  </si>
  <si>
    <t>Jun'25</t>
  </si>
  <si>
    <t>Jul'25</t>
  </si>
  <si>
    <t>Aug'25</t>
  </si>
  <si>
    <t>Sep'25</t>
  </si>
  <si>
    <t>Oct'25</t>
  </si>
  <si>
    <t>SPOC</t>
  </si>
  <si>
    <t> (in MT)</t>
  </si>
  <si>
    <t>(in MT)</t>
  </si>
  <si>
    <t>TA-505</t>
  </si>
  <si>
    <t>PGCIL_Part-D - TL02_for 765kV TL Beawar</t>
  </si>
  <si>
    <t>Partha Pratim Pal</t>
  </si>
  <si>
    <t>169/9</t>
  </si>
  <si>
    <t>179/9</t>
  </si>
  <si>
    <t>SL</t>
  </si>
  <si>
    <t>Approach Issue.</t>
  </si>
  <si>
    <t>Balance Erection Status (MP)</t>
  </si>
  <si>
    <t>Shutdown Issue</t>
  </si>
  <si>
    <t>Line Shifting Reqd</t>
  </si>
  <si>
    <t>Tower Erectable after Crop Harvesting.</t>
  </si>
  <si>
    <t>No</t>
  </si>
  <si>
    <t>Chia Planted</t>
  </si>
  <si>
    <t>Managable</t>
  </si>
  <si>
    <t>Land Owner objection</t>
  </si>
  <si>
    <t>33 kV Line SD required</t>
  </si>
  <si>
    <t>11 Kv Line shifting required</t>
  </si>
  <si>
    <t>YES</t>
  </si>
  <si>
    <t>Gokul Sarkar (MP)-2</t>
  </si>
  <si>
    <t>Jwala Singh 2</t>
  </si>
  <si>
    <t>Madhusudanam Enterprises.</t>
  </si>
  <si>
    <t>158/0</t>
  </si>
  <si>
    <t>1st Jan-26</t>
  </si>
  <si>
    <t>Jan'26</t>
  </si>
  <si>
    <t>Feb'26</t>
  </si>
  <si>
    <t>March'26</t>
  </si>
  <si>
    <t>Mr. Nabajit Baruah</t>
  </si>
  <si>
    <t>Mahendra Narnaware</t>
  </si>
  <si>
    <t>Parmeswar Mahto</t>
  </si>
  <si>
    <t>Rajkumar S</t>
  </si>
  <si>
    <t>Tack Welding</t>
  </si>
  <si>
    <t>TW</t>
  </si>
  <si>
    <t>Tack. Comp.</t>
  </si>
  <si>
    <t>s</t>
  </si>
  <si>
    <t>Date :- 7th Jan 2026.</t>
  </si>
  <si>
    <t>Date : 07-01-2026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</si>
</sst>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409]d\-mmm\-yy;@"/>
    <numFmt numFmtId="165" formatCode="[$-409]d/mmm;@"/>
    <numFmt numFmtId="166" formatCode="[$-409]mmm/yy;@"/>
    <numFmt numFmtId="167" formatCode="0.000"/>
    <numFmt numFmtId="168" formatCode="&quot;Rs.&quot;\ #,##0"/>
    <numFmt numFmtId="169" formatCode="m/d;@"/>
    <numFmt numFmtId="170" formatCode="dd/mmm/yyyy"/>
  </numFmts>
  <fonts count="57"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sz val="12"/>
      <color rgb="FFFF0000"/>
      <name val="Calibri"/>
      <family val="2"/>
      <scheme val="minor"/>
    </font>
    <font>
      <sz val="12"/>
      <name val="Calibri"/>
      <family val="2"/>
      <scheme val="minor"/>
    </font>
    <font>
      <b/>
      <sz val="14"/>
      <color rgb="FFFF0000"/>
      <name val="Calibri"/>
      <family val="2"/>
      <scheme val="minor"/>
    </font>
    <font>
      <sz val="11"/>
      <name val="Calibri"/>
      <family val="2"/>
      <scheme val="minor"/>
    </font>
    <font>
      <b/>
      <sz val="12"/>
      <color theme="1"/>
      <name val="Calibri"/>
      <family val="2"/>
      <scheme val="minor"/>
    </font>
    <font>
      <b/>
      <sz val="12"/>
      <color theme="1"/>
      <name val="Cambria"/>
      <family val="1"/>
    </font>
    <font>
      <sz val="10"/>
      <name val="Calibri"/>
      <family val="2"/>
      <scheme val="minor"/>
    </font>
    <font>
      <sz val="11"/>
      <color theme="1"/>
      <name val="Arial"/>
      <family val="2"/>
    </font>
    <font>
      <sz val="10"/>
      <name val="Arial"/>
      <family val="2"/>
    </font>
    <font>
      <b/>
      <sz val="10"/>
      <color rgb="FFFFFFFF"/>
      <name val="Arial"/>
      <family val="2"/>
    </font>
    <font>
      <sz val="10"/>
      <color rgb="FF000000"/>
      <name val="Arial"/>
      <family val="2"/>
    </font>
    <font>
      <b/>
      <sz val="10"/>
      <color rgb="FF000000"/>
      <name val="Arial"/>
      <family val="2"/>
    </font>
    <font>
      <b/>
      <sz val="10"/>
      <color rgb="FFFF0000"/>
      <name val="Arial"/>
      <family val="2"/>
    </font>
    <font>
      <sz val="10"/>
      <color theme="1"/>
      <name val="Arial"/>
      <family val="2"/>
    </font>
    <font>
      <sz val="10"/>
      <color rgb="FFFF0000"/>
      <name val="Arial"/>
      <family val="2"/>
    </font>
    <font>
      <sz val="9"/>
      <name val="Arial"/>
      <family val="2"/>
    </font>
    <font>
      <b/>
      <sz val="16"/>
      <color theme="1"/>
      <name val="Calibri"/>
      <family val="2"/>
      <scheme val="minor"/>
    </font>
    <font>
      <sz val="10"/>
      <color theme="1"/>
      <name val="Calibri"/>
      <family val="2"/>
      <scheme val="minor"/>
    </font>
    <font>
      <b/>
      <sz val="11"/>
      <color theme="0"/>
      <name val="Calibri"/>
      <family val="2"/>
      <scheme val="minor"/>
    </font>
    <font>
      <sz val="9"/>
      <color theme="1"/>
      <name val="Calibri"/>
      <family val="2"/>
      <scheme val="minor"/>
    </font>
    <font>
      <b/>
      <sz val="14"/>
      <name val="Calibri"/>
      <family val="2"/>
      <scheme val="minor"/>
    </font>
    <font>
      <b/>
      <sz val="12"/>
      <name val="Calibri"/>
      <family val="2"/>
      <scheme val="minor"/>
    </font>
    <font>
      <b/>
      <sz val="9"/>
      <name val="Calibri"/>
      <family val="2"/>
      <scheme val="minor"/>
    </font>
    <font>
      <b/>
      <sz val="11"/>
      <name val="Calibri"/>
      <family val="2"/>
      <scheme val="minor"/>
    </font>
    <font>
      <sz val="9"/>
      <name val="Calibri"/>
      <family val="2"/>
      <scheme val="minor"/>
    </font>
    <font>
      <b/>
      <sz val="10"/>
      <color rgb="FF008000"/>
      <name val="Calibri"/>
      <family val="2"/>
      <scheme val="minor"/>
    </font>
    <font>
      <b/>
      <sz val="10"/>
      <color rgb="FFFF0000"/>
      <name val="Calibri"/>
      <family val="2"/>
      <scheme val="minor"/>
    </font>
    <font>
      <b/>
      <sz val="10"/>
      <name val="Calibri"/>
      <family val="2"/>
      <scheme val="minor"/>
    </font>
    <font>
      <b/>
      <sz val="10"/>
      <color theme="0"/>
      <name val="Calibri"/>
      <family val="2"/>
      <scheme val="minor"/>
    </font>
    <font>
      <b/>
      <sz val="9"/>
      <color theme="0"/>
      <name val="Calibri"/>
      <family val="2"/>
      <scheme val="minor"/>
    </font>
    <font>
      <b/>
      <sz val="10"/>
      <color theme="1"/>
      <name val="Calibri"/>
      <family val="2"/>
      <scheme val="minor"/>
    </font>
    <font>
      <sz val="9"/>
      <color theme="0"/>
      <name val="Calibri"/>
      <family val="2"/>
      <scheme val="minor"/>
    </font>
    <font>
      <sz val="10"/>
      <color rgb="FF00B050"/>
      <name val="Calibri"/>
      <family val="2"/>
      <scheme val="minor"/>
    </font>
    <font>
      <sz val="9"/>
      <color rgb="FFFF0000"/>
      <name val="Calibri"/>
      <family val="2"/>
      <scheme val="minor"/>
    </font>
    <font>
      <sz val="10"/>
      <color theme="0"/>
      <name val="Calibri"/>
      <family val="2"/>
      <scheme val="minor"/>
    </font>
    <font>
      <b/>
      <sz val="9"/>
      <color theme="1"/>
      <name val="Calibri"/>
      <family val="2"/>
      <scheme val="minor"/>
    </font>
    <font>
      <b/>
      <sz val="11"/>
      <color rgb="FFFF0000"/>
      <name val="Calibri"/>
      <family val="2"/>
      <scheme val="minor"/>
    </font>
    <font>
      <sz val="11"/>
      <color theme="9" tint="-0.249977111117893"/>
      <name val="Calibri"/>
      <family val="2"/>
      <scheme val="minor"/>
    </font>
    <font>
      <b/>
      <sz val="8"/>
      <name val="Calibri"/>
      <family val="2"/>
      <scheme val="minor"/>
    </font>
    <font>
      <sz val="14"/>
      <name val="Calibri"/>
      <family val="2"/>
      <scheme val="minor"/>
    </font>
    <font>
      <b/>
      <sz val="10"/>
      <color indexed="17"/>
      <name val="Calibri"/>
      <family val="2"/>
      <scheme val="minor"/>
    </font>
    <font>
      <b/>
      <sz val="11"/>
      <color rgb="FF0000FF"/>
      <name val="Calibri"/>
      <family val="2"/>
      <scheme val="minor"/>
    </font>
    <font>
      <b/>
      <sz val="9"/>
      <color indexed="12"/>
      <name val="Calibri"/>
      <family val="2"/>
      <scheme val="minor"/>
    </font>
    <font>
      <sz val="14"/>
      <color indexed="8"/>
      <name val="Calibri"/>
      <family val="2"/>
      <scheme val="minor"/>
    </font>
    <font>
      <sz val="12"/>
      <color theme="1"/>
      <name val="Arial"/>
      <family val="2"/>
    </font>
    <font>
      <sz val="12"/>
      <name val="Arial"/>
      <family val="2"/>
    </font>
    <font>
      <b/>
      <sz val="9"/>
      <color rgb="FFFF0000"/>
      <name val="Calibri"/>
      <family val="2"/>
      <scheme val="minor"/>
    </font>
    <font>
      <sz val="11"/>
      <color rgb="FF000000"/>
      <name val="Aptos"/>
      <family val="2"/>
    </font>
    <font>
      <b/>
      <sz val="11"/>
      <color rgb="FF000000"/>
      <name val="Aptos"/>
      <family val="2"/>
    </font>
    <font>
      <sz val="8"/>
      <name val="Calibri"/>
      <family val="2"/>
      <scheme val="minor"/>
    </font>
  </fonts>
  <fills count="26">
    <fill>
      <patternFill patternType="none"/>
    </fill>
    <fill>
      <patternFill patternType="gray125"/>
    </fill>
    <fill>
      <patternFill patternType="solid">
        <fgColor theme="4" tint="0.79998168889431442"/>
        <bgColor indexed="64"/>
      </patternFill>
    </fill>
    <fill>
      <patternFill patternType="solid">
        <fgColor rgb="FFB7DEE8"/>
        <bgColor indexed="64"/>
      </patternFill>
    </fill>
    <fill>
      <patternFill patternType="solid">
        <fgColor rgb="FFFFFFCC"/>
        <bgColor indexed="64"/>
      </patternFill>
    </fill>
    <fill>
      <patternFill patternType="solid">
        <fgColor rgb="FFB8CCE4"/>
        <bgColor indexed="64"/>
      </patternFill>
    </fill>
    <fill>
      <patternFill patternType="solid">
        <fgColor rgb="FFF2DCDB"/>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92D050"/>
        <bgColor indexed="64"/>
      </patternFill>
    </fill>
    <fill>
      <patternFill patternType="solid">
        <fgColor rgb="FF008000"/>
        <bgColor indexed="64"/>
      </patternFill>
    </fill>
    <fill>
      <patternFill patternType="solid">
        <fgColor rgb="FFFF0000"/>
        <bgColor indexed="64"/>
      </patternFill>
    </fill>
    <fill>
      <patternFill patternType="solid">
        <fgColor rgb="FF00B0F0"/>
        <bgColor indexed="64"/>
      </patternFill>
    </fill>
    <fill>
      <patternFill patternType="solid">
        <fgColor theme="6" tint="0.79998168889431442"/>
        <bgColor indexed="64"/>
      </patternFill>
    </fill>
    <fill>
      <patternFill patternType="solid">
        <fgColor theme="9" tint="0.39997558519241921"/>
        <bgColor indexed="64"/>
      </patternFill>
    </fill>
  </fills>
  <borders count="10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medium">
        <color indexed="64"/>
      </left>
      <right style="thin">
        <color indexed="64"/>
      </right>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medium">
        <color indexed="64"/>
      </left>
      <right style="thin">
        <color auto="1"/>
      </right>
      <top style="medium">
        <color rgb="FF0000FF"/>
      </top>
      <bottom style="medium">
        <color rgb="FF0000FF"/>
      </bottom>
      <diagonal/>
    </border>
    <border>
      <left style="thin">
        <color auto="1"/>
      </left>
      <right style="thin">
        <color auto="1"/>
      </right>
      <top style="medium">
        <color rgb="FF0000FF"/>
      </top>
      <bottom style="medium">
        <color rgb="FF0000FF"/>
      </bottom>
      <diagonal/>
    </border>
    <border>
      <left style="thin">
        <color auto="1"/>
      </left>
      <right style="medium">
        <color indexed="64"/>
      </right>
      <top style="medium">
        <color rgb="FF0000FF"/>
      </top>
      <bottom style="medium">
        <color rgb="FF0000FF"/>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theme="4"/>
      </left>
      <right/>
      <top/>
      <bottom/>
      <diagonal/>
    </border>
    <border>
      <left style="medium">
        <color indexed="64"/>
      </left>
      <right style="medium">
        <color indexed="64"/>
      </right>
      <top style="medium">
        <color indexed="64"/>
      </top>
      <bottom style="thin">
        <color auto="1"/>
      </bottom>
      <diagonal/>
    </border>
    <border>
      <left style="medium">
        <color theme="4"/>
      </left>
      <right style="thin">
        <color auto="1"/>
      </right>
      <top style="medium">
        <color rgb="FF0000FF"/>
      </top>
      <bottom style="medium">
        <color rgb="FF0000FF"/>
      </bottom>
      <diagonal/>
    </border>
    <border>
      <left style="medium">
        <color indexed="64"/>
      </left>
      <right style="medium">
        <color indexed="64"/>
      </right>
      <top style="thin">
        <color auto="1"/>
      </top>
      <bottom/>
      <diagonal/>
    </border>
    <border>
      <left style="medium">
        <color theme="4"/>
      </left>
      <right/>
      <top style="medium">
        <color indexed="64"/>
      </top>
      <bottom/>
      <diagonal/>
    </border>
    <border>
      <left style="medium">
        <color theme="4"/>
      </left>
      <right/>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4"/>
      </left>
      <right style="thin">
        <color auto="1"/>
      </right>
      <top style="medium">
        <color rgb="FF0000FF"/>
      </top>
      <bottom style="medium">
        <color theme="4"/>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right style="thin">
        <color indexed="64"/>
      </right>
      <top style="medium">
        <color rgb="FF0000FF"/>
      </top>
      <bottom/>
      <diagonal/>
    </border>
    <border>
      <left style="thin">
        <color auto="1"/>
      </left>
      <right/>
      <top style="medium">
        <color rgb="FF0000FF"/>
      </top>
      <bottom/>
      <diagonal/>
    </border>
    <border>
      <left style="thin">
        <color auto="1"/>
      </left>
      <right style="thin">
        <color auto="1"/>
      </right>
      <top style="medium">
        <color rgb="FF0000FF"/>
      </top>
      <bottom/>
      <diagonal/>
    </border>
    <border>
      <left style="thin">
        <color auto="1"/>
      </left>
      <right style="thin">
        <color auto="1"/>
      </right>
      <top style="medium">
        <color rgb="FF0000FF"/>
      </top>
      <bottom style="thin">
        <color auto="1"/>
      </bottom>
      <diagonal/>
    </border>
    <border>
      <left style="thin">
        <color auto="1"/>
      </left>
      <right/>
      <top style="medium">
        <color rgb="FF0000FF"/>
      </top>
      <bottom style="thin">
        <color auto="1"/>
      </bottom>
      <diagonal/>
    </border>
    <border>
      <left style="thin">
        <color auto="1"/>
      </left>
      <right style="medium">
        <color rgb="FF0000FF"/>
      </right>
      <top style="medium">
        <color rgb="FF0000FF"/>
      </top>
      <bottom style="thin">
        <color auto="1"/>
      </bottom>
      <diagonal/>
    </border>
    <border>
      <left style="medium">
        <color rgb="FF0000FF"/>
      </left>
      <right/>
      <top/>
      <bottom/>
      <diagonal/>
    </border>
    <border>
      <left/>
      <right style="medium">
        <color rgb="FF0000FF"/>
      </right>
      <top/>
      <bottom/>
      <diagonal/>
    </border>
    <border>
      <left/>
      <right style="thin">
        <color indexed="64"/>
      </right>
      <top/>
      <bottom/>
      <diagonal/>
    </border>
    <border>
      <left style="thin">
        <color indexed="64"/>
      </left>
      <right/>
      <top/>
      <bottom/>
      <diagonal/>
    </border>
    <border>
      <left style="thin">
        <color auto="1"/>
      </left>
      <right style="medium">
        <color rgb="FF0000FF"/>
      </right>
      <top style="thin">
        <color auto="1"/>
      </top>
      <bottom style="thin">
        <color auto="1"/>
      </bottom>
      <diagonal/>
    </border>
    <border>
      <left style="medium">
        <color rgb="FF0000FF"/>
      </left>
      <right/>
      <top/>
      <bottom style="thin">
        <color indexed="64"/>
      </bottom>
      <diagonal/>
    </border>
    <border>
      <left/>
      <right/>
      <top/>
      <bottom style="thin">
        <color indexed="64"/>
      </bottom>
      <diagonal/>
    </border>
    <border>
      <left style="medium">
        <color rgb="FF0000FF"/>
      </left>
      <right/>
      <top style="thin">
        <color indexed="64"/>
      </top>
      <bottom/>
      <diagonal/>
    </border>
    <border>
      <left style="thin">
        <color indexed="64"/>
      </left>
      <right/>
      <top style="thin">
        <color indexed="64"/>
      </top>
      <bottom/>
      <diagonal/>
    </border>
    <border>
      <left/>
      <right/>
      <top style="thin">
        <color indexed="64"/>
      </top>
      <bottom/>
      <diagonal/>
    </border>
    <border>
      <left style="medium">
        <color theme="4"/>
      </left>
      <right style="medium">
        <color indexed="64"/>
      </right>
      <top style="medium">
        <color rgb="FF0000FF"/>
      </top>
      <bottom style="medium">
        <color theme="4"/>
      </bottom>
      <diagonal/>
    </border>
    <border>
      <left style="medium">
        <color indexed="64"/>
      </left>
      <right/>
      <top style="medium">
        <color rgb="FF0000FF"/>
      </top>
      <bottom/>
      <diagonal/>
    </border>
    <border>
      <left/>
      <right style="medium">
        <color rgb="FF0000FF"/>
      </right>
      <top/>
      <bottom style="medium">
        <color indexed="64"/>
      </bottom>
      <diagonal/>
    </border>
    <border>
      <left style="medium">
        <color rgb="FF0000FF"/>
      </left>
      <right/>
      <top/>
      <bottom style="medium">
        <color indexed="64"/>
      </bottom>
      <diagonal/>
    </border>
    <border>
      <left style="thin">
        <color auto="1"/>
      </left>
      <right style="medium">
        <color rgb="FF0000FF"/>
      </right>
      <top style="thin">
        <color auto="1"/>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auto="1"/>
      </left>
      <right/>
      <top style="medium">
        <color indexed="64"/>
      </top>
      <bottom/>
      <diagonal/>
    </border>
    <border>
      <left style="medium">
        <color indexed="64"/>
      </left>
      <right/>
      <top/>
      <bottom style="thin">
        <color indexed="64"/>
      </bottom>
      <diagonal/>
    </border>
    <border>
      <left style="medium">
        <color indexed="64"/>
      </left>
      <right/>
      <top style="thin">
        <color indexed="64"/>
      </top>
      <bottom/>
      <diagonal/>
    </border>
    <border>
      <left style="thin">
        <color auto="1"/>
      </left>
      <right/>
      <top style="medium">
        <color rgb="FF0000FF"/>
      </top>
      <bottom style="medium">
        <color rgb="FF0000FF"/>
      </bottom>
      <diagonal/>
    </border>
    <border>
      <left style="thin">
        <color auto="1"/>
      </left>
      <right style="thin">
        <color auto="1"/>
      </right>
      <top/>
      <bottom style="medium">
        <color rgb="FF0000FF"/>
      </bottom>
      <diagonal/>
    </border>
    <border>
      <left style="medium">
        <color indexed="64"/>
      </left>
      <right/>
      <top style="thin">
        <color indexed="64"/>
      </top>
      <bottom style="medium">
        <color indexed="64"/>
      </bottom>
      <diagonal/>
    </border>
  </borders>
  <cellStyleXfs count="18">
    <xf numFmtId="0" fontId="0" fillId="0" borderId="0"/>
    <xf numFmtId="0" fontId="1" fillId="0" borderId="0"/>
    <xf numFmtId="0" fontId="15"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cellStyleXfs>
  <cellXfs count="934">
    <xf numFmtId="0" fontId="0" fillId="0" borderId="0" xfId="0"/>
    <xf numFmtId="164"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wrapText="1"/>
    </xf>
    <xf numFmtId="2" fontId="6" fillId="0" borderId="12" xfId="0" applyNumberFormat="1" applyFont="1" applyBorder="1" applyAlignment="1">
      <alignment horizontal="center" vertical="center"/>
    </xf>
    <xf numFmtId="2" fontId="6" fillId="0" borderId="12" xfId="0" applyNumberFormat="1" applyFont="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wrapText="1"/>
    </xf>
    <xf numFmtId="2" fontId="6" fillId="0" borderId="19" xfId="0" applyNumberFormat="1" applyFont="1" applyBorder="1" applyAlignment="1">
      <alignment horizontal="center" vertical="center"/>
    </xf>
    <xf numFmtId="0" fontId="6" fillId="0" borderId="24" xfId="0" applyFont="1" applyBorder="1" applyAlignment="1">
      <alignment horizontal="center" vertical="center"/>
    </xf>
    <xf numFmtId="0" fontId="6" fillId="0" borderId="27" xfId="0" applyFont="1" applyBorder="1" applyAlignment="1">
      <alignment horizontal="center" vertical="center" wrapText="1"/>
    </xf>
    <xf numFmtId="2" fontId="6" fillId="0" borderId="27" xfId="0" applyNumberFormat="1" applyFont="1" applyBorder="1" applyAlignment="1">
      <alignment horizontal="center" vertical="center"/>
    </xf>
    <xf numFmtId="0" fontId="6" fillId="0" borderId="2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7"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2" fontId="6" fillId="0" borderId="8" xfId="0" applyNumberFormat="1" applyFont="1" applyBorder="1" applyAlignment="1">
      <alignment horizontal="center" vertical="center"/>
    </xf>
    <xf numFmtId="0" fontId="8" fillId="0" borderId="27" xfId="0" applyFont="1" applyBorder="1" applyAlignment="1">
      <alignment horizontal="center" vertical="center" wrapText="1"/>
    </xf>
    <xf numFmtId="0" fontId="6" fillId="0" borderId="12" xfId="0" applyFont="1" applyBorder="1" applyAlignment="1">
      <alignment horizontal="center" vertical="center"/>
    </xf>
    <xf numFmtId="1" fontId="6" fillId="0" borderId="12" xfId="0" applyNumberFormat="1" applyFont="1" applyBorder="1" applyAlignment="1">
      <alignment horizontal="center" vertical="center"/>
    </xf>
    <xf numFmtId="0" fontId="7" fillId="0" borderId="19" xfId="0" applyFont="1" applyBorder="1" applyAlignment="1">
      <alignment horizontal="center" vertical="center"/>
    </xf>
    <xf numFmtId="1" fontId="7" fillId="0" borderId="19" xfId="0" applyNumberFormat="1" applyFont="1" applyBorder="1" applyAlignment="1">
      <alignment horizontal="center" vertical="center"/>
    </xf>
    <xf numFmtId="2" fontId="7" fillId="0" borderId="19" xfId="0" applyNumberFormat="1" applyFont="1" applyBorder="1" applyAlignment="1">
      <alignment horizontal="center" vertical="center"/>
    </xf>
    <xf numFmtId="0" fontId="7" fillId="0" borderId="27" xfId="0" applyFont="1" applyBorder="1" applyAlignment="1">
      <alignment horizontal="center" vertical="center"/>
    </xf>
    <xf numFmtId="1" fontId="7" fillId="0" borderId="27" xfId="0" applyNumberFormat="1" applyFont="1" applyBorder="1" applyAlignment="1">
      <alignment horizontal="center" vertical="center"/>
    </xf>
    <xf numFmtId="2" fontId="7" fillId="0" borderId="27" xfId="0" applyNumberFormat="1" applyFont="1" applyBorder="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xf>
    <xf numFmtId="165" fontId="0" fillId="0" borderId="0" xfId="0" applyNumberFormat="1" applyAlignment="1">
      <alignment horizontal="center" vertical="center"/>
    </xf>
    <xf numFmtId="0" fontId="11" fillId="2" borderId="25" xfId="0" applyFont="1" applyFill="1" applyBorder="1" applyAlignment="1">
      <alignment horizontal="center" vertical="center" wrapText="1"/>
    </xf>
    <xf numFmtId="0" fontId="0" fillId="0" borderId="19" xfId="0" applyBorder="1" applyAlignment="1">
      <alignment horizontal="center" vertical="center"/>
    </xf>
    <xf numFmtId="0" fontId="6" fillId="0" borderId="19" xfId="0" applyFont="1" applyBorder="1" applyAlignment="1">
      <alignment horizontal="center" vertical="center"/>
    </xf>
    <xf numFmtId="2" fontId="0" fillId="0" borderId="19" xfId="0" applyNumberFormat="1" applyBorder="1" applyAlignment="1">
      <alignment horizontal="center" vertical="center"/>
    </xf>
    <xf numFmtId="14" fontId="13" fillId="0" borderId="19" xfId="0" applyNumberFormat="1" applyFont="1" applyBorder="1" applyAlignment="1">
      <alignment horizontal="center" vertical="center" wrapText="1"/>
    </xf>
    <xf numFmtId="0" fontId="0" fillId="0" borderId="19" xfId="0" applyBorder="1" applyAlignment="1">
      <alignment horizontal="center" vertical="center" wrapText="1"/>
    </xf>
    <xf numFmtId="49" fontId="6" fillId="0" borderId="19" xfId="0" applyNumberFormat="1" applyFont="1" applyBorder="1" applyAlignment="1">
      <alignment horizontal="center" vertical="center"/>
    </xf>
    <xf numFmtId="166" fontId="6" fillId="0" borderId="19" xfId="0" applyNumberFormat="1" applyFont="1" applyBorder="1" applyAlignment="1">
      <alignment horizontal="center" vertical="center"/>
    </xf>
    <xf numFmtId="164" fontId="6" fillId="0" borderId="19" xfId="0" applyNumberFormat="1" applyFont="1" applyBorder="1" applyAlignment="1">
      <alignment horizontal="center" vertical="center" wrapText="1"/>
    </xf>
    <xf numFmtId="14" fontId="8" fillId="0" borderId="19" xfId="0" applyNumberFormat="1" applyFont="1" applyBorder="1" applyAlignment="1">
      <alignment horizontal="center" vertical="center" wrapText="1"/>
    </xf>
    <xf numFmtId="164" fontId="0" fillId="0" borderId="19" xfId="0" applyNumberFormat="1" applyBorder="1" applyAlignment="1">
      <alignment horizontal="center" vertical="center" wrapText="1"/>
    </xf>
    <xf numFmtId="164" fontId="6" fillId="0" borderId="19" xfId="0" applyNumberFormat="1" applyFont="1" applyBorder="1" applyAlignment="1">
      <alignment horizontal="center" vertical="center"/>
    </xf>
    <xf numFmtId="14" fontId="6" fillId="0" borderId="19" xfId="0" applyNumberFormat="1" applyFont="1" applyBorder="1" applyAlignment="1">
      <alignment horizontal="center" vertical="center" wrapText="1"/>
    </xf>
    <xf numFmtId="3" fontId="6" fillId="0" borderId="19" xfId="0" applyNumberFormat="1" applyFont="1" applyBorder="1" applyAlignment="1">
      <alignment horizontal="center" vertical="center"/>
    </xf>
    <xf numFmtId="0" fontId="8" fillId="0" borderId="19" xfId="0" applyFont="1" applyBorder="1" applyAlignment="1">
      <alignment horizontal="center" vertical="center" wrapText="1"/>
    </xf>
    <xf numFmtId="0" fontId="14" fillId="0" borderId="0" xfId="0" applyFont="1" applyAlignment="1">
      <alignment horizontal="center" vertical="center"/>
    </xf>
    <xf numFmtId="14" fontId="15" fillId="0" borderId="0" xfId="0" applyNumberFormat="1" applyFont="1" applyAlignment="1">
      <alignment horizontal="center" vertical="center" wrapText="1"/>
    </xf>
    <xf numFmtId="0" fontId="14" fillId="0" borderId="0" xfId="0" applyFont="1" applyAlignment="1">
      <alignment vertical="center"/>
    </xf>
    <xf numFmtId="1" fontId="0" fillId="0" borderId="0" xfId="0" applyNumberFormat="1"/>
    <xf numFmtId="167" fontId="0" fillId="0" borderId="19" xfId="0" applyNumberFormat="1" applyBorder="1" applyAlignment="1">
      <alignment horizontal="center" vertical="center"/>
    </xf>
    <xf numFmtId="17" fontId="0" fillId="0" borderId="19" xfId="0" applyNumberFormat="1" applyBorder="1" applyAlignment="1">
      <alignment horizontal="center" vertical="center"/>
    </xf>
    <xf numFmtId="14" fontId="0" fillId="0" borderId="19" xfId="0" applyNumberFormat="1" applyBorder="1" applyAlignment="1">
      <alignment horizontal="center" vertical="center"/>
    </xf>
    <xf numFmtId="1" fontId="0" fillId="0" borderId="19" xfId="0" applyNumberFormat="1" applyBorder="1" applyAlignment="1">
      <alignment horizontal="center" vertical="center"/>
    </xf>
    <xf numFmtId="0" fontId="0" fillId="0" borderId="19" xfId="0" applyBorder="1" applyAlignment="1">
      <alignment horizontal="center"/>
    </xf>
    <xf numFmtId="0" fontId="0" fillId="0" borderId="19" xfId="0" applyBorder="1"/>
    <xf numFmtId="9" fontId="0" fillId="0" borderId="0" xfId="0" applyNumberFormat="1"/>
    <xf numFmtId="167" fontId="0" fillId="0" borderId="19" xfId="0" applyNumberFormat="1" applyBorder="1" applyAlignment="1">
      <alignment horizontal="center"/>
    </xf>
    <xf numFmtId="167" fontId="0" fillId="0" borderId="0" xfId="0" applyNumberFormat="1"/>
    <xf numFmtId="2" fontId="6" fillId="0" borderId="15" xfId="0" applyNumberFormat="1" applyFont="1" applyBorder="1" applyAlignment="1">
      <alignment horizontal="center" vertical="center" wrapText="1"/>
    </xf>
    <xf numFmtId="2" fontId="6" fillId="0" borderId="19" xfId="0" applyNumberFormat="1" applyFont="1" applyBorder="1" applyAlignment="1">
      <alignment horizontal="center" vertical="center" wrapText="1"/>
    </xf>
    <xf numFmtId="0" fontId="3" fillId="0" borderId="0" xfId="0" applyFont="1" applyAlignment="1">
      <alignment horizontal="center"/>
    </xf>
    <xf numFmtId="0" fontId="17" fillId="3" borderId="19"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8" fillId="5" borderId="19" xfId="0" applyFont="1" applyFill="1" applyBorder="1" applyAlignment="1">
      <alignment horizontal="center" vertical="center" wrapText="1"/>
    </xf>
    <xf numFmtId="0" fontId="19" fillId="5" borderId="19" xfId="0" applyFont="1" applyFill="1" applyBorder="1" applyAlignment="1">
      <alignment horizontal="center" vertical="center" wrapText="1"/>
    </xf>
    <xf numFmtId="0" fontId="18" fillId="6" borderId="19" xfId="0" applyFont="1" applyFill="1" applyBorder="1" applyAlignment="1">
      <alignment horizontal="center" vertical="center" wrapText="1"/>
    </xf>
    <xf numFmtId="9" fontId="17" fillId="5" borderId="19" xfId="0" applyNumberFormat="1" applyFont="1" applyFill="1" applyBorder="1" applyAlignment="1">
      <alignment horizontal="center" vertical="center" wrapText="1"/>
    </xf>
    <xf numFmtId="0" fontId="17" fillId="3" borderId="18" xfId="0" applyFont="1" applyFill="1" applyBorder="1" applyAlignment="1">
      <alignment vertical="center" wrapText="1"/>
    </xf>
    <xf numFmtId="0" fontId="17" fillId="3" borderId="35" xfId="0" applyFont="1" applyFill="1" applyBorder="1" applyAlignment="1">
      <alignment horizontal="center" vertical="center" wrapText="1"/>
    </xf>
    <xf numFmtId="0" fontId="18" fillId="3" borderId="18" xfId="0" applyFont="1" applyFill="1" applyBorder="1" applyAlignment="1">
      <alignment vertical="center" wrapText="1"/>
    </xf>
    <xf numFmtId="0" fontId="18" fillId="3" borderId="35" xfId="0" applyFont="1" applyFill="1" applyBorder="1" applyAlignment="1">
      <alignment horizontal="center" vertical="center" wrapText="1"/>
    </xf>
    <xf numFmtId="0" fontId="19" fillId="3" borderId="18" xfId="0" applyFont="1" applyFill="1" applyBorder="1" applyAlignment="1">
      <alignment vertical="center" wrapText="1"/>
    </xf>
    <xf numFmtId="0" fontId="19" fillId="3" borderId="35" xfId="0" applyFont="1" applyFill="1" applyBorder="1" applyAlignment="1">
      <alignment horizontal="center" vertical="center" wrapText="1"/>
    </xf>
    <xf numFmtId="0" fontId="17" fillId="4" borderId="18" xfId="0" applyFont="1" applyFill="1" applyBorder="1" applyAlignment="1">
      <alignment vertical="center" wrapText="1"/>
    </xf>
    <xf numFmtId="0" fontId="17" fillId="4" borderId="35" xfId="0" applyFont="1" applyFill="1" applyBorder="1" applyAlignment="1">
      <alignment horizontal="center" vertical="center" wrapText="1"/>
    </xf>
    <xf numFmtId="0" fontId="18" fillId="4" borderId="35" xfId="0" applyFont="1" applyFill="1" applyBorder="1" applyAlignment="1">
      <alignment horizontal="center" vertical="center" wrapText="1"/>
    </xf>
    <xf numFmtId="0" fontId="19" fillId="4" borderId="18" xfId="0" applyFont="1" applyFill="1" applyBorder="1" applyAlignment="1">
      <alignment vertical="center" wrapText="1"/>
    </xf>
    <xf numFmtId="0" fontId="19" fillId="4" borderId="35" xfId="0" applyFont="1" applyFill="1" applyBorder="1" applyAlignment="1">
      <alignment horizontal="center" vertical="center" wrapText="1"/>
    </xf>
    <xf numFmtId="0" fontId="17" fillId="5" borderId="18" xfId="0" applyFont="1" applyFill="1" applyBorder="1" applyAlignment="1">
      <alignment vertical="center" wrapText="1"/>
    </xf>
    <xf numFmtId="0" fontId="17" fillId="5" borderId="35" xfId="0" applyFont="1" applyFill="1" applyBorder="1" applyAlignment="1">
      <alignment horizontal="center" vertical="center" wrapText="1"/>
    </xf>
    <xf numFmtId="0" fontId="18" fillId="5" borderId="18" xfId="0" applyFont="1" applyFill="1" applyBorder="1" applyAlignment="1">
      <alignment vertical="center" wrapText="1"/>
    </xf>
    <xf numFmtId="0" fontId="18" fillId="5" borderId="35" xfId="0" applyFont="1" applyFill="1" applyBorder="1" applyAlignment="1">
      <alignment horizontal="center" vertical="center" wrapText="1"/>
    </xf>
    <xf numFmtId="0" fontId="19" fillId="5" borderId="18" xfId="0" applyFont="1" applyFill="1" applyBorder="1" applyAlignment="1">
      <alignment vertical="center" wrapText="1"/>
    </xf>
    <xf numFmtId="0" fontId="19" fillId="5" borderId="35" xfId="0" applyFont="1" applyFill="1" applyBorder="1" applyAlignment="1">
      <alignment horizontal="center" vertical="center" wrapText="1"/>
    </xf>
    <xf numFmtId="0" fontId="18" fillId="6" borderId="18" xfId="0" applyFont="1" applyFill="1" applyBorder="1" applyAlignment="1">
      <alignment vertical="center" wrapText="1"/>
    </xf>
    <xf numFmtId="0" fontId="18" fillId="6" borderId="35" xfId="0" applyFont="1" applyFill="1" applyBorder="1" applyAlignment="1">
      <alignment horizontal="center" vertical="center" wrapText="1"/>
    </xf>
    <xf numFmtId="0" fontId="19" fillId="6" borderId="24" xfId="0" applyFont="1" applyFill="1" applyBorder="1" applyAlignment="1">
      <alignment vertical="center" wrapText="1"/>
    </xf>
    <xf numFmtId="0" fontId="18" fillId="6" borderId="27" xfId="0" applyFont="1" applyFill="1" applyBorder="1" applyAlignment="1">
      <alignment horizontal="center" vertical="center" wrapText="1"/>
    </xf>
    <xf numFmtId="0" fontId="18" fillId="6" borderId="36" xfId="0" applyFont="1" applyFill="1" applyBorder="1" applyAlignment="1">
      <alignment horizontal="center" vertical="center" wrapText="1"/>
    </xf>
    <xf numFmtId="1" fontId="18" fillId="4" borderId="19" xfId="0" applyNumberFormat="1" applyFont="1" applyFill="1" applyBorder="1" applyAlignment="1">
      <alignment horizontal="center" vertical="center" wrapText="1"/>
    </xf>
    <xf numFmtId="1" fontId="17" fillId="5" borderId="19" xfId="0" applyNumberFormat="1"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17" fillId="4" borderId="20" xfId="0" applyFont="1" applyFill="1" applyBorder="1" applyAlignment="1">
      <alignment horizontal="center" vertical="center" wrapText="1"/>
    </xf>
    <xf numFmtId="1" fontId="18" fillId="4" borderId="20" xfId="0" applyNumberFormat="1"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8" fillId="5" borderId="20" xfId="0"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25"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20" fillId="8" borderId="18" xfId="0" applyFont="1" applyFill="1" applyBorder="1" applyAlignment="1">
      <alignment horizontal="left" vertical="center" wrapText="1"/>
    </xf>
    <xf numFmtId="0" fontId="0" fillId="8" borderId="19" xfId="0" applyFill="1" applyBorder="1" applyAlignment="1">
      <alignment horizontal="center" vertical="center" wrapText="1"/>
    </xf>
    <xf numFmtId="0" fontId="21" fillId="8" borderId="35"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17" fillId="3" borderId="21"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8" fillId="4" borderId="21"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21" fillId="3" borderId="21" xfId="0" applyFont="1" applyFill="1" applyBorder="1" applyAlignment="1">
      <alignment horizontal="center" vertical="center" wrapText="1"/>
    </xf>
    <xf numFmtId="0" fontId="21" fillId="4" borderId="21"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21" fillId="6" borderId="26" xfId="0" applyFont="1" applyFill="1" applyBorder="1" applyAlignment="1">
      <alignment horizontal="center" vertical="center" wrapText="1"/>
    </xf>
    <xf numFmtId="0" fontId="3" fillId="0" borderId="19" xfId="0" applyFont="1" applyBorder="1" applyAlignment="1">
      <alignment horizontal="center"/>
    </xf>
    <xf numFmtId="0" fontId="16" fillId="9" borderId="19" xfId="0" applyFont="1" applyFill="1" applyBorder="1" applyAlignment="1">
      <alignment horizontal="center" vertical="center" wrapText="1"/>
    </xf>
    <xf numFmtId="0" fontId="16" fillId="9" borderId="20" xfId="0" applyFont="1" applyFill="1" applyBorder="1" applyAlignment="1">
      <alignment horizontal="center" vertical="center" wrapText="1"/>
    </xf>
    <xf numFmtId="0" fontId="0" fillId="9" borderId="19" xfId="0" applyFill="1" applyBorder="1" applyAlignment="1">
      <alignment vertical="center" wrapText="1"/>
    </xf>
    <xf numFmtId="14" fontId="15" fillId="0" borderId="19" xfId="0" applyNumberFormat="1" applyFont="1" applyBorder="1" applyAlignment="1">
      <alignment horizontal="center" vertical="center" wrapText="1"/>
    </xf>
    <xf numFmtId="1" fontId="6" fillId="0" borderId="19" xfId="0" applyNumberFormat="1" applyFont="1" applyBorder="1" applyAlignment="1">
      <alignment horizontal="center" vertical="center"/>
    </xf>
    <xf numFmtId="14" fontId="22" fillId="0" borderId="19" xfId="0" applyNumberFormat="1" applyFont="1" applyBorder="1" applyAlignment="1">
      <alignment horizontal="center" vertical="center" wrapText="1"/>
    </xf>
    <xf numFmtId="14" fontId="15" fillId="0" borderId="31" xfId="0" applyNumberFormat="1" applyFont="1" applyBorder="1" applyAlignment="1">
      <alignment horizontal="center" vertical="center" wrapText="1"/>
    </xf>
    <xf numFmtId="17" fontId="0" fillId="0" borderId="19" xfId="0" applyNumberFormat="1" applyBorder="1" applyAlignment="1">
      <alignment horizontal="center"/>
    </xf>
    <xf numFmtId="0" fontId="8" fillId="0" borderId="19" xfId="0" applyFont="1" applyBorder="1" applyAlignment="1">
      <alignment horizontal="center" vertical="center"/>
    </xf>
    <xf numFmtId="14" fontId="15" fillId="0" borderId="21" xfId="0" applyNumberFormat="1" applyFont="1" applyBorder="1" applyAlignment="1">
      <alignment horizontal="center" vertical="center" wrapText="1"/>
    </xf>
    <xf numFmtId="14" fontId="0" fillId="0" borderId="19" xfId="0" applyNumberFormat="1" applyBorder="1" applyAlignment="1">
      <alignment horizontal="center"/>
    </xf>
    <xf numFmtId="0" fontId="10" fillId="0" borderId="19" xfId="0" applyFont="1" applyBorder="1" applyAlignment="1">
      <alignment horizontal="center"/>
    </xf>
    <xf numFmtId="14" fontId="13" fillId="0" borderId="21" xfId="0" applyNumberFormat="1" applyFont="1" applyBorder="1" applyAlignment="1">
      <alignment horizontal="center" vertical="center" wrapText="1"/>
    </xf>
    <xf numFmtId="14" fontId="13" fillId="0" borderId="31" xfId="0" applyNumberFormat="1" applyFont="1" applyBorder="1" applyAlignment="1">
      <alignment horizontal="center" vertical="center" wrapText="1"/>
    </xf>
    <xf numFmtId="14" fontId="13" fillId="0" borderId="20" xfId="0" applyNumberFormat="1" applyFont="1" applyBorder="1" applyAlignment="1">
      <alignment horizontal="center" vertical="center" wrapText="1"/>
    </xf>
    <xf numFmtId="14" fontId="15" fillId="0" borderId="20" xfId="0" applyNumberFormat="1" applyFont="1" applyBorder="1" applyAlignment="1">
      <alignment horizontal="center" vertical="center" wrapText="1"/>
    </xf>
    <xf numFmtId="0" fontId="0" fillId="0" borderId="43" xfId="0" applyBorder="1"/>
    <xf numFmtId="17" fontId="16" fillId="9" borderId="19" xfId="0" applyNumberFormat="1" applyFont="1" applyFill="1" applyBorder="1" applyAlignment="1">
      <alignment horizontal="center" vertical="center" wrapText="1"/>
    </xf>
    <xf numFmtId="0" fontId="6" fillId="0" borderId="21" xfId="0" applyFont="1" applyBorder="1" applyAlignment="1">
      <alignment horizontal="center" vertical="center"/>
    </xf>
    <xf numFmtId="0" fontId="20" fillId="8" borderId="19" xfId="0" applyFont="1" applyFill="1"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center" vertical="center"/>
    </xf>
    <xf numFmtId="0" fontId="6" fillId="0" borderId="21" xfId="0" applyFont="1" applyBorder="1" applyAlignment="1">
      <alignment horizontal="center" vertical="center" wrapText="1"/>
    </xf>
    <xf numFmtId="0" fontId="10" fillId="0" borderId="21" xfId="0" applyFont="1" applyBorder="1" applyAlignment="1">
      <alignment horizontal="center" vertical="center"/>
    </xf>
    <xf numFmtId="164" fontId="0" fillId="0" borderId="44" xfId="0" applyNumberFormat="1" applyBorder="1" applyAlignment="1">
      <alignment horizontal="center" vertical="center" wrapText="1"/>
    </xf>
    <xf numFmtId="0" fontId="0" fillId="0" borderId="44" xfId="0" applyBorder="1" applyAlignment="1">
      <alignment horizontal="center" vertical="center" wrapText="1"/>
    </xf>
    <xf numFmtId="0" fontId="0" fillId="0" borderId="41" xfId="0" applyBorder="1" applyAlignment="1">
      <alignment vertical="center" wrapText="1"/>
    </xf>
    <xf numFmtId="0" fontId="0" fillId="0" borderId="45" xfId="0" applyBorder="1" applyAlignment="1">
      <alignment vertical="center" wrapText="1"/>
    </xf>
    <xf numFmtId="0" fontId="3" fillId="0" borderId="45" xfId="0" applyFont="1" applyBorder="1" applyAlignment="1">
      <alignment vertical="center" wrapText="1"/>
    </xf>
    <xf numFmtId="0" fontId="6" fillId="0" borderId="45" xfId="0" applyFont="1" applyBorder="1" applyAlignment="1">
      <alignment vertical="center" wrapText="1"/>
    </xf>
    <xf numFmtId="0" fontId="0" fillId="0" borderId="43" xfId="0" applyBorder="1" applyAlignment="1">
      <alignment horizontal="center" vertical="center"/>
    </xf>
    <xf numFmtId="0" fontId="6" fillId="0" borderId="45" xfId="0" applyFont="1" applyBorder="1" applyAlignment="1">
      <alignment vertical="center"/>
    </xf>
    <xf numFmtId="0" fontId="0" fillId="0" borderId="23" xfId="0" applyBorder="1" applyAlignment="1">
      <alignment horizontal="left" vertical="center" wrapText="1"/>
    </xf>
    <xf numFmtId="0" fontId="14" fillId="0" borderId="45" xfId="0" applyFont="1" applyBorder="1" applyAlignment="1">
      <alignment vertical="center"/>
    </xf>
    <xf numFmtId="0" fontId="14" fillId="0" borderId="45" xfId="0" applyFont="1" applyBorder="1" applyAlignment="1">
      <alignment vertical="center" wrapText="1"/>
    </xf>
    <xf numFmtId="0" fontId="0" fillId="0" borderId="6" xfId="0" applyBorder="1" applyAlignment="1">
      <alignment vertical="center" wrapText="1"/>
    </xf>
    <xf numFmtId="0" fontId="3" fillId="2" borderId="47"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2" fontId="6" fillId="0" borderId="0" xfId="0" applyNumberFormat="1" applyFont="1" applyAlignment="1">
      <alignment vertical="center"/>
    </xf>
    <xf numFmtId="49" fontId="8" fillId="0" borderId="0" xfId="0" applyNumberFormat="1" applyFont="1" applyAlignment="1">
      <alignment horizontal="center" vertical="center"/>
    </xf>
    <xf numFmtId="0" fontId="10" fillId="0" borderId="0" xfId="0" applyFont="1" applyAlignment="1">
      <alignment horizontal="center" vertical="center" wrapText="1"/>
    </xf>
    <xf numFmtId="0" fontId="4" fillId="0" borderId="0" xfId="0" applyFont="1" applyAlignment="1">
      <alignment horizontal="center" vertical="center" wrapText="1"/>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6" fillId="0" borderId="23" xfId="0" applyFont="1" applyBorder="1" applyAlignment="1">
      <alignment horizontal="left" vertical="center" wrapText="1"/>
    </xf>
    <xf numFmtId="0" fontId="11" fillId="2" borderId="26" xfId="0" applyFont="1" applyFill="1" applyBorder="1" applyAlignment="1">
      <alignment horizontal="center" vertical="center" wrapText="1"/>
    </xf>
    <xf numFmtId="14" fontId="13" fillId="0" borderId="40" xfId="0" applyNumberFormat="1" applyFont="1" applyBorder="1" applyAlignment="1">
      <alignment horizontal="center" vertical="center" wrapText="1"/>
    </xf>
    <xf numFmtId="14" fontId="8" fillId="0" borderId="21" xfId="0" applyNumberFormat="1" applyFont="1" applyBorder="1" applyAlignment="1">
      <alignment horizontal="center" vertical="center" wrapText="1"/>
    </xf>
    <xf numFmtId="14" fontId="22" fillId="0" borderId="21" xfId="0" applyNumberFormat="1" applyFont="1" applyBorder="1" applyAlignment="1">
      <alignment horizontal="center" vertical="center" wrapText="1"/>
    </xf>
    <xf numFmtId="14" fontId="15" fillId="0" borderId="40" xfId="0" applyNumberFormat="1" applyFont="1" applyBorder="1" applyAlignment="1">
      <alignment horizontal="center" vertical="center" wrapText="1"/>
    </xf>
    <xf numFmtId="0" fontId="3" fillId="2" borderId="6" xfId="0" applyFont="1" applyFill="1" applyBorder="1" applyAlignment="1">
      <alignment vertical="center"/>
    </xf>
    <xf numFmtId="0" fontId="0" fillId="0" borderId="48" xfId="0" applyBorder="1" applyAlignment="1">
      <alignment horizontal="left" vertical="center" wrapText="1"/>
    </xf>
    <xf numFmtId="0" fontId="0" fillId="0" borderId="23" xfId="0" applyBorder="1" applyAlignment="1">
      <alignment horizontal="left" vertical="center"/>
    </xf>
    <xf numFmtId="0" fontId="10" fillId="0" borderId="23" xfId="0" applyFont="1" applyBorder="1" applyAlignment="1">
      <alignment horizontal="left" vertical="center"/>
    </xf>
    <xf numFmtId="0" fontId="0" fillId="0" borderId="23" xfId="0" applyBorder="1" applyAlignment="1">
      <alignment vertical="center" wrapText="1"/>
    </xf>
    <xf numFmtId="0" fontId="6" fillId="0" borderId="23" xfId="0" applyFont="1" applyBorder="1" applyAlignment="1">
      <alignment vertical="center" wrapText="1"/>
    </xf>
    <xf numFmtId="0" fontId="6" fillId="0" borderId="23" xfId="0" applyFont="1" applyBorder="1" applyAlignment="1">
      <alignment horizontal="left" vertical="center"/>
    </xf>
    <xf numFmtId="0" fontId="20" fillId="0" borderId="23" xfId="0" applyFont="1" applyBorder="1" applyAlignment="1">
      <alignment vertical="center" wrapText="1"/>
    </xf>
    <xf numFmtId="14" fontId="15" fillId="0" borderId="42" xfId="0" applyNumberFormat="1" applyFont="1" applyBorder="1" applyAlignment="1">
      <alignment horizontal="center" vertical="center" wrapText="1"/>
    </xf>
    <xf numFmtId="14" fontId="13" fillId="0" borderId="38" xfId="0" applyNumberFormat="1" applyFont="1" applyBorder="1" applyAlignment="1">
      <alignment horizontal="center" vertical="center" wrapText="1"/>
    </xf>
    <xf numFmtId="14" fontId="8" fillId="0" borderId="20" xfId="0" applyNumberFormat="1" applyFont="1" applyBorder="1" applyAlignment="1">
      <alignment horizontal="center" vertical="center" wrapText="1"/>
    </xf>
    <xf numFmtId="14" fontId="22" fillId="0" borderId="20" xfId="0" applyNumberFormat="1" applyFont="1" applyBorder="1" applyAlignment="1">
      <alignment horizontal="center" vertical="center" wrapText="1"/>
    </xf>
    <xf numFmtId="14" fontId="15" fillId="0" borderId="38" xfId="0" applyNumberFormat="1" applyFont="1" applyBorder="1" applyAlignment="1">
      <alignment horizontal="center" vertical="center" wrapText="1"/>
    </xf>
    <xf numFmtId="2" fontId="3" fillId="2" borderId="19" xfId="0" applyNumberFormat="1" applyFont="1" applyFill="1" applyBorder="1" applyAlignment="1">
      <alignment horizontal="center" vertical="center"/>
    </xf>
    <xf numFmtId="3" fontId="3" fillId="2" borderId="19" xfId="0" applyNumberFormat="1" applyFont="1" applyFill="1" applyBorder="1" applyAlignment="1">
      <alignment horizontal="center" vertical="center"/>
    </xf>
    <xf numFmtId="165" fontId="3" fillId="2" borderId="19"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1" fontId="11" fillId="2" borderId="19" xfId="0" applyNumberFormat="1"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19" xfId="0" applyNumberFormat="1" applyFont="1" applyFill="1" applyBorder="1" applyAlignment="1">
      <alignment horizontal="center" vertical="center" wrapText="1"/>
    </xf>
    <xf numFmtId="0" fontId="11" fillId="2" borderId="19" xfId="0" applyFont="1" applyFill="1" applyBorder="1" applyAlignment="1">
      <alignment vertical="center" wrapText="1"/>
    </xf>
    <xf numFmtId="2" fontId="0" fillId="0" borderId="19" xfId="0" applyNumberFormat="1" applyBorder="1" applyAlignment="1">
      <alignment horizontal="center"/>
    </xf>
    <xf numFmtId="0" fontId="3" fillId="0" borderId="19" xfId="0" applyFont="1" applyBorder="1" applyAlignment="1">
      <alignment horizontal="center" wrapText="1"/>
    </xf>
    <xf numFmtId="0" fontId="18" fillId="4" borderId="18" xfId="0" applyFont="1" applyFill="1" applyBorder="1" applyAlignment="1">
      <alignment horizontal="left" vertical="center" wrapText="1"/>
    </xf>
    <xf numFmtId="0" fontId="24" fillId="0" borderId="19" xfId="0" applyFont="1" applyBorder="1"/>
    <xf numFmtId="14" fontId="24" fillId="0" borderId="19" xfId="0" applyNumberFormat="1" applyFont="1" applyBorder="1" applyAlignment="1">
      <alignment horizontal="center" vertical="center"/>
    </xf>
    <xf numFmtId="166" fontId="6" fillId="0" borderId="33" xfId="0" applyNumberFormat="1" applyFont="1" applyBorder="1" applyAlignment="1">
      <alignment horizontal="center" vertical="center"/>
    </xf>
    <xf numFmtId="0" fontId="24" fillId="0" borderId="19" xfId="0" applyFont="1" applyBorder="1" applyAlignment="1">
      <alignment horizontal="center"/>
    </xf>
    <xf numFmtId="2" fontId="6" fillId="0" borderId="33" xfId="0" applyNumberFormat="1" applyFont="1" applyBorder="1" applyAlignment="1">
      <alignment horizontal="center" vertical="center"/>
    </xf>
    <xf numFmtId="0" fontId="11" fillId="2" borderId="33" xfId="0" applyFont="1" applyFill="1" applyBorder="1" applyAlignment="1">
      <alignment horizontal="center" vertical="center"/>
    </xf>
    <xf numFmtId="49" fontId="11" fillId="2" borderId="33" xfId="0" applyNumberFormat="1" applyFont="1" applyFill="1" applyBorder="1" applyAlignment="1">
      <alignment horizontal="center" vertical="center" wrapText="1"/>
    </xf>
    <xf numFmtId="0" fontId="11" fillId="2" borderId="33" xfId="0" applyFont="1" applyFill="1" applyBorder="1" applyAlignment="1">
      <alignment horizontal="center" vertical="center" wrapText="1"/>
    </xf>
    <xf numFmtId="2" fontId="11" fillId="2" borderId="33" xfId="0" applyNumberFormat="1"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165" fontId="11" fillId="2" borderId="33" xfId="0" applyNumberFormat="1" applyFont="1" applyFill="1" applyBorder="1" applyAlignment="1">
      <alignment horizontal="center" vertical="center" wrapText="1"/>
    </xf>
    <xf numFmtId="1" fontId="11" fillId="2" borderId="33" xfId="0" applyNumberFormat="1" applyFont="1" applyFill="1" applyBorder="1" applyAlignment="1">
      <alignment horizontal="center" vertical="center" wrapText="1"/>
    </xf>
    <xf numFmtId="169" fontId="0" fillId="0" borderId="19" xfId="0" quotePrefix="1" applyNumberFormat="1" applyBorder="1" applyAlignment="1">
      <alignment horizontal="center"/>
    </xf>
    <xf numFmtId="15" fontId="0" fillId="0" borderId="19" xfId="0" quotePrefix="1" applyNumberFormat="1" applyBorder="1" applyAlignment="1">
      <alignment horizontal="center"/>
    </xf>
    <xf numFmtId="0" fontId="0" fillId="12" borderId="0" xfId="0" applyFill="1" applyAlignment="1" applyProtection="1">
      <alignment horizontal="left" vertical="center"/>
      <protection locked="0"/>
    </xf>
    <xf numFmtId="0" fontId="26" fillId="12" borderId="0" xfId="0" applyFont="1" applyFill="1"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left" vertical="center"/>
      <protection locked="0"/>
    </xf>
    <xf numFmtId="0" fontId="27" fillId="12" borderId="49"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protection locked="0"/>
    </xf>
    <xf numFmtId="0" fontId="0" fillId="12" borderId="44" xfId="0" applyFill="1" applyBorder="1" applyAlignment="1">
      <alignment horizontal="left" vertical="center"/>
    </xf>
    <xf numFmtId="0" fontId="27" fillId="12" borderId="43" xfId="16" applyFont="1" applyFill="1" applyBorder="1" applyAlignment="1" applyProtection="1">
      <alignment horizontal="left" vertical="center"/>
      <protection locked="0"/>
    </xf>
    <xf numFmtId="0" fontId="27" fillId="12" borderId="45" xfId="16" applyFont="1" applyFill="1" applyBorder="1" applyAlignment="1" applyProtection="1">
      <alignment horizontal="left" vertical="center"/>
      <protection locked="0"/>
    </xf>
    <xf numFmtId="0" fontId="30" fillId="12" borderId="43" xfId="16" applyFont="1" applyFill="1" applyBorder="1" applyAlignment="1" applyProtection="1">
      <alignment horizontal="left" vertical="center"/>
      <protection locked="0"/>
    </xf>
    <xf numFmtId="0" fontId="30" fillId="12" borderId="45" xfId="16" applyFont="1" applyFill="1" applyBorder="1" applyAlignment="1" applyProtection="1">
      <alignment horizontal="left" vertical="center"/>
      <protection locked="0"/>
    </xf>
    <xf numFmtId="0" fontId="28" fillId="12" borderId="45" xfId="16" applyFont="1" applyFill="1" applyBorder="1" applyAlignment="1" applyProtection="1">
      <alignment horizontal="left" vertical="center"/>
      <protection locked="0"/>
    </xf>
    <xf numFmtId="0" fontId="30" fillId="12" borderId="4" xfId="16" applyFont="1" applyFill="1" applyBorder="1" applyAlignment="1" applyProtection="1">
      <alignment horizontal="left" vertical="center"/>
      <protection locked="0"/>
    </xf>
    <xf numFmtId="0" fontId="30" fillId="12" borderId="5" xfId="16" applyFont="1" applyFill="1" applyBorder="1" applyAlignment="1" applyProtection="1">
      <alignment horizontal="left" vertical="center"/>
      <protection locked="0"/>
    </xf>
    <xf numFmtId="0" fontId="0" fillId="12" borderId="5" xfId="0" applyFill="1" applyBorder="1" applyAlignment="1" applyProtection="1">
      <alignment horizontal="left" vertical="center"/>
      <protection locked="0"/>
    </xf>
    <xf numFmtId="0" fontId="29" fillId="12" borderId="5" xfId="16" applyFont="1" applyFill="1" applyBorder="1" applyAlignment="1" applyProtection="1">
      <alignment horizontal="left" vertical="center"/>
      <protection locked="0"/>
    </xf>
    <xf numFmtId="0" fontId="31" fillId="12" borderId="45" xfId="16" applyFont="1" applyFill="1" applyBorder="1" applyAlignment="1" applyProtection="1">
      <alignment horizontal="left" vertical="center"/>
      <protection locked="0"/>
    </xf>
    <xf numFmtId="0" fontId="34" fillId="12" borderId="53" xfId="16" applyFont="1" applyFill="1" applyBorder="1" applyAlignment="1" applyProtection="1">
      <alignment horizontal="center" vertical="center"/>
      <protection locked="0"/>
    </xf>
    <xf numFmtId="0" fontId="34" fillId="12" borderId="54" xfId="16" applyFont="1" applyFill="1" applyBorder="1" applyAlignment="1" applyProtection="1">
      <alignment horizontal="center" vertical="center"/>
      <protection locked="0"/>
    </xf>
    <xf numFmtId="2" fontId="10" fillId="12" borderId="55" xfId="0" applyNumberFormat="1" applyFont="1" applyFill="1" applyBorder="1" applyAlignment="1" applyProtection="1">
      <alignment horizontal="center" vertical="center"/>
      <protection locked="0"/>
    </xf>
    <xf numFmtId="0" fontId="36" fillId="12" borderId="19" xfId="16" applyFont="1" applyFill="1" applyBorder="1" applyAlignment="1" applyProtection="1">
      <alignment horizontal="center" vertical="center"/>
      <protection locked="0"/>
    </xf>
    <xf numFmtId="0" fontId="0" fillId="12" borderId="43" xfId="0" applyFill="1" applyBorder="1" applyAlignment="1" applyProtection="1">
      <alignment horizontal="left" vertical="center"/>
      <protection locked="0"/>
    </xf>
    <xf numFmtId="0" fontId="0" fillId="12" borderId="45" xfId="0"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0" fillId="12" borderId="4" xfId="0" applyFill="1" applyBorder="1" applyAlignment="1" applyProtection="1">
      <alignment horizontal="center" vertical="center"/>
      <protection locked="0"/>
    </xf>
    <xf numFmtId="0" fontId="0" fillId="12" borderId="5" xfId="0" applyFill="1" applyBorder="1" applyAlignment="1" applyProtection="1">
      <alignment horizontal="center" vertical="center"/>
      <protection locked="0"/>
    </xf>
    <xf numFmtId="0" fontId="0" fillId="12" borderId="6" xfId="0" applyFill="1" applyBorder="1" applyAlignment="1" applyProtection="1">
      <alignment horizontal="center" vertical="center"/>
      <protection locked="0"/>
    </xf>
    <xf numFmtId="0" fontId="0" fillId="12" borderId="59" xfId="0" applyFill="1" applyBorder="1" applyAlignment="1" applyProtection="1">
      <alignment horizontal="center" vertical="center"/>
      <protection locked="0"/>
    </xf>
    <xf numFmtId="0" fontId="39" fillId="12" borderId="59" xfId="16" applyFont="1" applyFill="1" applyBorder="1" applyAlignment="1" applyProtection="1">
      <alignment horizontal="center" vertical="center"/>
      <protection locked="0"/>
    </xf>
    <xf numFmtId="0" fontId="41" fillId="12" borderId="59" xfId="16" applyFont="1" applyFill="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34" fillId="12" borderId="61" xfId="16" applyFont="1" applyFill="1" applyBorder="1" applyAlignment="1" applyProtection="1">
      <alignment horizontal="center" vertical="center"/>
      <protection locked="0"/>
    </xf>
    <xf numFmtId="0" fontId="34" fillId="12" borderId="59" xfId="16"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0" fillId="12" borderId="44" xfId="0" applyFill="1" applyBorder="1" applyAlignment="1" applyProtection="1">
      <alignment horizontal="center" vertical="center"/>
      <protection locked="0"/>
    </xf>
    <xf numFmtId="0" fontId="4" fillId="12" borderId="44" xfId="0" applyFont="1" applyFill="1" applyBorder="1" applyAlignment="1" applyProtection="1">
      <alignment horizontal="center" vertical="center"/>
      <protection locked="0"/>
    </xf>
    <xf numFmtId="0" fontId="34" fillId="12" borderId="44" xfId="0" applyFont="1" applyFill="1" applyBorder="1" applyAlignment="1">
      <alignment horizontal="center" vertical="center"/>
    </xf>
    <xf numFmtId="0" fontId="34" fillId="12" borderId="63" xfId="16" applyFont="1" applyFill="1" applyBorder="1" applyAlignment="1" applyProtection="1">
      <alignment horizontal="center" vertical="center"/>
      <protection locked="0"/>
    </xf>
    <xf numFmtId="0" fontId="34" fillId="12" borderId="44" xfId="16" applyFont="1" applyFill="1" applyBorder="1" applyAlignment="1" applyProtection="1">
      <alignment horizontal="center" vertical="center"/>
      <protection locked="0"/>
    </xf>
    <xf numFmtId="0" fontId="10" fillId="12" borderId="41" xfId="0" applyFont="1" applyFill="1" applyBorder="1" applyAlignment="1" applyProtection="1">
      <alignment horizontal="center" vertical="center"/>
      <protection locked="0"/>
    </xf>
    <xf numFmtId="0" fontId="0" fillId="12" borderId="43" xfId="0" applyFill="1" applyBorder="1" applyAlignment="1" applyProtection="1">
      <alignment horizontal="center" vertical="center"/>
      <protection locked="0"/>
    </xf>
    <xf numFmtId="0" fontId="10" fillId="12" borderId="59" xfId="0" applyFont="1" applyFill="1" applyBorder="1" applyAlignment="1" applyProtection="1">
      <alignment horizontal="center" vertical="center"/>
      <protection locked="0"/>
    </xf>
    <xf numFmtId="0" fontId="10" fillId="12" borderId="45" xfId="0" applyFont="1" applyFill="1" applyBorder="1" applyAlignment="1" applyProtection="1">
      <alignment horizontal="center" vertical="center"/>
      <protection locked="0"/>
    </xf>
    <xf numFmtId="0" fontId="3" fillId="12" borderId="43" xfId="0" applyFont="1" applyFill="1" applyBorder="1" applyAlignment="1" applyProtection="1">
      <alignment horizontal="center" vertical="center"/>
      <protection locked="0"/>
    </xf>
    <xf numFmtId="0" fontId="13" fillId="12" borderId="59" xfId="16" applyFont="1" applyFill="1" applyBorder="1" applyAlignment="1" applyProtection="1">
      <alignment horizontal="center" vertical="center"/>
      <protection locked="0"/>
    </xf>
    <xf numFmtId="0" fontId="4" fillId="12" borderId="43" xfId="0" applyFont="1" applyFill="1" applyBorder="1" applyAlignment="1" applyProtection="1">
      <alignment horizontal="center" vertical="center"/>
      <protection locked="0"/>
    </xf>
    <xf numFmtId="0" fontId="30" fillId="12" borderId="45"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12" borderId="5"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0" fillId="12" borderId="6" xfId="0" applyFont="1" applyFill="1" applyBorder="1" applyAlignment="1" applyProtection="1">
      <alignment horizontal="center" vertical="center"/>
      <protection locked="0"/>
    </xf>
    <xf numFmtId="0" fontId="0" fillId="12" borderId="49" xfId="0" applyFill="1" applyBorder="1" applyAlignment="1" applyProtection="1">
      <alignment horizontal="center" vertical="center"/>
      <protection locked="0"/>
    </xf>
    <xf numFmtId="0" fontId="4" fillId="0" borderId="0" xfId="0" applyFont="1" applyAlignment="1">
      <alignment horizontal="center" vertical="center"/>
    </xf>
    <xf numFmtId="0" fontId="3" fillId="0" borderId="43" xfId="0" applyFont="1" applyBorder="1" applyAlignment="1" applyProtection="1">
      <alignment vertical="center"/>
      <protection locked="0"/>
    </xf>
    <xf numFmtId="0" fontId="34" fillId="0" borderId="59" xfId="16" applyFont="1" applyBorder="1" applyAlignment="1" applyProtection="1">
      <alignment horizontal="center" vertical="center"/>
      <protection locked="0"/>
    </xf>
    <xf numFmtId="0" fontId="30" fillId="0" borderId="45" xfId="0" applyFont="1" applyBorder="1" applyAlignment="1" applyProtection="1">
      <alignment horizontal="center" vertical="center"/>
      <protection locked="0"/>
    </xf>
    <xf numFmtId="0" fontId="37" fillId="12" borderId="5" xfId="0" applyFont="1" applyFill="1" applyBorder="1" applyAlignment="1">
      <alignment horizontal="center" vertical="center"/>
    </xf>
    <xf numFmtId="0" fontId="10" fillId="12" borderId="6" xfId="0" applyFont="1" applyFill="1" applyBorder="1" applyAlignment="1" applyProtection="1">
      <alignment horizontal="center" vertical="center"/>
      <protection locked="0"/>
    </xf>
    <xf numFmtId="0" fontId="29" fillId="12" borderId="44" xfId="0" applyFont="1" applyFill="1" applyBorder="1" applyAlignment="1">
      <alignment horizontal="center" vertical="center"/>
    </xf>
    <xf numFmtId="0" fontId="10" fillId="12" borderId="63" xfId="0" applyFont="1" applyFill="1" applyBorder="1" applyAlignment="1" applyProtection="1">
      <alignment horizontal="center" vertical="center"/>
      <protection locked="0"/>
    </xf>
    <xf numFmtId="0" fontId="10" fillId="12" borderId="44" xfId="0" applyFont="1" applyFill="1" applyBorder="1" applyAlignment="1" applyProtection="1">
      <alignment horizontal="center" vertical="center"/>
      <protection locked="0"/>
    </xf>
    <xf numFmtId="0" fontId="3" fillId="12" borderId="4" xfId="0" applyFont="1" applyFill="1" applyBorder="1" applyAlignment="1" applyProtection="1">
      <alignment horizontal="center" vertical="center"/>
      <protection locked="0"/>
    </xf>
    <xf numFmtId="0" fontId="3" fillId="12" borderId="44" xfId="0" applyFont="1" applyFill="1" applyBorder="1" applyAlignment="1" applyProtection="1">
      <alignment vertical="center" wrapText="1"/>
      <protection locked="0"/>
    </xf>
    <xf numFmtId="0" fontId="43" fillId="0" borderId="44" xfId="0" applyFont="1" applyBorder="1" applyAlignment="1" applyProtection="1">
      <alignment horizontal="center" vertical="center" wrapText="1"/>
      <protection locked="0"/>
    </xf>
    <xf numFmtId="0" fontId="30" fillId="0" borderId="44" xfId="0" applyFont="1" applyBorder="1" applyAlignment="1" applyProtection="1">
      <alignment horizontal="center" vertical="center"/>
      <protection locked="0"/>
    </xf>
    <xf numFmtId="0" fontId="0" fillId="12" borderId="44" xfId="0" applyFill="1" applyBorder="1" applyAlignment="1">
      <alignment horizontal="center" vertical="center"/>
    </xf>
    <xf numFmtId="0" fontId="37" fillId="12" borderId="44" xfId="0" applyFont="1" applyFill="1" applyBorder="1" applyAlignment="1">
      <alignment horizontal="center" vertical="center"/>
    </xf>
    <xf numFmtId="0" fontId="26" fillId="12" borderId="44" xfId="0" applyFont="1" applyFill="1" applyBorder="1" applyAlignment="1">
      <alignment horizontal="center" vertical="center"/>
    </xf>
    <xf numFmtId="0" fontId="3" fillId="12" borderId="44" xfId="0" applyFont="1" applyFill="1" applyBorder="1" applyAlignment="1" applyProtection="1">
      <alignment horizontal="center" vertical="center"/>
      <protection locked="0"/>
    </xf>
    <xf numFmtId="0" fontId="37" fillId="12" borderId="44" xfId="0" applyFont="1" applyFill="1" applyBorder="1" applyAlignment="1" applyProtection="1">
      <alignment vertical="center"/>
      <protection locked="0"/>
    </xf>
    <xf numFmtId="0" fontId="3" fillId="12" borderId="44" xfId="0" applyFont="1" applyFill="1" applyBorder="1" applyAlignment="1" applyProtection="1">
      <alignment vertical="center"/>
      <protection locked="0"/>
    </xf>
    <xf numFmtId="0" fontId="10" fillId="0" borderId="44" xfId="0" applyFont="1" applyBorder="1" applyAlignment="1" applyProtection="1">
      <alignment vertical="center"/>
      <protection locked="0"/>
    </xf>
    <xf numFmtId="0" fontId="31" fillId="0" borderId="44" xfId="0" applyFont="1" applyBorder="1" applyAlignment="1" applyProtection="1">
      <alignment vertical="center"/>
      <protection locked="0"/>
    </xf>
    <xf numFmtId="0" fontId="2" fillId="0" borderId="44"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13" fillId="0" borderId="59" xfId="16"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12" borderId="49" xfId="0" applyFont="1" applyFill="1" applyBorder="1" applyAlignment="1" applyProtection="1">
      <alignment horizontal="center" vertical="center"/>
      <protection locked="0"/>
    </xf>
    <xf numFmtId="0" fontId="3" fillId="0" borderId="44" xfId="0" applyFont="1" applyBorder="1" applyAlignment="1">
      <alignment horizontal="center" vertical="center"/>
    </xf>
    <xf numFmtId="0" fontId="37" fillId="0" borderId="44" xfId="0" applyFont="1" applyBorder="1" applyAlignment="1">
      <alignment horizontal="center" vertical="center"/>
    </xf>
    <xf numFmtId="0" fontId="42" fillId="12" borderId="44" xfId="0" applyFont="1" applyFill="1" applyBorder="1" applyAlignment="1">
      <alignment horizontal="center" vertical="center"/>
    </xf>
    <xf numFmtId="0" fontId="37" fillId="0" borderId="44" xfId="0" applyFont="1" applyBorder="1" applyAlignment="1" applyProtection="1">
      <alignment horizontal="center" vertical="center" wrapText="1"/>
      <protection locked="0"/>
    </xf>
    <xf numFmtId="0" fontId="3" fillId="0" borderId="44" xfId="0" applyFont="1" applyBorder="1" applyAlignment="1" applyProtection="1">
      <alignment vertical="center"/>
      <protection locked="0"/>
    </xf>
    <xf numFmtId="0" fontId="37" fillId="0" borderId="44" xfId="0" applyFont="1" applyBorder="1" applyAlignment="1" applyProtection="1">
      <alignment horizontal="center" vertical="center"/>
      <protection locked="0"/>
    </xf>
    <xf numFmtId="0" fontId="3" fillId="0" borderId="44" xfId="0" applyFont="1" applyBorder="1" applyAlignment="1" applyProtection="1">
      <alignment horizontal="center" vertical="center"/>
      <protection locked="0"/>
    </xf>
    <xf numFmtId="0" fontId="30" fillId="12" borderId="41" xfId="0" applyFont="1" applyFill="1" applyBorder="1" applyAlignment="1" applyProtection="1">
      <alignment horizontal="center" vertical="center"/>
      <protection locked="0"/>
    </xf>
    <xf numFmtId="0" fontId="30" fillId="0" borderId="43" xfId="0" applyFont="1" applyBorder="1" applyAlignment="1" applyProtection="1">
      <alignment horizontal="center" vertical="center" wrapText="1"/>
      <protection locked="0"/>
    </xf>
    <xf numFmtId="0" fontId="30" fillId="0" borderId="45" xfId="0" applyFont="1" applyBorder="1" applyAlignment="1" applyProtection="1">
      <alignment horizontal="center" vertical="center" wrapText="1"/>
      <protection locked="0"/>
    </xf>
    <xf numFmtId="0" fontId="34" fillId="12" borderId="43" xfId="0" applyFont="1" applyFill="1" applyBorder="1" applyAlignment="1">
      <alignment horizontal="center" vertical="center"/>
    </xf>
    <xf numFmtId="0" fontId="34" fillId="12" borderId="45" xfId="0" applyFont="1" applyFill="1" applyBorder="1" applyAlignment="1">
      <alignment horizontal="center" vertical="center"/>
    </xf>
    <xf numFmtId="0" fontId="4" fillId="12" borderId="45" xfId="0"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167" fontId="10" fillId="12" borderId="55" xfId="0" applyNumberFormat="1" applyFont="1" applyFill="1" applyBorder="1" applyAlignment="1" applyProtection="1">
      <alignment horizontal="center" vertical="center"/>
      <protection locked="0"/>
    </xf>
    <xf numFmtId="0" fontId="36" fillId="12" borderId="18" xfId="16" applyFont="1" applyFill="1" applyBorder="1" applyAlignment="1" applyProtection="1">
      <alignment horizontal="center" vertical="center"/>
      <protection locked="0"/>
    </xf>
    <xf numFmtId="0" fontId="36" fillId="12" borderId="35" xfId="16" applyFont="1" applyFill="1" applyBorder="1" applyAlignment="1" applyProtection="1">
      <alignment horizontal="center" vertical="center"/>
      <protection locked="0"/>
    </xf>
    <xf numFmtId="0" fontId="34" fillId="12" borderId="4" xfId="0" applyFont="1" applyFill="1" applyBorder="1" applyAlignment="1">
      <alignment horizontal="center" vertical="center"/>
    </xf>
    <xf numFmtId="0" fontId="34" fillId="12" borderId="6" xfId="0" applyFont="1" applyFill="1" applyBorder="1" applyAlignment="1">
      <alignment horizontal="center" vertical="center"/>
    </xf>
    <xf numFmtId="0" fontId="0" fillId="0" borderId="44" xfId="0" applyBorder="1" applyAlignment="1" applyProtection="1">
      <alignment horizontal="center" vertical="center"/>
      <protection locked="0"/>
    </xf>
    <xf numFmtId="0" fontId="45" fillId="0" borderId="45" xfId="0" applyFont="1" applyBorder="1" applyAlignment="1" applyProtection="1">
      <alignment horizontal="center" vertical="center" wrapText="1"/>
      <protection locked="0"/>
    </xf>
    <xf numFmtId="0" fontId="29" fillId="12" borderId="45" xfId="0" applyFont="1" applyFill="1" applyBorder="1" applyAlignment="1">
      <alignment horizontal="center" vertical="center"/>
    </xf>
    <xf numFmtId="0" fontId="38" fillId="12" borderId="45" xfId="0" applyFont="1" applyFill="1" applyBorder="1" applyAlignment="1" applyProtection="1">
      <alignment horizontal="center" vertical="center"/>
      <protection locked="0"/>
    </xf>
    <xf numFmtId="0" fontId="38" fillId="0" borderId="45" xfId="0" applyFont="1" applyBorder="1" applyAlignment="1" applyProtection="1">
      <alignment horizontal="center" vertical="center"/>
      <protection locked="0"/>
    </xf>
    <xf numFmtId="0" fontId="36" fillId="12" borderId="21" xfId="16" applyFont="1" applyFill="1" applyBorder="1" applyAlignment="1" applyProtection="1">
      <alignment horizontal="center" vertical="center"/>
      <protection locked="0"/>
    </xf>
    <xf numFmtId="0" fontId="34" fillId="12" borderId="5" xfId="0" applyFont="1" applyFill="1" applyBorder="1" applyAlignment="1">
      <alignment horizontal="center" vertical="center"/>
    </xf>
    <xf numFmtId="0" fontId="29" fillId="12" borderId="6" xfId="0" applyFont="1" applyFill="1" applyBorder="1" applyAlignment="1">
      <alignment horizontal="center" vertical="center"/>
    </xf>
    <xf numFmtId="0" fontId="34" fillId="12" borderId="44" xfId="0" applyFont="1" applyFill="1" applyBorder="1" applyAlignment="1">
      <alignment vertical="center"/>
    </xf>
    <xf numFmtId="0" fontId="3" fillId="0" borderId="44" xfId="0" applyFont="1" applyBorder="1" applyAlignment="1">
      <alignment vertical="center"/>
    </xf>
    <xf numFmtId="0" fontId="30" fillId="0" borderId="44" xfId="0" applyFont="1" applyBorder="1" applyAlignment="1" applyProtection="1">
      <alignment vertical="center"/>
      <protection locked="0"/>
    </xf>
    <xf numFmtId="0" fontId="42" fillId="0" borderId="43" xfId="0" applyFont="1" applyBorder="1" applyAlignment="1">
      <alignment horizontal="center" vertical="center"/>
    </xf>
    <xf numFmtId="0" fontId="3" fillId="0" borderId="45" xfId="0" applyFont="1" applyBorder="1" applyAlignment="1">
      <alignment horizontal="center" vertical="center"/>
    </xf>
    <xf numFmtId="0" fontId="29" fillId="12" borderId="43" xfId="0" applyFont="1" applyFill="1" applyBorder="1" applyAlignment="1">
      <alignment horizontal="center" vertical="center"/>
    </xf>
    <xf numFmtId="0" fontId="38" fillId="12" borderId="43" xfId="0" applyFont="1" applyFill="1" applyBorder="1" applyAlignment="1" applyProtection="1">
      <alignment horizontal="center" vertical="center"/>
      <protection locked="0"/>
    </xf>
    <xf numFmtId="0" fontId="38" fillId="0" borderId="43" xfId="0" applyFont="1" applyBorder="1" applyAlignment="1" applyProtection="1">
      <alignment horizontal="center" vertical="center"/>
      <protection locked="0"/>
    </xf>
    <xf numFmtId="0" fontId="29" fillId="12" borderId="4" xfId="0" applyFont="1" applyFill="1" applyBorder="1" applyAlignment="1">
      <alignment horizontal="center" vertical="center"/>
    </xf>
    <xf numFmtId="0" fontId="37" fillId="0" borderId="44" xfId="0" applyFont="1" applyBorder="1" applyAlignment="1">
      <alignment vertical="center"/>
    </xf>
    <xf numFmtId="0" fontId="3" fillId="0" borderId="43" xfId="0" applyFont="1" applyBorder="1" applyAlignment="1">
      <alignment horizontal="center" vertical="center"/>
    </xf>
    <xf numFmtId="0" fontId="30" fillId="0" borderId="45" xfId="0" applyFont="1" applyBorder="1" applyAlignment="1" applyProtection="1">
      <alignment vertical="center"/>
      <protection locked="0"/>
    </xf>
    <xf numFmtId="0" fontId="34" fillId="12" borderId="4" xfId="0" applyFont="1" applyFill="1" applyBorder="1" applyAlignment="1">
      <alignment horizontal="left" vertical="center"/>
    </xf>
    <xf numFmtId="0" fontId="34" fillId="0" borderId="6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0" fillId="0" borderId="6" xfId="0" applyFont="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42" fillId="0" borderId="44" xfId="0" applyFont="1" applyBorder="1" applyAlignment="1">
      <alignment vertical="center"/>
    </xf>
    <xf numFmtId="0" fontId="30" fillId="0" borderId="44" xfId="0" applyFont="1" applyBorder="1" applyAlignment="1" applyProtection="1">
      <alignment horizontal="center" vertical="center" wrapText="1"/>
      <protection locked="0"/>
    </xf>
    <xf numFmtId="0" fontId="30" fillId="12" borderId="44" xfId="0" applyFont="1" applyFill="1" applyBorder="1" applyAlignment="1" applyProtection="1">
      <alignment horizontal="center" vertical="center"/>
      <protection locked="0"/>
    </xf>
    <xf numFmtId="0" fontId="34" fillId="0" borderId="63"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0" fillId="0" borderId="41" xfId="0" applyFont="1"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34" fillId="12" borderId="6" xfId="0" applyFont="1" applyFill="1" applyBorder="1" applyAlignment="1">
      <alignment horizontal="right" vertical="center"/>
    </xf>
    <xf numFmtId="0" fontId="25" fillId="12" borderId="44" xfId="0" applyFont="1" applyFill="1" applyBorder="1" applyAlignment="1" applyProtection="1">
      <alignment horizontal="center" vertical="center"/>
      <protection locked="0"/>
    </xf>
    <xf numFmtId="0" fontId="34" fillId="12" borderId="45" xfId="0" applyFont="1" applyFill="1" applyBorder="1" applyAlignment="1">
      <alignment horizontal="right" vertical="center"/>
    </xf>
    <xf numFmtId="1" fontId="34" fillId="12" borderId="43" xfId="0" applyNumberFormat="1" applyFont="1" applyFill="1" applyBorder="1" applyAlignment="1">
      <alignment horizontal="center" vertical="center"/>
    </xf>
    <xf numFmtId="0" fontId="37" fillId="18" borderId="3" xfId="0" applyFont="1" applyFill="1" applyBorder="1" applyAlignment="1">
      <alignment vertical="center"/>
    </xf>
    <xf numFmtId="0" fontId="3" fillId="12" borderId="44" xfId="0" applyFont="1" applyFill="1" applyBorder="1" applyAlignment="1" applyProtection="1">
      <alignment horizontal="right" vertical="center"/>
      <protection locked="0"/>
    </xf>
    <xf numFmtId="0" fontId="3" fillId="12" borderId="44" xfId="0" applyFont="1" applyFill="1" applyBorder="1" applyAlignment="1">
      <alignment horizontal="center" vertical="center"/>
    </xf>
    <xf numFmtId="0" fontId="34" fillId="12" borderId="59" xfId="0" applyFont="1" applyFill="1" applyBorder="1" applyAlignment="1">
      <alignment horizontal="center" vertical="center"/>
    </xf>
    <xf numFmtId="0" fontId="13" fillId="12" borderId="45" xfId="16" applyFont="1" applyFill="1" applyBorder="1" applyAlignment="1" applyProtection="1">
      <alignment horizontal="center" vertical="center"/>
      <protection locked="0"/>
    </xf>
    <xf numFmtId="0" fontId="34" fillId="12" borderId="55" xfId="16" applyFont="1" applyFill="1" applyBorder="1" applyAlignment="1" applyProtection="1">
      <alignment horizontal="center" vertical="center"/>
      <protection locked="0"/>
    </xf>
    <xf numFmtId="2" fontId="34" fillId="12" borderId="45" xfId="16" applyNumberFormat="1" applyFont="1" applyFill="1" applyBorder="1" applyAlignment="1" applyProtection="1">
      <alignment horizontal="center" vertical="center"/>
      <protection locked="0"/>
    </xf>
    <xf numFmtId="0" fontId="29" fillId="12" borderId="59" xfId="16" applyFont="1" applyFill="1" applyBorder="1" applyAlignment="1" applyProtection="1">
      <alignment horizontal="center" vertical="center"/>
      <protection locked="0"/>
    </xf>
    <xf numFmtId="0" fontId="34" fillId="12" borderId="45" xfId="16" applyFont="1" applyFill="1" applyBorder="1" applyAlignment="1" applyProtection="1">
      <alignment horizontal="center" vertical="center"/>
      <protection locked="0"/>
    </xf>
    <xf numFmtId="0" fontId="42" fillId="0" borderId="44" xfId="0" applyFont="1" applyBorder="1" applyAlignment="1">
      <alignment horizontal="center" vertical="center"/>
    </xf>
    <xf numFmtId="0" fontId="30" fillId="0" borderId="44" xfId="0" applyFont="1" applyBorder="1" applyAlignment="1">
      <alignment vertical="center"/>
    </xf>
    <xf numFmtId="0" fontId="30" fillId="0" borderId="5" xfId="0" applyFont="1" applyBorder="1" applyAlignment="1" applyProtection="1">
      <alignment horizontal="center" vertical="center"/>
      <protection locked="0"/>
    </xf>
    <xf numFmtId="0" fontId="34" fillId="0" borderId="44" xfId="0" applyFont="1" applyBorder="1" applyAlignment="1">
      <alignment horizontal="center" vertical="center"/>
    </xf>
    <xf numFmtId="0" fontId="37" fillId="0" borderId="5" xfId="0" applyFont="1" applyBorder="1" applyAlignment="1">
      <alignment horizontal="center" vertical="center"/>
    </xf>
    <xf numFmtId="0" fontId="37" fillId="0" borderId="5" xfId="0" applyFont="1" applyBorder="1" applyAlignment="1">
      <alignment vertical="center"/>
    </xf>
    <xf numFmtId="0" fontId="42" fillId="0" borderId="5" xfId="0" applyFont="1" applyBorder="1" applyAlignment="1">
      <alignment horizontal="center" vertical="center"/>
    </xf>
    <xf numFmtId="0" fontId="4" fillId="0" borderId="44" xfId="0" applyFont="1" applyBorder="1" applyAlignment="1" applyProtection="1">
      <alignment horizontal="center" vertical="center"/>
      <protection locked="0"/>
    </xf>
    <xf numFmtId="0" fontId="3" fillId="0" borderId="4" xfId="0" applyFont="1" applyBorder="1" applyAlignment="1" applyProtection="1">
      <alignment vertical="center"/>
      <protection locked="0"/>
    </xf>
    <xf numFmtId="0" fontId="4" fillId="12" borderId="4" xfId="0" applyFont="1" applyFill="1" applyBorder="1" applyAlignment="1" applyProtection="1">
      <alignment horizontal="center" vertical="center"/>
      <protection locked="0"/>
    </xf>
    <xf numFmtId="0" fontId="0" fillId="12" borderId="5" xfId="0" applyFill="1" applyBorder="1" applyAlignment="1">
      <alignment horizontal="center" vertical="center"/>
    </xf>
    <xf numFmtId="0" fontId="4" fillId="12" borderId="49" xfId="0" applyFont="1" applyFill="1" applyBorder="1" applyAlignment="1" applyProtection="1">
      <alignment horizontal="center" vertical="center"/>
      <protection locked="0"/>
    </xf>
    <xf numFmtId="0" fontId="45" fillId="12" borderId="44" xfId="0" applyFont="1" applyFill="1" applyBorder="1" applyAlignment="1">
      <alignment vertical="center" wrapText="1"/>
    </xf>
    <xf numFmtId="0" fontId="45" fillId="0" borderId="44" xfId="0" applyFont="1" applyBorder="1" applyAlignment="1">
      <alignment vertical="center" wrapText="1"/>
    </xf>
    <xf numFmtId="0" fontId="10" fillId="0" borderId="44" xfId="0" applyFont="1" applyBorder="1" applyAlignment="1" applyProtection="1">
      <alignment horizontal="center" vertical="center"/>
      <protection locked="0"/>
    </xf>
    <xf numFmtId="0" fontId="45" fillId="12" borderId="44" xfId="0" applyFont="1" applyFill="1" applyBorder="1" applyAlignment="1">
      <alignment horizontal="center" vertical="center" wrapText="1"/>
    </xf>
    <xf numFmtId="1" fontId="34" fillId="12" borderId="44" xfId="16" applyNumberFormat="1" applyFont="1" applyFill="1" applyBorder="1" applyAlignment="1" applyProtection="1">
      <alignment horizontal="center" vertical="center"/>
      <protection locked="0"/>
    </xf>
    <xf numFmtId="2" fontId="34" fillId="12" borderId="41" xfId="16" applyNumberFormat="1" applyFont="1" applyFill="1" applyBorder="1" applyAlignment="1" applyProtection="1">
      <alignment horizontal="center" vertical="center"/>
      <protection locked="0"/>
    </xf>
    <xf numFmtId="0" fontId="4" fillId="19" borderId="56" xfId="0" applyFont="1" applyFill="1" applyBorder="1" applyAlignment="1" applyProtection="1">
      <alignment horizontal="center" vertical="center" wrapText="1"/>
      <protection locked="0"/>
    </xf>
    <xf numFmtId="0" fontId="4" fillId="19" borderId="58" xfId="0" applyFont="1" applyFill="1" applyBorder="1" applyAlignment="1" applyProtection="1">
      <alignment horizontal="center" vertical="center" wrapText="1"/>
      <protection locked="0"/>
    </xf>
    <xf numFmtId="0" fontId="42" fillId="19" borderId="58" xfId="16" applyFont="1" applyFill="1" applyBorder="1" applyAlignment="1" applyProtection="1">
      <alignment vertical="center" wrapText="1"/>
      <protection locked="0"/>
    </xf>
    <xf numFmtId="0" fontId="36" fillId="19" borderId="66" xfId="16" applyFont="1" applyFill="1" applyBorder="1" applyAlignment="1" applyProtection="1">
      <alignment horizontal="center" vertical="center" wrapText="1"/>
      <protection locked="0"/>
    </xf>
    <xf numFmtId="0" fontId="34" fillId="12" borderId="68" xfId="16" applyFont="1" applyFill="1" applyBorder="1" applyAlignment="1" applyProtection="1">
      <alignment horizontal="center" vertical="center"/>
      <protection locked="0"/>
    </xf>
    <xf numFmtId="0" fontId="29" fillId="0" borderId="70" xfId="16" applyFont="1" applyBorder="1" applyAlignment="1" applyProtection="1">
      <alignment horizontal="center" vertical="center"/>
      <protection locked="0"/>
    </xf>
    <xf numFmtId="0" fontId="29" fillId="0" borderId="70" xfId="16" applyFont="1" applyBorder="1" applyAlignment="1" applyProtection="1">
      <alignment horizontal="center" vertical="center" wrapText="1"/>
      <protection locked="0"/>
    </xf>
    <xf numFmtId="0" fontId="29" fillId="0" borderId="71"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protection locked="0"/>
    </xf>
    <xf numFmtId="0" fontId="45" fillId="0" borderId="79" xfId="16"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4" fillId="12" borderId="0" xfId="0" applyFont="1" applyFill="1" applyAlignment="1" applyProtection="1">
      <alignment horizontal="center" vertical="center"/>
      <protection locked="0"/>
    </xf>
    <xf numFmtId="0" fontId="0" fillId="12" borderId="0" xfId="0" applyFill="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left" vertical="center"/>
      <protection locked="0"/>
    </xf>
    <xf numFmtId="0" fontId="29" fillId="12" borderId="0" xfId="16" applyFont="1" applyFill="1" applyAlignment="1" applyProtection="1">
      <alignment horizontal="left" vertical="center"/>
      <protection locked="0"/>
    </xf>
    <xf numFmtId="22" fontId="27" fillId="12" borderId="0" xfId="16" applyNumberFormat="1" applyFont="1" applyFill="1" applyAlignment="1" applyProtection="1">
      <alignment horizontal="left" vertical="center"/>
      <protection locked="0"/>
    </xf>
    <xf numFmtId="0" fontId="30" fillId="12" borderId="0" xfId="16" applyFont="1" applyFill="1" applyAlignment="1" applyProtection="1">
      <alignment horizontal="left" vertical="center" wrapText="1"/>
      <protection locked="0"/>
    </xf>
    <xf numFmtId="0" fontId="30" fillId="12" borderId="0" xfId="16" applyFont="1" applyFill="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170" fontId="29"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4" fillId="12" borderId="0" xfId="0" applyFont="1" applyFill="1" applyAlignment="1">
      <alignment horizontal="center" vertical="center"/>
    </xf>
    <xf numFmtId="2" fontId="35" fillId="12" borderId="0" xfId="0" applyNumberFormat="1" applyFont="1" applyFill="1" applyAlignment="1">
      <alignment horizontal="center" vertical="center"/>
    </xf>
    <xf numFmtId="0" fontId="3" fillId="0" borderId="0" xfId="0" applyFont="1" applyAlignment="1" applyProtection="1">
      <alignment horizontal="left" vertical="center"/>
      <protection locked="0"/>
    </xf>
    <xf numFmtId="1" fontId="34" fillId="12" borderId="0" xfId="0" applyNumberFormat="1" applyFont="1" applyFill="1" applyAlignment="1">
      <alignment horizontal="center" vertical="center"/>
    </xf>
    <xf numFmtId="0" fontId="13" fillId="12" borderId="0" xfId="0" applyFont="1" applyFill="1" applyAlignment="1">
      <alignment horizontal="center" vertical="center"/>
    </xf>
    <xf numFmtId="0" fontId="24" fillId="12" borderId="0" xfId="0" applyFont="1" applyFill="1" applyAlignment="1">
      <alignment horizontal="center" vertical="center"/>
    </xf>
    <xf numFmtId="0" fontId="24" fillId="12" borderId="0" xfId="0" applyFont="1" applyFill="1" applyAlignment="1">
      <alignment vertical="center"/>
    </xf>
    <xf numFmtId="0" fontId="0" fillId="12" borderId="0" xfId="0" applyFill="1" applyAlignment="1">
      <alignment horizontal="center" vertical="center"/>
    </xf>
    <xf numFmtId="0" fontId="26" fillId="12" borderId="0" xfId="0" applyFont="1" applyFill="1" applyAlignment="1">
      <alignment horizontal="center" vertical="center"/>
    </xf>
    <xf numFmtId="0" fontId="29" fillId="12" borderId="0" xfId="0" applyFont="1" applyFill="1" applyAlignment="1">
      <alignment horizontal="center" vertical="center"/>
    </xf>
    <xf numFmtId="0" fontId="0" fillId="12" borderId="45" xfId="0" applyFill="1" applyBorder="1" applyAlignment="1" applyProtection="1">
      <alignment horizontal="center" vertical="center"/>
      <protection locked="0"/>
    </xf>
    <xf numFmtId="0" fontId="38" fillId="12" borderId="0" xfId="0" applyFont="1" applyFill="1" applyAlignment="1" applyProtection="1">
      <alignment horizontal="center" vertical="center"/>
      <protection locked="0"/>
    </xf>
    <xf numFmtId="0" fontId="39" fillId="12" borderId="0" xfId="16" applyFont="1" applyFill="1" applyAlignment="1" applyProtection="1">
      <alignment horizontal="center" vertical="center"/>
      <protection locked="0"/>
    </xf>
    <xf numFmtId="0" fontId="40" fillId="12" borderId="0" xfId="16" applyFont="1" applyFill="1" applyAlignment="1" applyProtection="1">
      <alignment horizontal="center" vertical="center"/>
      <protection locked="0"/>
    </xf>
    <xf numFmtId="0" fontId="41" fillId="12" borderId="0" xfId="16" applyFont="1" applyFill="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12" borderId="0" xfId="16" applyFont="1" applyFill="1" applyAlignment="1" applyProtection="1">
      <alignment horizontal="center" vertical="center"/>
      <protection locked="0"/>
    </xf>
    <xf numFmtId="0" fontId="37" fillId="0" borderId="0" xfId="0" applyFont="1" applyAlignment="1">
      <alignment vertical="center"/>
    </xf>
    <xf numFmtId="0" fontId="37" fillId="0" borderId="0" xfId="0" applyFont="1" applyAlignment="1">
      <alignment horizontal="center" vertical="center"/>
    </xf>
    <xf numFmtId="0" fontId="42" fillId="0" borderId="0" xfId="0" applyFont="1" applyAlignment="1">
      <alignment horizontal="center" vertical="center"/>
    </xf>
    <xf numFmtId="0" fontId="37" fillId="12" borderId="0" xfId="0" applyFont="1" applyFill="1" applyAlignment="1">
      <alignment horizontal="center" vertical="center"/>
    </xf>
    <xf numFmtId="0" fontId="30" fillId="0" borderId="0" xfId="0" applyFont="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37" fillId="12" borderId="0" xfId="0" applyFont="1" applyFill="1" applyAlignment="1">
      <alignment vertical="center"/>
    </xf>
    <xf numFmtId="0" fontId="10" fillId="12" borderId="0" xfId="0" applyFont="1" applyFill="1" applyAlignment="1" applyProtection="1">
      <alignment horizontal="center" vertical="center"/>
      <protection locked="0"/>
    </xf>
    <xf numFmtId="0" fontId="13" fillId="12" borderId="0" xfId="16" applyFont="1" applyFill="1" applyAlignment="1" applyProtection="1">
      <alignment horizontal="center" vertical="center"/>
      <protection locked="0"/>
    </xf>
    <xf numFmtId="0" fontId="31" fillId="12" borderId="0" xfId="16" applyFont="1" applyFill="1" applyAlignment="1" applyProtection="1">
      <alignment horizontal="center" vertical="center"/>
      <protection locked="0"/>
    </xf>
    <xf numFmtId="0" fontId="29" fillId="12" borderId="0" xfId="16" applyFont="1" applyFill="1" applyAlignment="1" applyProtection="1">
      <alignment horizontal="center" vertical="center"/>
      <protection locked="0"/>
    </xf>
    <xf numFmtId="0" fontId="42" fillId="12" borderId="0" xfId="16" applyFont="1" applyFill="1" applyAlignment="1" applyProtection="1">
      <alignment horizontal="center" vertical="center"/>
      <protection locked="0"/>
    </xf>
    <xf numFmtId="0" fontId="29" fillId="0" borderId="0" xfId="0" applyFont="1" applyAlignment="1">
      <alignment horizontal="center" vertical="center"/>
    </xf>
    <xf numFmtId="0" fontId="30" fillId="0" borderId="0" xfId="0" applyFont="1" applyAlignment="1" applyProtection="1">
      <alignment horizontal="center" vertical="center"/>
      <protection locked="0"/>
    </xf>
    <xf numFmtId="0" fontId="34" fillId="0" borderId="0" xfId="16" applyFont="1" applyAlignment="1" applyProtection="1">
      <alignment horizontal="center" vertical="center"/>
      <protection locked="0"/>
    </xf>
    <xf numFmtId="0" fontId="44" fillId="0" borderId="43" xfId="0" applyFont="1" applyBorder="1" applyAlignment="1" applyProtection="1">
      <alignment horizontal="center" vertical="center"/>
      <protection locked="0"/>
    </xf>
    <xf numFmtId="0" fontId="44" fillId="0" borderId="0" xfId="0" applyFont="1" applyAlignment="1" applyProtection="1">
      <alignment horizontal="center" vertical="center"/>
      <protection locked="0"/>
    </xf>
    <xf numFmtId="0" fontId="38" fillId="0" borderId="0" xfId="0" applyFont="1" applyAlignment="1" applyProtection="1">
      <alignment horizontal="center" vertical="center"/>
      <protection locked="0"/>
    </xf>
    <xf numFmtId="0" fontId="13" fillId="0" borderId="0" xfId="16" applyFont="1" applyAlignment="1" applyProtection="1">
      <alignment horizontal="center" vertical="center"/>
      <protection locked="0"/>
    </xf>
    <xf numFmtId="0" fontId="29" fillId="0" borderId="0" xfId="16" applyFont="1" applyAlignment="1" applyProtection="1">
      <alignment horizontal="center" vertical="center"/>
      <protection locked="0"/>
    </xf>
    <xf numFmtId="0" fontId="25" fillId="0" borderId="43" xfId="0" applyFont="1" applyBorder="1" applyAlignment="1" applyProtection="1">
      <alignment horizontal="center" vertical="center"/>
      <protection locked="0"/>
    </xf>
    <xf numFmtId="0" fontId="42" fillId="12" borderId="0" xfId="0" applyFont="1" applyFill="1" applyAlignment="1">
      <alignment horizontal="center" vertical="center"/>
    </xf>
    <xf numFmtId="0" fontId="37" fillId="0" borderId="0" xfId="0" applyFont="1" applyAlignment="1" applyProtection="1">
      <alignment horizontal="center" vertical="center" wrapText="1"/>
      <protection locked="0"/>
    </xf>
    <xf numFmtId="0" fontId="3" fillId="0" borderId="0" xfId="0" applyFont="1" applyAlignment="1" applyProtection="1">
      <alignment vertical="center"/>
      <protection locked="0"/>
    </xf>
    <xf numFmtId="0" fontId="37" fillId="0" borderId="0" xfId="0" applyFont="1" applyAlignment="1" applyProtection="1">
      <alignment horizontal="center" vertical="center"/>
      <protection locked="0"/>
    </xf>
    <xf numFmtId="0" fontId="3" fillId="12" borderId="0" xfId="0" applyFont="1" applyFill="1" applyAlignment="1" applyProtection="1">
      <alignment vertical="center"/>
      <protection locked="0"/>
    </xf>
    <xf numFmtId="0" fontId="3" fillId="12" borderId="0" xfId="0" applyFont="1" applyFill="1" applyAlignment="1">
      <alignment vertical="center"/>
    </xf>
    <xf numFmtId="0" fontId="42" fillId="0" borderId="0" xfId="0" applyFont="1" applyAlignment="1">
      <alignment vertical="center"/>
    </xf>
    <xf numFmtId="0" fontId="0" fillId="0" borderId="43" xfId="0"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3" fillId="17" borderId="0" xfId="0" applyFont="1" applyFill="1" applyAlignment="1">
      <alignment horizontal="center" vertical="center"/>
    </xf>
    <xf numFmtId="0" fontId="34" fillId="0" borderId="0" xfId="0" applyFont="1" applyAlignment="1">
      <alignment vertical="center"/>
    </xf>
    <xf numFmtId="0" fontId="30" fillId="0" borderId="0" xfId="0" applyFont="1" applyAlignment="1" applyProtection="1">
      <alignment vertical="center"/>
      <protection locked="0"/>
    </xf>
    <xf numFmtId="0" fontId="3" fillId="0" borderId="0" xfId="0" applyFont="1" applyAlignment="1" applyProtection="1">
      <alignment horizontal="right" vertical="top"/>
      <protection locked="0"/>
    </xf>
    <xf numFmtId="0" fontId="34" fillId="12" borderId="0" xfId="0" applyFont="1" applyFill="1" applyAlignment="1">
      <alignment horizontal="right" vertical="center"/>
    </xf>
    <xf numFmtId="0" fontId="10" fillId="12" borderId="0" xfId="0" applyFont="1" applyFill="1"/>
    <xf numFmtId="0" fontId="3" fillId="0" borderId="0" xfId="0" applyFont="1"/>
    <xf numFmtId="0" fontId="25" fillId="12" borderId="0" xfId="0" applyFont="1" applyFill="1" applyAlignment="1" applyProtection="1">
      <alignment horizontal="center" vertical="center"/>
      <protection locked="0"/>
    </xf>
    <xf numFmtId="0" fontId="36" fillId="0" borderId="0" xfId="16" applyFont="1" applyAlignment="1" applyProtection="1">
      <alignment horizontal="center" vertical="center"/>
      <protection locked="0"/>
    </xf>
    <xf numFmtId="0" fontId="34" fillId="0" borderId="0" xfId="0" applyFont="1" applyAlignment="1">
      <alignment horizontal="center" vertical="center"/>
    </xf>
    <xf numFmtId="0" fontId="42" fillId="0" borderId="0" xfId="0" applyFont="1" applyAlignment="1" applyProtection="1">
      <alignment horizontal="center" vertical="center"/>
      <protection locked="0"/>
    </xf>
    <xf numFmtId="0" fontId="42" fillId="12" borderId="0" xfId="0" applyFont="1" applyFill="1" applyAlignment="1" applyProtection="1">
      <alignment horizontal="center" vertical="center"/>
      <protection locked="0"/>
    </xf>
    <xf numFmtId="0" fontId="4" fillId="12" borderId="0" xfId="0" applyFont="1" applyFill="1" applyAlignment="1">
      <alignment horizontal="center" vertical="center"/>
    </xf>
    <xf numFmtId="0" fontId="45" fillId="0" borderId="0" xfId="0" applyFont="1" applyAlignment="1">
      <alignment vertical="center" wrapText="1"/>
    </xf>
    <xf numFmtId="0" fontId="45" fillId="12" borderId="0" xfId="0" applyFont="1" applyFill="1" applyAlignment="1">
      <alignment vertical="center" wrapText="1"/>
    </xf>
    <xf numFmtId="0" fontId="30" fillId="0" borderId="0" xfId="0" applyFont="1" applyAlignment="1">
      <alignment horizontal="center" vertical="center"/>
    </xf>
    <xf numFmtId="0" fontId="30" fillId="0" borderId="0" xfId="0" applyFont="1" applyAlignment="1">
      <alignment vertical="center" wrapText="1"/>
    </xf>
    <xf numFmtId="0" fontId="29" fillId="0" borderId="0" xfId="0" applyFont="1" applyAlignment="1" applyProtection="1">
      <alignment horizontal="center" vertical="center"/>
      <protection locked="0"/>
    </xf>
    <xf numFmtId="0" fontId="34" fillId="12" borderId="88" xfId="16" applyFont="1" applyFill="1" applyBorder="1" applyAlignment="1" applyProtection="1">
      <alignment horizontal="center" vertical="center"/>
      <protection locked="0"/>
    </xf>
    <xf numFmtId="0" fontId="27" fillId="12" borderId="43" xfId="16" applyFont="1" applyFill="1" applyBorder="1" applyAlignment="1" applyProtection="1">
      <alignment horizontal="center" vertical="center"/>
      <protection locked="0"/>
    </xf>
    <xf numFmtId="0" fontId="46" fillId="12" borderId="0" xfId="16" applyFont="1" applyFill="1" applyAlignment="1" applyProtection="1">
      <alignment horizontal="center" vertical="center"/>
      <protection locked="0"/>
    </xf>
    <xf numFmtId="0" fontId="13" fillId="12" borderId="43" xfId="16" applyFont="1" applyFill="1" applyBorder="1" applyAlignment="1" applyProtection="1">
      <alignment horizontal="center" vertical="center"/>
      <protection locked="0"/>
    </xf>
    <xf numFmtId="0" fontId="29" fillId="0" borderId="89" xfId="16" applyFont="1" applyBorder="1" applyAlignment="1" applyProtection="1">
      <alignment horizontal="center" vertical="center"/>
      <protection locked="0"/>
    </xf>
    <xf numFmtId="0" fontId="29" fillId="0" borderId="43" xfId="16" applyFont="1" applyBorder="1" applyAlignment="1" applyProtection="1">
      <alignment horizontal="center" vertical="center"/>
      <protection locked="0"/>
    </xf>
    <xf numFmtId="0" fontId="29" fillId="0" borderId="0" xfId="16" applyFont="1" applyAlignment="1" applyProtection="1">
      <alignment horizontal="center" vertical="center" wrapText="1"/>
      <protection locked="0"/>
    </xf>
    <xf numFmtId="0" fontId="29" fillId="20" borderId="0" xfId="16" applyFont="1" applyFill="1" applyAlignment="1" applyProtection="1">
      <alignment horizontal="center" vertical="center"/>
      <protection locked="0"/>
    </xf>
    <xf numFmtId="0" fontId="49" fillId="0" borderId="0" xfId="16" applyFont="1" applyAlignment="1" applyProtection="1">
      <alignment horizontal="center" vertical="center"/>
      <protection locked="0"/>
    </xf>
    <xf numFmtId="0" fontId="49" fillId="22" borderId="0" xfId="16" applyFont="1" applyFill="1" applyAlignment="1" applyProtection="1">
      <alignment horizontal="center" vertical="center"/>
      <protection locked="0"/>
    </xf>
    <xf numFmtId="0" fontId="31" fillId="0" borderId="0" xfId="16" applyFont="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1" fillId="0" borderId="4" xfId="16" applyFont="1" applyBorder="1" applyAlignment="1" applyProtection="1">
      <alignment horizontal="center" vertical="center"/>
      <protection locked="0"/>
    </xf>
    <xf numFmtId="0" fontId="50" fillId="0" borderId="5" xfId="16" applyFont="1" applyBorder="1" applyAlignment="1" applyProtection="1">
      <alignment horizontal="center" vertical="center"/>
      <protection locked="0"/>
    </xf>
    <xf numFmtId="0" fontId="31" fillId="0" borderId="5" xfId="16" applyFont="1" applyBorder="1" applyAlignment="1" applyProtection="1">
      <alignment horizontal="center" vertical="center"/>
      <protection locked="0"/>
    </xf>
    <xf numFmtId="0" fontId="31" fillId="0" borderId="90" xfId="16" applyFont="1" applyBorder="1" applyAlignment="1" applyProtection="1">
      <alignment horizontal="center" vertical="center"/>
      <protection locked="0"/>
    </xf>
    <xf numFmtId="0" fontId="29" fillId="0" borderId="27" xfId="16" applyFont="1" applyBorder="1" applyAlignment="1" applyProtection="1">
      <alignment horizontal="center" vertical="center"/>
      <protection locked="0"/>
    </xf>
    <xf numFmtId="1" fontId="0" fillId="0" borderId="19" xfId="0" applyNumberFormat="1" applyBorder="1" applyAlignment="1">
      <alignment horizontal="center"/>
    </xf>
    <xf numFmtId="168" fontId="6" fillId="0" borderId="19" xfId="0" applyNumberFormat="1" applyFont="1" applyBorder="1" applyAlignment="1">
      <alignment horizontal="center" vertical="center"/>
    </xf>
    <xf numFmtId="164" fontId="51" fillId="0" borderId="19" xfId="0" applyNumberFormat="1" applyFont="1" applyBorder="1" applyAlignment="1">
      <alignment horizontal="center" vertical="center" wrapText="1"/>
    </xf>
    <xf numFmtId="165" fontId="6" fillId="0" borderId="19" xfId="0" quotePrefix="1" applyNumberFormat="1" applyFont="1" applyBorder="1" applyAlignment="1">
      <alignment horizontal="center" vertical="center"/>
    </xf>
    <xf numFmtId="165" fontId="51" fillId="0" borderId="19" xfId="0" quotePrefix="1" applyNumberFormat="1" applyFont="1" applyBorder="1" applyAlignment="1">
      <alignment horizontal="center" vertical="center"/>
    </xf>
    <xf numFmtId="0" fontId="51" fillId="0" borderId="19" xfId="0" applyFont="1" applyBorder="1" applyAlignment="1">
      <alignment horizontal="center" vertical="center"/>
    </xf>
    <xf numFmtId="49" fontId="51" fillId="0" borderId="19" xfId="0" applyNumberFormat="1" applyFont="1" applyBorder="1" applyAlignment="1">
      <alignment horizontal="center" vertical="center"/>
    </xf>
    <xf numFmtId="2" fontId="51" fillId="0" borderId="19" xfId="0" applyNumberFormat="1" applyFont="1" applyBorder="1" applyAlignment="1">
      <alignment horizontal="center" vertical="center"/>
    </xf>
    <xf numFmtId="0" fontId="6" fillId="0" borderId="46" xfId="0" applyFont="1" applyBorder="1" applyAlignment="1">
      <alignment horizontal="center" vertical="center"/>
    </xf>
    <xf numFmtId="49" fontId="6" fillId="0" borderId="32" xfId="0" applyNumberFormat="1" applyFont="1" applyBorder="1" applyAlignment="1">
      <alignment horizontal="center" vertical="center"/>
    </xf>
    <xf numFmtId="0" fontId="6" fillId="0" borderId="32" xfId="0" applyFont="1" applyBorder="1" applyAlignment="1">
      <alignment horizontal="center" vertical="center"/>
    </xf>
    <xf numFmtId="164" fontId="6" fillId="0" borderId="32" xfId="0" applyNumberFormat="1" applyFont="1" applyBorder="1" applyAlignment="1">
      <alignment horizontal="center" vertical="center" wrapText="1"/>
    </xf>
    <xf numFmtId="0" fontId="6" fillId="0" borderId="33" xfId="0" applyFont="1" applyBorder="1" applyAlignment="1">
      <alignment horizontal="center" vertical="center"/>
    </xf>
    <xf numFmtId="49" fontId="6" fillId="0" borderId="33" xfId="0" applyNumberFormat="1" applyFont="1" applyBorder="1" applyAlignment="1">
      <alignment horizontal="center" vertical="center"/>
    </xf>
    <xf numFmtId="164" fontId="6" fillId="0" borderId="33" xfId="0" applyNumberFormat="1" applyFont="1" applyBorder="1" applyAlignment="1">
      <alignment horizontal="center" vertical="center" wrapText="1"/>
    </xf>
    <xf numFmtId="14" fontId="8" fillId="0" borderId="33" xfId="0" applyNumberFormat="1" applyFont="1" applyBorder="1" applyAlignment="1">
      <alignment horizontal="center" vertical="center" wrapText="1"/>
    </xf>
    <xf numFmtId="14" fontId="52" fillId="0" borderId="19" xfId="0" applyNumberFormat="1" applyFont="1" applyBorder="1" applyAlignment="1">
      <alignment horizontal="center" vertical="center" wrapText="1"/>
    </xf>
    <xf numFmtId="14" fontId="52" fillId="0" borderId="33" xfId="0" applyNumberFormat="1" applyFont="1" applyBorder="1" applyAlignment="1">
      <alignment horizontal="center" vertical="center" wrapText="1"/>
    </xf>
    <xf numFmtId="0" fontId="36" fillId="22" borderId="19" xfId="16" applyFont="1" applyFill="1" applyBorder="1" applyAlignment="1" applyProtection="1">
      <alignment horizontal="center" vertical="center"/>
      <protection locked="0"/>
    </xf>
    <xf numFmtId="0" fontId="36" fillId="22" borderId="67" xfId="16" applyFont="1" applyFill="1" applyBorder="1" applyAlignment="1" applyProtection="1">
      <alignment horizontal="center" vertical="center"/>
      <protection locked="0"/>
    </xf>
    <xf numFmtId="3"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vertical="center" wrapText="1"/>
    </xf>
    <xf numFmtId="14" fontId="5" fillId="2" borderId="19" xfId="0" applyNumberFormat="1" applyFont="1" applyFill="1" applyBorder="1" applyAlignment="1">
      <alignment horizontal="center" vertical="center" wrapText="1"/>
    </xf>
    <xf numFmtId="14" fontId="52" fillId="0" borderId="21" xfId="0" applyNumberFormat="1" applyFont="1" applyBorder="1" applyAlignment="1">
      <alignment horizontal="center" vertical="center" wrapText="1"/>
    </xf>
    <xf numFmtId="0" fontId="0" fillId="0" borderId="33" xfId="0" applyBorder="1" applyAlignment="1">
      <alignment horizontal="center" vertical="center"/>
    </xf>
    <xf numFmtId="164" fontId="0" fillId="0" borderId="33" xfId="0" applyNumberFormat="1" applyBorder="1" applyAlignment="1">
      <alignment horizontal="center" vertical="center" wrapText="1"/>
    </xf>
    <xf numFmtId="0" fontId="0" fillId="0" borderId="18" xfId="0" applyBorder="1" applyAlignment="1">
      <alignment horizontal="center" vertical="center"/>
    </xf>
    <xf numFmtId="0" fontId="0" fillId="0" borderId="35" xfId="0" applyBorder="1" applyAlignment="1">
      <alignment horizontal="center" vertical="center"/>
    </xf>
    <xf numFmtId="0" fontId="0" fillId="0" borderId="35" xfId="0" applyBorder="1" applyAlignment="1">
      <alignment horizontal="center" vertical="center" wrapText="1"/>
    </xf>
    <xf numFmtId="0" fontId="0" fillId="0" borderId="27" xfId="0" applyBorder="1" applyAlignment="1">
      <alignment horizontal="center" vertical="center"/>
    </xf>
    <xf numFmtId="0" fontId="0" fillId="0" borderId="36" xfId="0" applyBorder="1" applyAlignment="1">
      <alignment horizontal="center" vertical="center"/>
    </xf>
    <xf numFmtId="0" fontId="0" fillId="0" borderId="93" xfId="0" applyBorder="1" applyAlignment="1">
      <alignment horizontal="center" vertical="center"/>
    </xf>
    <xf numFmtId="0" fontId="0" fillId="0" borderId="31" xfId="0" applyBorder="1" applyAlignment="1">
      <alignment horizontal="center" vertical="center"/>
    </xf>
    <xf numFmtId="0" fontId="3" fillId="0" borderId="95" xfId="0" applyFont="1" applyBorder="1" applyAlignment="1">
      <alignment horizontal="center" vertical="center"/>
    </xf>
    <xf numFmtId="0" fontId="37" fillId="23" borderId="5" xfId="0" applyFont="1" applyFill="1" applyBorder="1" applyAlignment="1">
      <alignment horizontal="center" vertical="center"/>
    </xf>
    <xf numFmtId="0" fontId="6" fillId="0" borderId="20" xfId="0" applyFont="1" applyBorder="1" applyAlignment="1">
      <alignment horizontal="center" vertic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34" xfId="0" applyFont="1" applyBorder="1" applyAlignment="1">
      <alignment horizontal="center"/>
    </xf>
    <xf numFmtId="0" fontId="0" fillId="0" borderId="18" xfId="0" applyBorder="1" applyAlignment="1">
      <alignment horizontal="center"/>
    </xf>
    <xf numFmtId="0" fontId="6" fillId="0" borderId="35" xfId="0" applyFont="1" applyBorder="1" applyAlignment="1">
      <alignment horizontal="center" vertical="center"/>
    </xf>
    <xf numFmtId="0" fontId="0" fillId="0" borderId="24" xfId="0" applyBorder="1" applyAlignment="1">
      <alignment horizontal="center"/>
    </xf>
    <xf numFmtId="49" fontId="6" fillId="0" borderId="27" xfId="0" applyNumberFormat="1" applyFont="1" applyBorder="1" applyAlignment="1">
      <alignment horizontal="center" vertical="center"/>
    </xf>
    <xf numFmtId="0" fontId="6" fillId="0" borderId="36" xfId="0" applyFont="1" applyBorder="1" applyAlignment="1">
      <alignment horizontal="center" vertical="center"/>
    </xf>
    <xf numFmtId="0" fontId="3" fillId="0" borderId="13" xfId="0" applyFont="1" applyBorder="1" applyAlignment="1">
      <alignment horizontal="center"/>
    </xf>
    <xf numFmtId="0" fontId="0" fillId="0" borderId="33" xfId="0" applyBorder="1" applyAlignment="1">
      <alignment horizontal="center" vertical="center" wrapText="1"/>
    </xf>
    <xf numFmtId="14" fontId="15" fillId="0" borderId="33" xfId="0" applyNumberFormat="1" applyFont="1" applyBorder="1" applyAlignment="1">
      <alignment horizontal="center" vertical="center" wrapText="1"/>
    </xf>
    <xf numFmtId="0" fontId="0" fillId="0" borderId="23" xfId="0" applyBorder="1" applyAlignment="1">
      <alignment horizontal="center" vertical="center"/>
    </xf>
    <xf numFmtId="0" fontId="0" fillId="0" borderId="31" xfId="0" applyBorder="1" applyAlignment="1">
      <alignment horizontal="center"/>
    </xf>
    <xf numFmtId="167" fontId="0" fillId="0" borderId="31" xfId="0" applyNumberFormat="1" applyBorder="1" applyAlignment="1">
      <alignment horizontal="center" vertical="center"/>
    </xf>
    <xf numFmtId="2" fontId="0" fillId="0" borderId="31" xfId="0" applyNumberFormat="1" applyBorder="1" applyAlignment="1">
      <alignment horizontal="center"/>
    </xf>
    <xf numFmtId="17" fontId="0" fillId="0" borderId="31" xfId="0" applyNumberFormat="1" applyBorder="1" applyAlignment="1">
      <alignment horizontal="center" vertical="center"/>
    </xf>
    <xf numFmtId="14" fontId="0" fillId="0" borderId="31" xfId="0" applyNumberFormat="1" applyBorder="1" applyAlignment="1">
      <alignment horizontal="center"/>
    </xf>
    <xf numFmtId="0" fontId="0" fillId="0" borderId="31" xfId="0" applyBorder="1"/>
    <xf numFmtId="1" fontId="0" fillId="0" borderId="31" xfId="0" applyNumberFormat="1" applyBorder="1" applyAlignment="1">
      <alignment horizontal="center"/>
    </xf>
    <xf numFmtId="14" fontId="0" fillId="0" borderId="0" xfId="0" applyNumberFormat="1" applyAlignment="1">
      <alignment vertical="center"/>
    </xf>
    <xf numFmtId="0" fontId="3" fillId="0" borderId="19" xfId="0" applyFont="1" applyBorder="1" applyAlignment="1">
      <alignment horizontal="center" vertical="center"/>
    </xf>
    <xf numFmtId="0" fontId="3" fillId="11" borderId="19" xfId="0" applyFont="1" applyFill="1" applyBorder="1" applyAlignment="1">
      <alignment horizontal="center" vertical="center"/>
    </xf>
    <xf numFmtId="1" fontId="0" fillId="0" borderId="31" xfId="0" applyNumberFormat="1" applyBorder="1" applyAlignment="1">
      <alignment horizontal="center" vertical="center"/>
    </xf>
    <xf numFmtId="14" fontId="52" fillId="0" borderId="32" xfId="0" applyNumberFormat="1" applyFont="1" applyBorder="1" applyAlignment="1">
      <alignment horizontal="center" vertical="center" wrapText="1"/>
    </xf>
    <xf numFmtId="0" fontId="42" fillId="19" borderId="58" xfId="16" applyFont="1" applyFill="1" applyBorder="1" applyAlignment="1" applyProtection="1">
      <alignment horizontal="center" vertical="center" wrapText="1"/>
      <protection locked="0"/>
    </xf>
    <xf numFmtId="49" fontId="0" fillId="0" borderId="19" xfId="0" applyNumberFormat="1" applyBorder="1" applyAlignment="1">
      <alignment horizontal="center" vertical="center"/>
    </xf>
    <xf numFmtId="49" fontId="0" fillId="0" borderId="33" xfId="0" applyNumberFormat="1" applyBorder="1" applyAlignment="1">
      <alignment horizontal="center" vertical="center"/>
    </xf>
    <xf numFmtId="2" fontId="0" fillId="0" borderId="33" xfId="0" applyNumberFormat="1" applyBorder="1" applyAlignment="1">
      <alignment horizontal="center" vertical="center"/>
    </xf>
    <xf numFmtId="3" fontId="0" fillId="0" borderId="33" xfId="0" applyNumberFormat="1" applyBorder="1" applyAlignment="1">
      <alignment horizontal="center" vertical="center"/>
    </xf>
    <xf numFmtId="0" fontId="55" fillId="24" borderId="19"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3" fillId="24" borderId="11" xfId="0" applyFont="1" applyFill="1" applyBorder="1" applyAlignment="1">
      <alignment horizontal="center" vertical="center"/>
    </xf>
    <xf numFmtId="0" fontId="3" fillId="24" borderId="12" xfId="0" applyFont="1" applyFill="1" applyBorder="1" applyAlignment="1">
      <alignment horizontal="center" vertical="center"/>
    </xf>
    <xf numFmtId="0" fontId="55" fillId="24" borderId="35" xfId="0" applyFont="1" applyFill="1" applyBorder="1" applyAlignment="1">
      <alignment horizontal="center" vertical="center" wrapText="1"/>
    </xf>
    <xf numFmtId="0" fontId="0" fillId="24" borderId="27" xfId="0" applyFill="1" applyBorder="1" applyAlignment="1">
      <alignment horizontal="center" vertical="center"/>
    </xf>
    <xf numFmtId="0" fontId="3" fillId="24" borderId="27" xfId="0" applyFont="1" applyFill="1" applyBorder="1" applyAlignment="1">
      <alignment horizontal="center" vertical="center"/>
    </xf>
    <xf numFmtId="0" fontId="3" fillId="24" borderId="36" xfId="0" applyFont="1" applyFill="1" applyBorder="1" applyAlignment="1">
      <alignment horizontal="center" vertical="center"/>
    </xf>
    <xf numFmtId="49" fontId="14" fillId="0" borderId="19" xfId="0" applyNumberFormat="1" applyFont="1" applyBorder="1" applyAlignment="1">
      <alignment horizontal="center" vertical="center"/>
    </xf>
    <xf numFmtId="0" fontId="14" fillId="0" borderId="19" xfId="0" applyFont="1" applyBorder="1" applyAlignment="1">
      <alignment horizontal="center" vertical="center"/>
    </xf>
    <xf numFmtId="164" fontId="14" fillId="0" borderId="19" xfId="0" applyNumberFormat="1" applyFont="1" applyBorder="1" applyAlignment="1">
      <alignment horizontal="center" vertical="center" wrapText="1"/>
    </xf>
    <xf numFmtId="0" fontId="20" fillId="0" borderId="19" xfId="0" applyFont="1" applyBorder="1" applyAlignment="1">
      <alignment horizontal="center" vertical="center"/>
    </xf>
    <xf numFmtId="165" fontId="14" fillId="0" borderId="19" xfId="0" quotePrefix="1" applyNumberFormat="1" applyFont="1" applyBorder="1" applyAlignment="1">
      <alignment horizontal="center" vertical="center"/>
    </xf>
    <xf numFmtId="1" fontId="0" fillId="0" borderId="19" xfId="0" applyNumberFormat="1" applyBorder="1"/>
    <xf numFmtId="0" fontId="18" fillId="5" borderId="21" xfId="0" applyFont="1" applyFill="1" applyBorder="1" applyAlignment="1">
      <alignment horizontal="center" vertical="center" wrapText="1"/>
    </xf>
    <xf numFmtId="49" fontId="8" fillId="0" borderId="19" xfId="0" applyNumberFormat="1" applyFont="1" applyBorder="1" applyAlignment="1">
      <alignment horizontal="center" vertical="center"/>
    </xf>
    <xf numFmtId="0" fontId="36" fillId="22" borderId="18" xfId="16" applyFont="1" applyFill="1" applyBorder="1" applyAlignment="1" applyProtection="1">
      <alignment horizontal="center" vertical="center"/>
      <protection locked="0"/>
    </xf>
    <xf numFmtId="0" fontId="36" fillId="22" borderId="35" xfId="16" applyFont="1" applyFill="1" applyBorder="1" applyAlignment="1" applyProtection="1">
      <alignment horizontal="center" vertical="center"/>
      <protection locked="0"/>
    </xf>
    <xf numFmtId="0" fontId="36" fillId="22" borderId="21" xfId="16" applyFont="1" applyFill="1" applyBorder="1" applyAlignment="1" applyProtection="1">
      <alignment horizontal="center" vertical="center"/>
      <protection locked="0"/>
    </xf>
    <xf numFmtId="0" fontId="29" fillId="0" borderId="49" xfId="16" applyFont="1" applyBorder="1" applyAlignment="1" applyProtection="1">
      <alignment horizontal="center" vertical="center"/>
      <protection locked="0"/>
    </xf>
    <xf numFmtId="0" fontId="29" fillId="0" borderId="44" xfId="16" applyFont="1" applyBorder="1" applyAlignment="1" applyProtection="1">
      <alignment horizontal="center" vertical="center"/>
      <protection locked="0"/>
    </xf>
    <xf numFmtId="0" fontId="29" fillId="0" borderId="44" xfId="16" applyFont="1" applyBorder="1" applyAlignment="1" applyProtection="1">
      <alignment horizontal="center" vertical="center" wrapText="1"/>
      <protection locked="0"/>
    </xf>
    <xf numFmtId="0" fontId="29" fillId="0" borderId="41"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protection locked="0"/>
    </xf>
    <xf numFmtId="0" fontId="45" fillId="0" borderId="45" xfId="16" applyFont="1" applyBorder="1" applyAlignment="1" applyProtection="1">
      <alignment horizontal="center" vertical="center"/>
      <protection locked="0"/>
    </xf>
    <xf numFmtId="0" fontId="31" fillId="0" borderId="6" xfId="16" applyFont="1" applyBorder="1" applyAlignment="1" applyProtection="1">
      <alignment horizontal="center" vertical="center"/>
      <protection locked="0"/>
    </xf>
    <xf numFmtId="0" fontId="34" fillId="12" borderId="100" xfId="16" applyFont="1" applyFill="1" applyBorder="1" applyAlignment="1" applyProtection="1">
      <alignment horizontal="center" vertical="center"/>
      <protection locked="0"/>
    </xf>
    <xf numFmtId="0" fontId="34" fillId="25" borderId="0" xfId="0" applyFont="1" applyFill="1" applyAlignment="1">
      <alignment horizontal="center" vertical="center"/>
    </xf>
    <xf numFmtId="0" fontId="29" fillId="25" borderId="0" xfId="0" applyFont="1" applyFill="1" applyAlignment="1">
      <alignment horizontal="center" vertical="center"/>
    </xf>
    <xf numFmtId="0" fontId="29" fillId="25" borderId="0" xfId="16" applyFont="1" applyFill="1" applyAlignment="1" applyProtection="1">
      <alignment horizontal="center" vertical="center"/>
      <protection locked="0"/>
    </xf>
    <xf numFmtId="0" fontId="29" fillId="0" borderId="0" xfId="16" applyFont="1" applyAlignment="1" applyProtection="1">
      <alignment vertical="center"/>
      <protection locked="0"/>
    </xf>
    <xf numFmtId="0" fontId="43" fillId="12" borderId="0" xfId="16" applyFont="1" applyFill="1" applyAlignment="1" applyProtection="1">
      <alignment horizontal="left" vertical="center"/>
      <protection locked="0"/>
    </xf>
    <xf numFmtId="0" fontId="19" fillId="5" borderId="20" xfId="0" applyFont="1" applyFill="1" applyBorder="1" applyAlignment="1">
      <alignment horizontal="center" vertical="center" wrapText="1"/>
    </xf>
    <xf numFmtId="0" fontId="19" fillId="5" borderId="21" xfId="0" applyFont="1" applyFill="1" applyBorder="1" applyAlignment="1">
      <alignment horizontal="center" vertical="center" wrapText="1"/>
    </xf>
    <xf numFmtId="0" fontId="0" fillId="0" borderId="5" xfId="0" applyBorder="1" applyAlignment="1">
      <alignment horizontal="center"/>
    </xf>
    <xf numFmtId="0" fontId="19" fillId="3"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6" fillId="9" borderId="19"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34" xfId="0" applyFont="1" applyFill="1" applyBorder="1" applyAlignment="1">
      <alignment horizontal="center" vertical="center"/>
    </xf>
    <xf numFmtId="0" fontId="5" fillId="7" borderId="18" xfId="0" applyFont="1" applyFill="1" applyBorder="1" applyAlignment="1">
      <alignment horizontal="center"/>
    </xf>
    <xf numFmtId="0" fontId="5" fillId="7" borderId="21" xfId="0" applyFont="1" applyFill="1" applyBorder="1" applyAlignment="1">
      <alignment horizontal="center"/>
    </xf>
    <xf numFmtId="0" fontId="5" fillId="7" borderId="19" xfId="0" applyFont="1" applyFill="1" applyBorder="1" applyAlignment="1">
      <alignment horizontal="center"/>
    </xf>
    <xf numFmtId="0" fontId="5" fillId="7" borderId="33" xfId="0" applyFont="1" applyFill="1" applyBorder="1" applyAlignment="1">
      <alignment horizontal="center"/>
    </xf>
    <xf numFmtId="0" fontId="5" fillId="7" borderId="20" xfId="0" applyFont="1" applyFill="1" applyBorder="1" applyAlignment="1">
      <alignment horizontal="center"/>
    </xf>
    <xf numFmtId="0" fontId="5" fillId="7" borderId="35" xfId="0" applyFont="1" applyFill="1" applyBorder="1" applyAlignment="1">
      <alignment horizontal="center"/>
    </xf>
    <xf numFmtId="0" fontId="3" fillId="7" borderId="37" xfId="0" applyFont="1" applyFill="1" applyBorder="1" applyAlignment="1">
      <alignment horizontal="left"/>
    </xf>
    <xf numFmtId="0" fontId="3" fillId="7" borderId="22" xfId="0" applyFont="1" applyFill="1" applyBorder="1" applyAlignment="1">
      <alignment horizontal="left"/>
    </xf>
    <xf numFmtId="0" fontId="3" fillId="7" borderId="21" xfId="0" applyFont="1" applyFill="1" applyBorder="1" applyAlignment="1">
      <alignment horizontal="left"/>
    </xf>
    <xf numFmtId="0" fontId="16" fillId="9" borderId="18" xfId="0" applyFont="1" applyFill="1" applyBorder="1" applyAlignment="1">
      <alignment horizontal="center" vertical="center" wrapText="1"/>
    </xf>
    <xf numFmtId="0" fontId="16" fillId="9" borderId="35" xfId="0" applyFont="1" applyFill="1" applyBorder="1" applyAlignment="1">
      <alignment horizontal="center" vertical="center" wrapText="1"/>
    </xf>
    <xf numFmtId="0" fontId="5" fillId="7" borderId="37"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3" xfId="0" applyFont="1" applyFill="1" applyBorder="1" applyAlignment="1">
      <alignment horizontal="center" vertical="center"/>
    </xf>
    <xf numFmtId="0" fontId="16" fillId="9" borderId="33" xfId="0" applyFont="1" applyFill="1" applyBorder="1" applyAlignment="1">
      <alignment horizontal="center" vertical="center" wrapText="1"/>
    </xf>
    <xf numFmtId="0" fontId="16" fillId="9" borderId="32"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3" fillId="7" borderId="19" xfId="0" applyFont="1" applyFill="1" applyBorder="1" applyAlignment="1">
      <alignment horizontal="center"/>
    </xf>
    <xf numFmtId="0" fontId="3" fillId="7" borderId="20" xfId="0" applyFont="1" applyFill="1" applyBorder="1" applyAlignment="1">
      <alignment horizontal="center"/>
    </xf>
    <xf numFmtId="0" fontId="3" fillId="7" borderId="22" xfId="0" applyFont="1" applyFill="1" applyBorder="1" applyAlignment="1">
      <alignment horizontal="center"/>
    </xf>
    <xf numFmtId="0" fontId="3" fillId="7" borderId="21" xfId="0" applyFont="1" applyFill="1" applyBorder="1" applyAlignment="1">
      <alignment horizontal="center"/>
    </xf>
    <xf numFmtId="0" fontId="3" fillId="7" borderId="20" xfId="0" applyFont="1" applyFill="1" applyBorder="1" applyAlignment="1">
      <alignment horizontal="right"/>
    </xf>
    <xf numFmtId="0" fontId="3" fillId="7" borderId="22" xfId="0" applyFont="1" applyFill="1" applyBorder="1" applyAlignment="1">
      <alignment horizontal="right"/>
    </xf>
    <xf numFmtId="0" fontId="3" fillId="7" borderId="23" xfId="0" applyFont="1" applyFill="1" applyBorder="1" applyAlignment="1">
      <alignment horizontal="right"/>
    </xf>
    <xf numFmtId="0" fontId="0" fillId="0" borderId="94" xfId="0" applyBorder="1" applyAlignment="1">
      <alignment horizontal="center" vertical="center" wrapText="1"/>
    </xf>
    <xf numFmtId="0" fontId="0" fillId="0" borderId="35" xfId="0"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9" xfId="0" applyFont="1" applyBorder="1" applyAlignment="1">
      <alignment horizontal="center" vertical="center"/>
    </xf>
    <xf numFmtId="0" fontId="3" fillId="0" borderId="44" xfId="0" applyFont="1" applyBorder="1" applyAlignment="1">
      <alignment horizontal="center" vertical="center"/>
    </xf>
    <xf numFmtId="0" fontId="3" fillId="0" borderId="41" xfId="0" applyFont="1" applyBorder="1" applyAlignment="1">
      <alignment horizontal="center" vertical="center"/>
    </xf>
    <xf numFmtId="0" fontId="0" fillId="0" borderId="20" xfId="0" applyBorder="1" applyAlignment="1">
      <alignment horizontal="center" vertical="center"/>
    </xf>
    <xf numFmtId="0" fontId="0" fillId="0" borderId="22" xfId="0" applyBorder="1" applyAlignment="1">
      <alignment horizontal="center" vertical="center"/>
    </xf>
    <xf numFmtId="0" fontId="0" fillId="0" borderId="21" xfId="0"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49"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49" fontId="6" fillId="0" borderId="12"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49" fontId="6" fillId="0" borderId="19" xfId="0" applyNumberFormat="1" applyFont="1" applyBorder="1" applyAlignment="1">
      <alignment horizontal="center" vertical="center"/>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left"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2" fontId="6" fillId="0" borderId="30" xfId="0" applyNumberFormat="1" applyFont="1" applyBorder="1" applyAlignment="1">
      <alignment horizontal="center" vertical="center"/>
    </xf>
    <xf numFmtId="0" fontId="6" fillId="0" borderId="11" xfId="0" applyFont="1" applyBorder="1" applyAlignment="1">
      <alignment horizontal="center" vertical="center"/>
    </xf>
    <xf numFmtId="0" fontId="6" fillId="0" borderId="18" xfId="0" applyFont="1" applyBorder="1" applyAlignment="1">
      <alignment horizontal="center" vertical="center"/>
    </xf>
    <xf numFmtId="0" fontId="6" fillId="0" borderId="24" xfId="0" applyFont="1" applyBorder="1" applyAlignment="1">
      <alignment horizontal="center" vertical="center"/>
    </xf>
    <xf numFmtId="49" fontId="7" fillId="0" borderId="19" xfId="0" applyNumberFormat="1"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0" fontId="7" fillId="0" borderId="20"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49" fontId="7" fillId="0" borderId="27" xfId="0" applyNumberFormat="1"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0" fontId="7" fillId="0" borderId="2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49" fontId="6" fillId="0" borderId="8" xfId="0" applyNumberFormat="1"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2" fontId="6" fillId="0" borderId="13" xfId="0" applyNumberFormat="1" applyFont="1" applyBorder="1" applyAlignment="1">
      <alignment horizontal="center" vertical="center"/>
    </xf>
    <xf numFmtId="2" fontId="6" fillId="0" borderId="16" xfId="0" applyNumberFormat="1" applyFont="1" applyBorder="1" applyAlignment="1">
      <alignment horizontal="center" vertical="center"/>
    </xf>
    <xf numFmtId="2" fontId="6" fillId="0" borderId="17" xfId="0" applyNumberFormat="1" applyFont="1" applyBorder="1" applyAlignment="1">
      <alignment horizontal="center" vertical="center"/>
    </xf>
    <xf numFmtId="2" fontId="7" fillId="0" borderId="20" xfId="0" applyNumberFormat="1" applyFont="1" applyBorder="1" applyAlignment="1">
      <alignment horizontal="center" vertical="center"/>
    </xf>
    <xf numFmtId="2" fontId="7" fillId="0" borderId="22" xfId="0" applyNumberFormat="1" applyFont="1" applyBorder="1" applyAlignment="1">
      <alignment horizontal="center" vertical="center"/>
    </xf>
    <xf numFmtId="2" fontId="7" fillId="0" borderId="23" xfId="0" applyNumberFormat="1" applyFont="1" applyBorder="1" applyAlignment="1">
      <alignment horizontal="center" vertical="center"/>
    </xf>
    <xf numFmtId="0" fontId="5" fillId="2" borderId="19" xfId="0" applyFont="1" applyFill="1" applyBorder="1" applyAlignment="1">
      <alignment horizontal="center" vertical="center"/>
    </xf>
    <xf numFmtId="2" fontId="7" fillId="0" borderId="25"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0" fontId="9"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49" xfId="0" applyBorder="1" applyAlignment="1">
      <alignment horizontal="left" vertical="center" wrapText="1"/>
    </xf>
    <xf numFmtId="0" fontId="0" fillId="0" borderId="44" xfId="0" applyBorder="1" applyAlignment="1">
      <alignment horizontal="left" vertical="center" wrapText="1"/>
    </xf>
    <xf numFmtId="0" fontId="0" fillId="0" borderId="41" xfId="0" applyBorder="1" applyAlignment="1">
      <alignment horizontal="left" vertical="center" wrapText="1"/>
    </xf>
    <xf numFmtId="164" fontId="5" fillId="2" borderId="19" xfId="0" applyNumberFormat="1" applyFont="1" applyFill="1" applyBorder="1" applyAlignment="1">
      <alignment horizontal="center" vertical="center"/>
    </xf>
    <xf numFmtId="0" fontId="5" fillId="2" borderId="19" xfId="0" applyFont="1" applyFill="1" applyBorder="1" applyAlignment="1">
      <alignment horizontal="center" vertical="center" wrapText="1"/>
    </xf>
    <xf numFmtId="0" fontId="11" fillId="2" borderId="31" xfId="0" applyFont="1" applyFill="1" applyBorder="1" applyAlignment="1">
      <alignment horizontal="center" vertical="center"/>
    </xf>
    <xf numFmtId="0" fontId="11" fillId="2" borderId="19" xfId="0" applyFont="1" applyFill="1" applyBorder="1" applyAlignment="1">
      <alignment horizontal="center" vertical="center"/>
    </xf>
    <xf numFmtId="49" fontId="11" fillId="2" borderId="31" xfId="0" applyNumberFormat="1" applyFont="1" applyFill="1" applyBorder="1" applyAlignment="1">
      <alignment horizontal="center" vertical="center"/>
    </xf>
    <xf numFmtId="49" fontId="11" fillId="2" borderId="19" xfId="0" applyNumberFormat="1" applyFont="1" applyFill="1" applyBorder="1" applyAlignment="1">
      <alignment horizontal="center" vertical="center"/>
    </xf>
    <xf numFmtId="0" fontId="11" fillId="2" borderId="31" xfId="0" applyFont="1" applyFill="1" applyBorder="1" applyAlignment="1">
      <alignment horizontal="center" vertical="center" wrapText="1"/>
    </xf>
    <xf numFmtId="0" fontId="11" fillId="2" borderId="19" xfId="0" applyFont="1" applyFill="1" applyBorder="1" applyAlignment="1">
      <alignment horizontal="center" vertical="center" wrapText="1"/>
    </xf>
    <xf numFmtId="2" fontId="11" fillId="2" borderId="31" xfId="0" applyNumberFormat="1" applyFont="1" applyFill="1" applyBorder="1" applyAlignment="1">
      <alignment horizontal="center" vertical="center" wrapText="1"/>
    </xf>
    <xf numFmtId="2" fontId="12" fillId="2" borderId="31"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wrapText="1"/>
    </xf>
    <xf numFmtId="0" fontId="11" fillId="2" borderId="84"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6" xfId="0" applyFont="1" applyFill="1" applyBorder="1" applyAlignment="1">
      <alignment horizontal="center" vertical="center" wrapText="1"/>
    </xf>
    <xf numFmtId="0" fontId="3" fillId="2" borderId="19" xfId="0" applyFont="1" applyFill="1" applyBorder="1" applyAlignment="1">
      <alignment horizontal="center" vertical="center"/>
    </xf>
    <xf numFmtId="2" fontId="11" fillId="2" borderId="31"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xf>
    <xf numFmtId="3" fontId="11" fillId="2" borderId="31"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31" xfId="0" applyNumberFormat="1" applyFont="1" applyFill="1" applyBorder="1" applyAlignment="1">
      <alignment horizontal="center" vertical="center" wrapText="1"/>
    </xf>
    <xf numFmtId="165" fontId="11" fillId="2" borderId="19" xfId="0" applyNumberFormat="1" applyFont="1" applyFill="1" applyBorder="1" applyAlignment="1">
      <alignment horizontal="center" vertical="center" wrapText="1"/>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4" fillId="0" borderId="20" xfId="16" applyFont="1" applyBorder="1" applyAlignment="1" applyProtection="1">
      <alignment horizontal="center" vertical="center" wrapText="1"/>
      <protection locked="0"/>
    </xf>
    <xf numFmtId="0" fontId="34" fillId="0" borderId="22" xfId="16" applyFont="1" applyBorder="1" applyAlignment="1" applyProtection="1">
      <alignment horizontal="center" vertical="center" wrapText="1"/>
      <protection locked="0"/>
    </xf>
    <xf numFmtId="0" fontId="34" fillId="0" borderId="21" xfId="16" applyFont="1" applyBorder="1" applyAlignment="1" applyProtection="1">
      <alignment horizontal="center" vertical="center" wrapText="1"/>
      <protection locked="0"/>
    </xf>
    <xf numFmtId="0" fontId="48" fillId="0" borderId="20" xfId="16" applyFont="1" applyBorder="1" applyAlignment="1" applyProtection="1">
      <alignment horizontal="center" vertical="center" wrapText="1"/>
      <protection locked="0"/>
    </xf>
    <xf numFmtId="0" fontId="48" fillId="0" borderId="21" xfId="16" applyFont="1" applyBorder="1" applyAlignment="1" applyProtection="1">
      <alignment horizontal="center" vertical="center" wrapText="1"/>
      <protection locked="0"/>
    </xf>
    <xf numFmtId="0" fontId="48" fillId="0" borderId="19" xfId="16" applyFont="1" applyBorder="1" applyAlignment="1" applyProtection="1">
      <alignment horizontal="center" vertical="center" wrapText="1"/>
      <protection locked="0"/>
    </xf>
    <xf numFmtId="0" fontId="48" fillId="0" borderId="35" xfId="16" applyFont="1" applyBorder="1" applyAlignment="1" applyProtection="1">
      <alignment horizontal="center" vertical="center" wrapText="1"/>
      <protection locked="0"/>
    </xf>
    <xf numFmtId="0" fontId="0" fillId="0" borderId="0" xfId="0" applyAlignment="1">
      <alignment horizontal="center" vertical="center"/>
    </xf>
    <xf numFmtId="0" fontId="29" fillId="0" borderId="25" xfId="16" applyFont="1" applyBorder="1" applyAlignment="1" applyProtection="1">
      <alignment horizontal="center" vertical="center"/>
      <protection locked="0"/>
    </xf>
    <xf numFmtId="0" fontId="29" fillId="0" borderId="29" xfId="16" applyFont="1" applyBorder="1" applyAlignment="1" applyProtection="1">
      <alignment horizontal="center" vertical="center"/>
      <protection locked="0"/>
    </xf>
    <xf numFmtId="0" fontId="29" fillId="0" borderId="26" xfId="16" applyFont="1" applyBorder="1" applyAlignment="1" applyProtection="1">
      <alignment horizontal="center" vertical="center"/>
      <protection locked="0"/>
    </xf>
    <xf numFmtId="0" fontId="48" fillId="0" borderId="25" xfId="16" applyFont="1" applyBorder="1" applyAlignment="1" applyProtection="1">
      <alignment horizontal="center" vertical="center" wrapText="1"/>
      <protection locked="0"/>
    </xf>
    <xf numFmtId="0" fontId="48" fillId="0" borderId="26" xfId="16" applyFont="1" applyBorder="1" applyAlignment="1" applyProtection="1">
      <alignment horizontal="center" vertical="center" wrapText="1"/>
      <protection locked="0"/>
    </xf>
    <xf numFmtId="0" fontId="34" fillId="0" borderId="99" xfId="16" applyFont="1" applyBorder="1" applyAlignment="1" applyProtection="1">
      <alignment horizontal="center" vertical="center" wrapText="1"/>
      <protection locked="0"/>
    </xf>
    <xf numFmtId="0" fontId="34" fillId="0" borderId="42" xfId="16" applyFont="1" applyBorder="1" applyAlignment="1" applyProtection="1">
      <alignment horizontal="center" vertical="center" wrapText="1"/>
      <protection locked="0"/>
    </xf>
    <xf numFmtId="0" fontId="34" fillId="0" borderId="98" xfId="16" applyFont="1" applyBorder="1" applyAlignment="1" applyProtection="1">
      <alignment horizontal="center" vertical="center" wrapText="1"/>
      <protection locked="0"/>
    </xf>
    <xf numFmtId="0" fontId="34" fillId="0" borderId="40" xfId="16" applyFont="1" applyBorder="1" applyAlignment="1" applyProtection="1">
      <alignment horizontal="center" vertical="center" wrapText="1"/>
      <protection locked="0"/>
    </xf>
    <xf numFmtId="0" fontId="34" fillId="0" borderId="86" xfId="16" applyFont="1" applyBorder="1" applyAlignment="1" applyProtection="1">
      <alignment horizontal="center" vertical="center" wrapText="1"/>
      <protection locked="0"/>
    </xf>
    <xf numFmtId="0" fontId="34" fillId="0" borderId="87" xfId="16" applyFont="1" applyBorder="1" applyAlignment="1" applyProtection="1">
      <alignment horizontal="center" vertical="center" wrapText="1"/>
      <protection locked="0"/>
    </xf>
    <xf numFmtId="0" fontId="34" fillId="0" borderId="38" xfId="16" applyFont="1" applyBorder="1" applyAlignment="1" applyProtection="1">
      <alignment horizontal="center" vertical="center" wrapText="1"/>
      <protection locked="0"/>
    </xf>
    <xf numFmtId="0" fontId="34" fillId="0" borderId="84" xfId="16" applyFont="1" applyBorder="1" applyAlignment="1" applyProtection="1">
      <alignment horizontal="center" vertical="center" wrapText="1"/>
      <protection locked="0"/>
    </xf>
    <xf numFmtId="0" fontId="34" fillId="0" borderId="33" xfId="16" applyFont="1" applyBorder="1" applyAlignment="1" applyProtection="1">
      <alignment horizontal="center" vertical="center" wrapText="1"/>
      <protection locked="0"/>
    </xf>
    <xf numFmtId="0" fontId="34" fillId="0" borderId="31" xfId="16" applyFont="1" applyBorder="1" applyAlignment="1" applyProtection="1">
      <alignment horizontal="center" vertical="center" wrapText="1"/>
      <protection locked="0"/>
    </xf>
    <xf numFmtId="0" fontId="48" fillId="0" borderId="86" xfId="16" applyFont="1" applyBorder="1" applyAlignment="1" applyProtection="1">
      <alignment horizontal="center" vertical="center" wrapText="1"/>
      <protection locked="0"/>
    </xf>
    <xf numFmtId="0" fontId="48" fillId="0" borderId="42" xfId="16" applyFont="1" applyBorder="1" applyAlignment="1" applyProtection="1">
      <alignment horizontal="center" vertical="center" wrapText="1"/>
      <protection locked="0"/>
    </xf>
    <xf numFmtId="0" fontId="48" fillId="0" borderId="38" xfId="16" applyFont="1" applyBorder="1" applyAlignment="1" applyProtection="1">
      <alignment horizontal="center" vertical="center" wrapText="1"/>
      <protection locked="0"/>
    </xf>
    <xf numFmtId="0" fontId="48" fillId="0" borderId="40" xfId="16" applyFont="1" applyBorder="1" applyAlignment="1" applyProtection="1">
      <alignment horizontal="center" vertical="center" wrapText="1"/>
      <protection locked="0"/>
    </xf>
    <xf numFmtId="0" fontId="34" fillId="0" borderId="18"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34" fillId="0" borderId="102" xfId="16" applyFont="1" applyBorder="1" applyAlignment="1" applyProtection="1">
      <alignment horizontal="center" vertical="center" wrapText="1"/>
      <protection locked="0"/>
    </xf>
    <xf numFmtId="0" fontId="34" fillId="0" borderId="26" xfId="16" applyFont="1" applyBorder="1" applyAlignment="1" applyProtection="1">
      <alignment horizontal="center" vertical="center" wrapText="1"/>
      <protection locked="0"/>
    </xf>
    <xf numFmtId="0" fontId="29" fillId="21" borderId="19" xfId="16" applyFont="1" applyFill="1" applyBorder="1" applyAlignment="1" applyProtection="1">
      <alignment horizontal="center" vertical="center"/>
      <protection locked="0"/>
    </xf>
    <xf numFmtId="0" fontId="29" fillId="10" borderId="19" xfId="16" applyFont="1" applyFill="1" applyBorder="1" applyAlignment="1" applyProtection="1">
      <alignment horizontal="center" vertical="center"/>
      <protection locked="0"/>
    </xf>
    <xf numFmtId="0" fontId="47" fillId="0" borderId="0" xfId="16" applyFont="1" applyAlignment="1" applyProtection="1">
      <alignment horizontal="center" vertical="center" wrapText="1"/>
      <protection locked="0"/>
    </xf>
    <xf numFmtId="0" fontId="47" fillId="0" borderId="45" xfId="16" applyFont="1" applyBorder="1" applyAlignment="1" applyProtection="1">
      <alignment horizontal="center" vertical="center" wrapText="1"/>
      <protection locked="0"/>
    </xf>
    <xf numFmtId="0" fontId="47" fillId="0" borderId="5" xfId="16" applyFont="1" applyBorder="1" applyAlignment="1" applyProtection="1">
      <alignment horizontal="center" vertical="center" wrapText="1"/>
      <protection locked="0"/>
    </xf>
    <xf numFmtId="0" fontId="47" fillId="0" borderId="6" xfId="16" applyFont="1" applyBorder="1" applyAlignment="1" applyProtection="1">
      <alignment horizontal="center" vertical="center" wrapText="1"/>
      <protection locked="0"/>
    </xf>
    <xf numFmtId="2" fontId="48" fillId="0" borderId="86" xfId="16" applyNumberFormat="1" applyFont="1" applyBorder="1" applyAlignment="1" applyProtection="1">
      <alignment horizontal="center" vertical="center" wrapText="1"/>
      <protection locked="0"/>
    </xf>
    <xf numFmtId="2" fontId="48" fillId="0" borderId="42" xfId="16" applyNumberFormat="1" applyFont="1" applyBorder="1" applyAlignment="1" applyProtection="1">
      <alignment horizontal="center" vertical="center" wrapText="1"/>
      <protection locked="0"/>
    </xf>
    <xf numFmtId="2" fontId="48" fillId="0" borderId="38" xfId="16" applyNumberFormat="1" applyFont="1" applyBorder="1" applyAlignment="1" applyProtection="1">
      <alignment horizontal="center" vertical="center" wrapText="1"/>
      <protection locked="0"/>
    </xf>
    <xf numFmtId="2" fontId="48" fillId="0" borderId="40" xfId="16" applyNumberFormat="1" applyFont="1" applyBorder="1" applyAlignment="1" applyProtection="1">
      <alignment horizontal="center" vertical="center" wrapText="1"/>
      <protection locked="0"/>
    </xf>
    <xf numFmtId="2" fontId="48" fillId="0" borderId="19" xfId="16" applyNumberFormat="1" applyFont="1" applyBorder="1" applyAlignment="1" applyProtection="1">
      <alignment horizontal="center" vertical="center" wrapText="1"/>
      <protection locked="0"/>
    </xf>
    <xf numFmtId="0" fontId="48" fillId="0" borderId="27" xfId="16" applyFont="1" applyBorder="1" applyAlignment="1" applyProtection="1">
      <alignment horizontal="center" vertical="center" wrapText="1"/>
      <protection locked="0"/>
    </xf>
    <xf numFmtId="0" fontId="48" fillId="0" borderId="36" xfId="16" applyFont="1" applyBorder="1" applyAlignment="1" applyProtection="1">
      <alignment horizontal="center" vertical="center" wrapText="1"/>
      <protection locked="0"/>
    </xf>
    <xf numFmtId="2" fontId="48" fillId="0" borderId="20" xfId="16" applyNumberFormat="1" applyFont="1" applyBorder="1" applyAlignment="1" applyProtection="1">
      <alignment horizontal="center" vertical="center" wrapText="1"/>
      <protection locked="0"/>
    </xf>
    <xf numFmtId="2" fontId="48" fillId="0" borderId="35" xfId="16" applyNumberFormat="1" applyFont="1" applyBorder="1" applyAlignment="1" applyProtection="1">
      <alignment horizontal="center" vertical="center" wrapText="1"/>
      <protection locked="0"/>
    </xf>
    <xf numFmtId="0" fontId="36" fillId="12" borderId="60" xfId="16" applyFont="1" applyFill="1" applyBorder="1" applyAlignment="1" applyProtection="1">
      <alignment horizontal="center" vertical="center"/>
      <protection locked="0"/>
    </xf>
    <xf numFmtId="0" fontId="36" fillId="12" borderId="62" xfId="16" applyFont="1" applyFill="1" applyBorder="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0" borderId="15" xfId="16" applyFont="1" applyBorder="1" applyAlignment="1" applyProtection="1">
      <alignment horizontal="center" vertical="center" wrapText="1"/>
      <protection locked="0"/>
    </xf>
    <xf numFmtId="0" fontId="34" fillId="0" borderId="32" xfId="16" applyFont="1" applyBorder="1" applyAlignment="1" applyProtection="1">
      <alignment horizontal="center" vertical="center" wrapText="1"/>
      <protection locked="0"/>
    </xf>
    <xf numFmtId="0" fontId="34" fillId="0" borderId="97" xfId="16" applyFont="1" applyBorder="1" applyAlignment="1" applyProtection="1">
      <alignment horizontal="center" vertical="center" wrapText="1"/>
      <protection locked="0"/>
    </xf>
    <xf numFmtId="0" fontId="34" fillId="0" borderId="96" xfId="16" applyFont="1" applyBorder="1" applyAlignment="1" applyProtection="1">
      <alignment horizontal="center" vertical="center" wrapText="1"/>
      <protection locked="0"/>
    </xf>
    <xf numFmtId="0" fontId="34" fillId="0" borderId="81" xfId="16" applyFont="1" applyBorder="1" applyAlignment="1" applyProtection="1">
      <alignment horizontal="center" vertical="center" wrapText="1"/>
      <protection locked="0"/>
    </xf>
    <xf numFmtId="0" fontId="34" fillId="0" borderId="80" xfId="16" applyFont="1" applyBorder="1" applyAlignment="1" applyProtection="1">
      <alignment horizontal="center" vertical="center" wrapText="1"/>
      <protection locked="0"/>
    </xf>
    <xf numFmtId="0" fontId="34" fillId="0" borderId="12" xfId="16" applyFont="1" applyBorder="1" applyAlignment="1" applyProtection="1">
      <alignment horizontal="center" vertical="center" wrapText="1"/>
      <protection locked="0"/>
    </xf>
    <xf numFmtId="0" fontId="34" fillId="0" borderId="13" xfId="16" applyFont="1" applyBorder="1" applyAlignment="1" applyProtection="1">
      <alignment horizontal="center" vertical="center" wrapText="1"/>
      <protection locked="0"/>
    </xf>
    <xf numFmtId="0" fontId="34" fillId="0" borderId="34" xfId="16" applyFont="1" applyBorder="1" applyAlignment="1" applyProtection="1">
      <alignment horizontal="center" vertical="center" wrapText="1"/>
      <protection locked="0"/>
    </xf>
    <xf numFmtId="0" fontId="34" fillId="0" borderId="35" xfId="16" applyFont="1" applyBorder="1" applyAlignment="1" applyProtection="1">
      <alignment horizontal="center" vertical="center" wrapText="1"/>
      <protection locked="0"/>
    </xf>
    <xf numFmtId="0" fontId="3" fillId="18" borderId="1" xfId="0" applyFont="1" applyFill="1" applyBorder="1" applyAlignment="1" applyProtection="1">
      <alignment horizontal="center" vertical="center"/>
      <protection locked="0"/>
    </xf>
    <xf numFmtId="0" fontId="3" fillId="18" borderId="2" xfId="0" applyFont="1" applyFill="1" applyBorder="1" applyAlignment="1" applyProtection="1">
      <alignment horizontal="center" vertical="center"/>
      <protection locked="0"/>
    </xf>
    <xf numFmtId="0" fontId="3" fillId="18" borderId="3" xfId="0" applyFont="1" applyFill="1" applyBorder="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center" vertical="center" wrapText="1"/>
      <protection locked="0"/>
    </xf>
    <xf numFmtId="0" fontId="29" fillId="0" borderId="44" xfId="16" applyFont="1" applyBorder="1" applyAlignment="1" applyProtection="1">
      <alignment horizontal="center" vertical="center"/>
      <protection locked="0"/>
    </xf>
    <xf numFmtId="0" fontId="29"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wrapText="1"/>
      <protection locked="0"/>
    </xf>
    <xf numFmtId="0" fontId="34" fillId="0" borderId="5" xfId="16" applyFont="1" applyBorder="1" applyAlignment="1" applyProtection="1">
      <alignment horizontal="center" vertical="center" wrapText="1"/>
      <protection locked="0"/>
    </xf>
    <xf numFmtId="0" fontId="29" fillId="0" borderId="44" xfId="16" applyFont="1" applyBorder="1" applyAlignment="1" applyProtection="1">
      <alignment horizontal="center" vertical="center" wrapText="1"/>
      <protection locked="0"/>
    </xf>
    <xf numFmtId="0" fontId="29" fillId="0" borderId="5" xfId="16" applyFont="1" applyBorder="1" applyAlignment="1" applyProtection="1">
      <alignment horizontal="center" vertical="center" wrapText="1"/>
      <protection locked="0"/>
    </xf>
    <xf numFmtId="0" fontId="34" fillId="0" borderId="49" xfId="16" applyFont="1" applyBorder="1" applyAlignment="1" applyProtection="1">
      <alignment horizontal="center" vertical="center" wrapText="1"/>
      <protection locked="0"/>
    </xf>
    <xf numFmtId="0" fontId="34" fillId="0" borderId="43" xfId="16" applyFont="1" applyBorder="1" applyAlignment="1" applyProtection="1">
      <alignment horizontal="center" vertical="center" wrapText="1"/>
      <protection locked="0"/>
    </xf>
    <xf numFmtId="0" fontId="34" fillId="0" borderId="0" xfId="16" applyFont="1" applyAlignment="1" applyProtection="1">
      <alignment horizontal="center" vertical="center" wrapText="1"/>
      <protection locked="0"/>
    </xf>
    <xf numFmtId="0" fontId="36" fillId="10" borderId="60" xfId="16" applyFont="1" applyFill="1" applyBorder="1" applyAlignment="1" applyProtection="1">
      <alignment horizontal="center" vertical="center"/>
      <protection locked="0"/>
    </xf>
    <xf numFmtId="0" fontId="36" fillId="10" borderId="62" xfId="16" applyFont="1" applyFill="1" applyBorder="1" applyAlignment="1" applyProtection="1">
      <alignment horizontal="center" vertical="center"/>
      <protection locked="0"/>
    </xf>
    <xf numFmtId="0" fontId="36" fillId="14" borderId="60" xfId="16" applyFont="1" applyFill="1" applyBorder="1" applyAlignment="1" applyProtection="1">
      <alignment horizontal="center" vertical="center"/>
      <protection locked="0"/>
    </xf>
    <xf numFmtId="0" fontId="36" fillId="14" borderId="62" xfId="16"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4" fillId="12" borderId="6"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protection locked="0"/>
    </xf>
    <xf numFmtId="0" fontId="36" fillId="14" borderId="57" xfId="16" applyFont="1" applyFill="1" applyBorder="1" applyAlignment="1" applyProtection="1">
      <alignment horizontal="center" vertical="center"/>
      <protection locked="0"/>
    </xf>
    <xf numFmtId="0" fontId="53" fillId="10" borderId="60" xfId="16" applyFont="1" applyFill="1" applyBorder="1" applyAlignment="1" applyProtection="1">
      <alignment horizontal="center" vertical="center" wrapText="1"/>
      <protection locked="0"/>
    </xf>
    <xf numFmtId="0" fontId="53" fillId="10" borderId="62" xfId="16" applyFont="1" applyFill="1" applyBorder="1" applyAlignment="1" applyProtection="1">
      <alignment horizontal="center" vertical="center" wrapText="1"/>
      <protection locked="0"/>
    </xf>
    <xf numFmtId="0" fontId="3" fillId="18" borderId="49" xfId="0" applyFont="1" applyFill="1" applyBorder="1" applyAlignment="1" applyProtection="1">
      <alignment horizontal="center" vertical="center"/>
      <protection locked="0"/>
    </xf>
    <xf numFmtId="0" fontId="3" fillId="18" borderId="44" xfId="0" applyFont="1" applyFill="1" applyBorder="1" applyAlignment="1" applyProtection="1">
      <alignment horizontal="center" vertical="center"/>
      <protection locked="0"/>
    </xf>
    <xf numFmtId="0" fontId="3" fillId="18" borderId="41" xfId="0" applyFont="1" applyFill="1" applyBorder="1" applyAlignment="1" applyProtection="1">
      <alignment horizontal="center" vertical="center"/>
      <protection locked="0"/>
    </xf>
    <xf numFmtId="0" fontId="29" fillId="14" borderId="60" xfId="16" applyFont="1" applyFill="1" applyBorder="1" applyAlignment="1" applyProtection="1">
      <alignment horizontal="center" vertical="center"/>
      <protection locked="0"/>
    </xf>
    <xf numFmtId="0" fontId="29" fillId="14" borderId="62" xfId="16" applyFont="1" applyFill="1" applyBorder="1" applyAlignment="1" applyProtection="1">
      <alignment horizontal="center" vertical="center"/>
      <protection locked="0"/>
    </xf>
    <xf numFmtId="0" fontId="36" fillId="14" borderId="65" xfId="16" applyFont="1" applyFill="1" applyBorder="1" applyAlignment="1" applyProtection="1">
      <alignment horizontal="center" vertical="center"/>
      <protection locked="0"/>
    </xf>
    <xf numFmtId="0" fontId="38" fillId="12" borderId="60" xfId="16" applyFont="1" applyFill="1" applyBorder="1" applyAlignment="1" applyProtection="1">
      <alignment horizontal="center" vertical="center"/>
      <protection locked="0"/>
    </xf>
    <xf numFmtId="0" fontId="38" fillId="12" borderId="62" xfId="16" applyFont="1" applyFill="1" applyBorder="1" applyAlignment="1" applyProtection="1">
      <alignment horizontal="center" vertical="center"/>
      <protection locked="0"/>
    </xf>
    <xf numFmtId="0" fontId="36" fillId="12" borderId="65" xfId="16" applyFont="1" applyFill="1" applyBorder="1" applyAlignment="1" applyProtection="1">
      <alignment horizontal="center" vertical="center"/>
      <protection locked="0"/>
    </xf>
    <xf numFmtId="0" fontId="37" fillId="13" borderId="1" xfId="0" applyFont="1" applyFill="1" applyBorder="1" applyAlignment="1">
      <alignment horizontal="center" vertical="center"/>
    </xf>
    <xf numFmtId="0" fontId="37" fillId="13" borderId="2" xfId="0" applyFont="1" applyFill="1" applyBorder="1" applyAlignment="1">
      <alignment horizontal="center" vertical="center"/>
    </xf>
    <xf numFmtId="0" fontId="37" fillId="13" borderId="3" xfId="0" applyFont="1" applyFill="1" applyBorder="1" applyAlignment="1">
      <alignment horizontal="center" vertical="center"/>
    </xf>
    <xf numFmtId="0" fontId="30" fillId="18" borderId="1" xfId="0" applyFont="1" applyFill="1" applyBorder="1" applyAlignment="1" applyProtection="1">
      <alignment horizontal="center" vertical="center"/>
      <protection locked="0"/>
    </xf>
    <xf numFmtId="0" fontId="30" fillId="18" borderId="2" xfId="0" applyFont="1" applyFill="1" applyBorder="1" applyAlignment="1" applyProtection="1">
      <alignment horizontal="center" vertical="center"/>
      <protection locked="0"/>
    </xf>
    <xf numFmtId="0" fontId="30" fillId="18" borderId="3" xfId="0" applyFont="1" applyFill="1" applyBorder="1" applyAlignment="1" applyProtection="1">
      <alignment horizontal="center" vertical="center"/>
      <protection locked="0"/>
    </xf>
    <xf numFmtId="0" fontId="36" fillId="0" borderId="60" xfId="16" applyFont="1" applyBorder="1" applyAlignment="1" applyProtection="1">
      <alignment horizontal="center" vertical="center"/>
      <protection locked="0"/>
    </xf>
    <xf numFmtId="0" fontId="36" fillId="0" borderId="65" xfId="16" applyFont="1" applyBorder="1" applyAlignment="1" applyProtection="1">
      <alignment horizontal="center" vertical="center"/>
      <protection locked="0"/>
    </xf>
    <xf numFmtId="0" fontId="36" fillId="10" borderId="56" xfId="16" applyFont="1" applyFill="1" applyBorder="1" applyAlignment="1" applyProtection="1">
      <alignment horizontal="center" vertical="center"/>
      <protection locked="0"/>
    </xf>
    <xf numFmtId="0" fontId="36" fillId="10" borderId="66" xfId="16" applyFont="1" applyFill="1" applyBorder="1" applyAlignment="1" applyProtection="1">
      <alignment horizontal="center" vertical="center"/>
      <protection locked="0"/>
    </xf>
    <xf numFmtId="0" fontId="30" fillId="16" borderId="1" xfId="0" applyFont="1" applyFill="1" applyBorder="1" applyAlignment="1">
      <alignment horizontal="center" vertical="center"/>
    </xf>
    <xf numFmtId="0" fontId="30" fillId="16" borderId="2" xfId="0" applyFont="1" applyFill="1" applyBorder="1" applyAlignment="1">
      <alignment horizontal="center" vertical="center"/>
    </xf>
    <xf numFmtId="0" fontId="30" fillId="16" borderId="3" xfId="0" applyFont="1" applyFill="1" applyBorder="1" applyAlignment="1">
      <alignment horizontal="center" vertical="center"/>
    </xf>
    <xf numFmtId="0" fontId="30" fillId="18" borderId="1" xfId="0" applyFont="1" applyFill="1" applyBorder="1" applyAlignment="1">
      <alignment horizontal="center" vertical="center"/>
    </xf>
    <xf numFmtId="0" fontId="30" fillId="18" borderId="2" xfId="0" applyFont="1" applyFill="1" applyBorder="1" applyAlignment="1">
      <alignment horizontal="center" vertical="center"/>
    </xf>
    <xf numFmtId="0" fontId="30" fillId="18" borderId="3" xfId="0" applyFont="1" applyFill="1" applyBorder="1" applyAlignment="1">
      <alignment horizontal="center" vertical="center"/>
    </xf>
    <xf numFmtId="0" fontId="36" fillId="12" borderId="56" xfId="16" applyFont="1" applyFill="1" applyBorder="1" applyAlignment="1" applyProtection="1">
      <alignment horizontal="center" vertical="center"/>
      <protection locked="0"/>
    </xf>
    <xf numFmtId="0" fontId="36" fillId="12" borderId="66" xfId="16" applyFont="1" applyFill="1" applyBorder="1" applyAlignment="1" applyProtection="1">
      <alignment horizontal="center" vertical="center"/>
      <protection locked="0"/>
    </xf>
    <xf numFmtId="0" fontId="36" fillId="14" borderId="66" xfId="16" applyFont="1" applyFill="1" applyBorder="1" applyAlignment="1" applyProtection="1">
      <alignment horizontal="center" vertical="center"/>
      <protection locked="0"/>
    </xf>
    <xf numFmtId="0" fontId="37" fillId="18" borderId="1" xfId="0" applyFont="1" applyFill="1" applyBorder="1" applyAlignment="1">
      <alignment horizontal="center" vertical="center"/>
    </xf>
    <xf numFmtId="0" fontId="37" fillId="18" borderId="2" xfId="0" applyFont="1" applyFill="1" applyBorder="1" applyAlignment="1">
      <alignment horizontal="center" vertical="center"/>
    </xf>
    <xf numFmtId="0" fontId="37" fillId="18" borderId="3" xfId="0" applyFont="1" applyFill="1" applyBorder="1" applyAlignment="1">
      <alignment horizontal="center" vertical="center"/>
    </xf>
    <xf numFmtId="0" fontId="30" fillId="16" borderId="1" xfId="0" applyFont="1" applyFill="1" applyBorder="1" applyAlignment="1" applyProtection="1">
      <alignment horizontal="center" vertical="center"/>
      <protection locked="0"/>
    </xf>
    <xf numFmtId="0" fontId="30" fillId="16" borderId="2" xfId="0" applyFont="1" applyFill="1" applyBorder="1" applyAlignment="1" applyProtection="1">
      <alignment horizontal="center" vertical="center"/>
      <protection locked="0"/>
    </xf>
    <xf numFmtId="0" fontId="30" fillId="16" borderId="3" xfId="0" applyFont="1" applyFill="1" applyBorder="1" applyAlignment="1" applyProtection="1">
      <alignment horizontal="center" vertical="center"/>
      <protection locked="0"/>
    </xf>
    <xf numFmtId="0" fontId="30" fillId="16" borderId="49" xfId="0" applyFont="1" applyFill="1" applyBorder="1" applyAlignment="1" applyProtection="1">
      <alignment horizontal="center" vertical="center"/>
      <protection locked="0"/>
    </xf>
    <xf numFmtId="0" fontId="30" fillId="16" borderId="44" xfId="0" applyFont="1" applyFill="1" applyBorder="1" applyAlignment="1" applyProtection="1">
      <alignment horizontal="center" vertical="center"/>
      <protection locked="0"/>
    </xf>
    <xf numFmtId="0" fontId="30" fillId="16" borderId="41" xfId="0" applyFont="1" applyFill="1" applyBorder="1" applyAlignment="1" applyProtection="1">
      <alignment horizontal="center" vertical="center"/>
      <protection locked="0"/>
    </xf>
    <xf numFmtId="0" fontId="3" fillId="16" borderId="1" xfId="0" applyFont="1" applyFill="1" applyBorder="1" applyAlignment="1">
      <alignment horizontal="center" vertical="center"/>
    </xf>
    <xf numFmtId="0" fontId="3" fillId="16" borderId="2" xfId="0" applyFont="1" applyFill="1" applyBorder="1" applyAlignment="1">
      <alignment horizontal="center" vertical="center"/>
    </xf>
    <xf numFmtId="0" fontId="3" fillId="16" borderId="3" xfId="0" applyFont="1" applyFill="1" applyBorder="1" applyAlignment="1">
      <alignment horizontal="center" vertical="center"/>
    </xf>
    <xf numFmtId="0" fontId="30" fillId="0" borderId="44" xfId="0" applyFont="1" applyBorder="1" applyAlignment="1" applyProtection="1">
      <alignment horizontal="center" vertical="center"/>
      <protection locked="0"/>
    </xf>
    <xf numFmtId="0" fontId="36" fillId="12" borderId="57" xfId="16" applyFont="1" applyFill="1" applyBorder="1" applyAlignment="1" applyProtection="1">
      <alignment horizontal="center" vertical="center"/>
      <protection locked="0"/>
    </xf>
    <xf numFmtId="0" fontId="37" fillId="0" borderId="0" xfId="0" applyFont="1" applyAlignment="1" applyProtection="1">
      <alignment horizontal="center" vertical="center" wrapText="1"/>
      <protection locked="0"/>
    </xf>
    <xf numFmtId="0" fontId="37" fillId="12" borderId="44" xfId="0" applyFont="1" applyFill="1" applyBorder="1" applyAlignment="1" applyProtection="1">
      <alignment horizontal="center" vertical="center"/>
      <protection locked="0"/>
    </xf>
    <xf numFmtId="0" fontId="37" fillId="15" borderId="1" xfId="0" applyFont="1" applyFill="1" applyBorder="1" applyAlignment="1">
      <alignment horizontal="center" vertical="center"/>
    </xf>
    <xf numFmtId="0" fontId="37" fillId="15" borderId="2" xfId="0" applyFont="1" applyFill="1" applyBorder="1" applyAlignment="1">
      <alignment horizontal="center" vertical="center"/>
    </xf>
    <xf numFmtId="0" fontId="37" fillId="15" borderId="3" xfId="0" applyFont="1" applyFill="1" applyBorder="1" applyAlignment="1">
      <alignment horizontal="center" vertical="center"/>
    </xf>
    <xf numFmtId="0" fontId="36" fillId="12" borderId="33" xfId="16" applyFont="1" applyFill="1" applyBorder="1" applyAlignment="1" applyProtection="1">
      <alignment horizontal="center" vertical="center"/>
      <protection locked="0"/>
    </xf>
    <xf numFmtId="0" fontId="36" fillId="12" borderId="31" xfId="16" applyFont="1" applyFill="1" applyBorder="1" applyAlignment="1" applyProtection="1">
      <alignment horizontal="center" vertical="center"/>
      <protection locked="0"/>
    </xf>
    <xf numFmtId="0" fontId="53" fillId="14" borderId="60" xfId="16" applyFont="1" applyFill="1" applyBorder="1" applyAlignment="1" applyProtection="1">
      <alignment horizontal="center" vertical="center" wrapText="1"/>
      <protection locked="0"/>
    </xf>
    <xf numFmtId="0" fontId="53" fillId="14" borderId="62" xfId="16" applyFont="1" applyFill="1" applyBorder="1" applyAlignment="1" applyProtection="1">
      <alignment horizontal="center" vertical="center" wrapText="1"/>
      <protection locked="0"/>
    </xf>
    <xf numFmtId="0" fontId="3" fillId="12" borderId="0" xfId="0" applyFont="1" applyFill="1" applyAlignment="1" applyProtection="1">
      <alignment horizontal="left" vertical="center"/>
      <protection locked="0"/>
    </xf>
    <xf numFmtId="0" fontId="32" fillId="12" borderId="50" xfId="16" applyFont="1" applyFill="1" applyBorder="1" applyAlignment="1" applyProtection="1">
      <alignment horizontal="center" vertical="center"/>
      <protection locked="0"/>
    </xf>
    <xf numFmtId="0" fontId="32" fillId="12" borderId="46" xfId="16" applyFont="1" applyFill="1" applyBorder="1" applyAlignment="1" applyProtection="1">
      <alignment horizontal="center" vertical="center"/>
      <protection locked="0"/>
    </xf>
    <xf numFmtId="0" fontId="33" fillId="12" borderId="15" xfId="16" applyFont="1" applyFill="1" applyBorder="1" applyAlignment="1" applyProtection="1">
      <alignment horizontal="center" vertical="center"/>
      <protection locked="0"/>
    </xf>
    <xf numFmtId="0" fontId="33" fillId="12" borderId="32" xfId="16" applyFont="1" applyFill="1" applyBorder="1" applyAlignment="1" applyProtection="1">
      <alignment horizontal="center" vertical="center"/>
      <protection locked="0"/>
    </xf>
    <xf numFmtId="0" fontId="33" fillId="12" borderId="51" xfId="0" applyFont="1" applyFill="1" applyBorder="1" applyAlignment="1" applyProtection="1">
      <alignment horizontal="center" vertical="center"/>
      <protection locked="0"/>
    </xf>
    <xf numFmtId="0" fontId="33" fillId="12" borderId="52" xfId="0" applyFont="1" applyFill="1" applyBorder="1" applyAlignment="1" applyProtection="1">
      <alignment horizontal="center" vertical="center"/>
      <protection locked="0"/>
    </xf>
    <xf numFmtId="0" fontId="53" fillId="12" borderId="56" xfId="16" applyFont="1" applyFill="1" applyBorder="1" applyAlignment="1" applyProtection="1">
      <alignment horizontal="center" vertical="center"/>
      <protection locked="0"/>
    </xf>
    <xf numFmtId="0" fontId="53" fillId="12" borderId="57"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wrapText="1"/>
      <protection locked="0"/>
    </xf>
    <xf numFmtId="0" fontId="36" fillId="14" borderId="57" xfId="16" applyFont="1" applyFill="1" applyBorder="1" applyAlignment="1" applyProtection="1">
      <alignment horizontal="center" vertical="center" wrapText="1"/>
      <protection locked="0"/>
    </xf>
    <xf numFmtId="0" fontId="27" fillId="12" borderId="44"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wrapText="1"/>
      <protection locked="0"/>
    </xf>
    <xf numFmtId="0" fontId="27" fillId="12" borderId="0" xfId="16" applyFont="1" applyFill="1" applyAlignment="1" applyProtection="1">
      <alignment horizontal="left" vertical="center" wrapText="1"/>
      <protection locked="0"/>
    </xf>
    <xf numFmtId="0" fontId="28" fillId="12" borderId="44" xfId="16" applyFont="1" applyFill="1" applyBorder="1" applyAlignment="1" applyProtection="1">
      <alignment horizontal="left" vertical="center" wrapText="1"/>
      <protection locked="0"/>
    </xf>
    <xf numFmtId="0" fontId="28" fillId="12" borderId="0" xfId="16" applyFont="1" applyFill="1" applyAlignment="1" applyProtection="1">
      <alignment horizontal="left" vertical="center" wrapText="1"/>
      <protection locked="0"/>
    </xf>
    <xf numFmtId="0" fontId="27" fillId="12" borderId="41" xfId="16" applyFont="1" applyFill="1" applyBorder="1" applyAlignment="1" applyProtection="1">
      <alignment horizontal="left" vertical="center" wrapText="1"/>
      <protection locked="0"/>
    </xf>
    <xf numFmtId="0" fontId="27" fillId="12" borderId="45" xfId="16" applyFont="1" applyFill="1" applyBorder="1" applyAlignment="1" applyProtection="1">
      <alignment horizontal="left" vertical="center" wrapText="1"/>
      <protection locked="0"/>
    </xf>
    <xf numFmtId="170" fontId="30" fillId="0" borderId="0" xfId="16" applyNumberFormat="1" applyFont="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3" fillId="12" borderId="101" xfId="16" applyFont="1" applyFill="1" applyBorder="1" applyAlignment="1" applyProtection="1">
      <alignment horizontal="center" vertical="center"/>
      <protection locked="0"/>
    </xf>
    <xf numFmtId="0" fontId="55" fillId="24" borderId="12" xfId="0" applyFont="1" applyFill="1" applyBorder="1" applyAlignment="1">
      <alignment horizontal="center" vertical="center"/>
    </xf>
    <xf numFmtId="0" fontId="55" fillId="24" borderId="34" xfId="0" applyFont="1" applyFill="1" applyBorder="1" applyAlignment="1">
      <alignment horizontal="center" vertical="center"/>
    </xf>
    <xf numFmtId="0" fontId="55" fillId="24" borderId="19" xfId="0" applyFont="1" applyFill="1" applyBorder="1" applyAlignment="1">
      <alignment horizontal="center" vertical="center" wrapText="1"/>
    </xf>
    <xf numFmtId="0" fontId="55" fillId="24" borderId="27" xfId="0" applyFont="1" applyFill="1" applyBorder="1" applyAlignment="1">
      <alignment horizontal="center" vertical="center" wrapText="1"/>
    </xf>
    <xf numFmtId="0" fontId="55" fillId="24" borderId="19" xfId="0" applyFont="1" applyFill="1" applyBorder="1" applyAlignment="1">
      <alignment horizontal="center" vertical="center"/>
    </xf>
    <xf numFmtId="0" fontId="55" fillId="24" borderId="27" xfId="0" applyFont="1" applyFill="1" applyBorder="1" applyAlignment="1">
      <alignment horizontal="center" vertical="center"/>
    </xf>
    <xf numFmtId="0" fontId="55" fillId="24" borderId="18" xfId="0" applyFont="1" applyFill="1" applyBorder="1" applyAlignment="1">
      <alignment horizontal="center" vertical="center"/>
    </xf>
    <xf numFmtId="0" fontId="55" fillId="24" borderId="24" xfId="0" applyFont="1" applyFill="1" applyBorder="1" applyAlignment="1">
      <alignment horizontal="center" vertical="center"/>
    </xf>
    <xf numFmtId="0" fontId="48" fillId="0" borderId="92" xfId="16" applyFont="1" applyBorder="1" applyAlignment="1" applyProtection="1">
      <alignment horizontal="center" vertical="center" wrapText="1"/>
      <protection locked="0"/>
    </xf>
    <xf numFmtId="0" fontId="34" fillId="0" borderId="85" xfId="16" applyFont="1" applyBorder="1" applyAlignment="1" applyProtection="1">
      <alignment horizontal="center" vertical="center" wrapText="1"/>
      <protection locked="0"/>
    </xf>
    <xf numFmtId="0" fontId="34" fillId="0" borderId="91" xfId="16" applyFont="1" applyBorder="1" applyAlignment="1" applyProtection="1">
      <alignment horizontal="center" vertical="center" wrapText="1"/>
      <protection locked="0"/>
    </xf>
    <xf numFmtId="0" fontId="34" fillId="0" borderId="47" xfId="16" applyFont="1" applyBorder="1" applyAlignment="1" applyProtection="1">
      <alignment horizontal="center" vertical="center" wrapText="1"/>
      <protection locked="0"/>
    </xf>
    <xf numFmtId="0" fontId="48" fillId="0" borderId="82" xfId="16" applyFont="1" applyBorder="1" applyAlignment="1" applyProtection="1">
      <alignment horizontal="center" vertical="center" wrapText="1"/>
      <protection locked="0"/>
    </xf>
    <xf numFmtId="0" fontId="34" fillId="0" borderId="83" xfId="16" applyFont="1" applyBorder="1" applyAlignment="1" applyProtection="1">
      <alignment horizontal="center" vertical="center" wrapText="1"/>
      <protection locked="0"/>
    </xf>
    <xf numFmtId="2" fontId="48" fillId="0" borderId="82" xfId="16" applyNumberFormat="1" applyFont="1" applyBorder="1" applyAlignment="1" applyProtection="1">
      <alignment horizontal="center" vertical="center" wrapText="1"/>
      <protection locked="0"/>
    </xf>
    <xf numFmtId="0" fontId="29" fillId="0" borderId="0" xfId="16" applyFont="1" applyAlignment="1" applyProtection="1">
      <alignment horizontal="center" vertical="center"/>
      <protection locked="0"/>
    </xf>
    <xf numFmtId="0" fontId="47" fillId="0" borderId="78" xfId="16" applyFont="1" applyBorder="1" applyAlignment="1" applyProtection="1">
      <alignment horizontal="center" vertical="center" wrapText="1"/>
      <protection locked="0"/>
    </xf>
    <xf numFmtId="0" fontId="47" fillId="0" borderId="91" xfId="16" applyFont="1" applyBorder="1" applyAlignment="1" applyProtection="1">
      <alignment horizontal="center" vertical="center" wrapText="1"/>
      <protection locked="0"/>
    </xf>
    <xf numFmtId="0" fontId="34" fillId="0" borderId="74" xfId="16" applyFont="1" applyBorder="1" applyAlignment="1" applyProtection="1">
      <alignment horizontal="center" vertical="center" wrapText="1"/>
      <protection locked="0"/>
    </xf>
    <xf numFmtId="0" fontId="34" fillId="0" borderId="73" xfId="16" applyFont="1" applyBorder="1" applyAlignment="1" applyProtection="1">
      <alignment horizontal="center" vertical="center" wrapText="1"/>
      <protection locked="0"/>
    </xf>
    <xf numFmtId="0" fontId="34" fillId="0" borderId="72" xfId="16" applyFont="1" applyBorder="1" applyAlignment="1" applyProtection="1">
      <alignment horizontal="center" vertical="center" wrapText="1"/>
      <protection locked="0"/>
    </xf>
    <xf numFmtId="0" fontId="34" fillId="0" borderId="75" xfId="16" applyFont="1" applyBorder="1" applyAlignment="1" applyProtection="1">
      <alignment horizontal="center" vertical="center" wrapText="1"/>
      <protection locked="0"/>
    </xf>
    <xf numFmtId="0" fontId="34" fillId="0" borderId="76" xfId="16" applyFont="1" applyBorder="1" applyAlignment="1" applyProtection="1">
      <alignment horizontal="center" vertical="center" wrapText="1"/>
      <protection locked="0"/>
    </xf>
    <xf numFmtId="0" fontId="34" fillId="0" borderId="77" xfId="16" applyFont="1" applyBorder="1" applyAlignment="1" applyProtection="1">
      <alignment horizontal="center" vertical="center" wrapText="1"/>
      <protection locked="0"/>
    </xf>
    <xf numFmtId="0" fontId="34" fillId="0" borderId="82"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wrapText="1"/>
      <protection locked="0"/>
    </xf>
    <xf numFmtId="0" fontId="34" fillId="0" borderId="69" xfId="16" applyFont="1" applyBorder="1" applyAlignment="1" applyProtection="1">
      <alignment horizontal="center" vertical="center" wrapText="1"/>
      <protection locked="0"/>
    </xf>
    <xf numFmtId="0" fontId="34" fillId="0" borderId="78" xfId="16" applyFont="1" applyBorder="1" applyAlignment="1" applyProtection="1">
      <alignment horizontal="center" vertical="center" wrapText="1"/>
      <protection locked="0"/>
    </xf>
    <xf numFmtId="0" fontId="27" fillId="12" borderId="44" xfId="16" applyFont="1" applyFill="1" applyBorder="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0" fontId="38" fillId="14" borderId="60" xfId="16" applyFont="1" applyFill="1" applyBorder="1" applyAlignment="1" applyProtection="1">
      <alignment horizontal="center" vertical="center"/>
      <protection locked="0"/>
    </xf>
    <xf numFmtId="0" fontId="38" fillId="14" borderId="62" xfId="16" applyFont="1" applyFill="1" applyBorder="1" applyAlignment="1" applyProtection="1">
      <alignment horizontal="center" vertical="center"/>
      <protection locked="0"/>
    </xf>
  </cellXfs>
  <cellStyles count="18">
    <cellStyle name="Normal" xfId="0" builtinId="0"/>
    <cellStyle name="Normal 103" xfId="1" xr:uid="{00000000-0005-0000-0000-000001000000}"/>
    <cellStyle name="Normal 120" xfId="2" xr:uid="{00000000-0005-0000-0000-000002000000}"/>
    <cellStyle name="Normal 17" xfId="3" xr:uid="{00000000-0005-0000-0000-000003000000}"/>
    <cellStyle name="Normal 188" xfId="4" xr:uid="{00000000-0005-0000-0000-000004000000}"/>
    <cellStyle name="Normal 191" xfId="5" xr:uid="{00000000-0005-0000-0000-000005000000}"/>
    <cellStyle name="Normal 192" xfId="6" xr:uid="{00000000-0005-0000-0000-000006000000}"/>
    <cellStyle name="Normal 195" xfId="7" xr:uid="{00000000-0005-0000-0000-000007000000}"/>
    <cellStyle name="Normal 196" xfId="8" xr:uid="{00000000-0005-0000-0000-000008000000}"/>
    <cellStyle name="Normal 2 2" xfId="17" xr:uid="{F54FD6A9-B433-4B02-BF46-C9CFBFA42CDB}"/>
    <cellStyle name="Normal 201 2" xfId="9" xr:uid="{00000000-0005-0000-0000-000009000000}"/>
    <cellStyle name="Normal 207" xfId="10" xr:uid="{00000000-0005-0000-0000-00000A000000}"/>
    <cellStyle name="Normal 211" xfId="11" xr:uid="{00000000-0005-0000-0000-00000B000000}"/>
    <cellStyle name="Normal 218" xfId="12" xr:uid="{00000000-0005-0000-0000-00000C000000}"/>
    <cellStyle name="Normal 219" xfId="13" xr:uid="{00000000-0005-0000-0000-00000D000000}"/>
    <cellStyle name="Normal 222" xfId="14" xr:uid="{00000000-0005-0000-0000-00000E000000}"/>
    <cellStyle name="Normal 3" xfId="15" xr:uid="{00000000-0005-0000-0000-00000F000000}"/>
    <cellStyle name="Normal 5" xfId="16" xr:uid="{00000000-0005-0000-0000-000010000000}"/>
  </cellStyles>
  <dxfs count="3684">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05.xml"/><Relationship Id="rId21" Type="http://schemas.openxmlformats.org/officeDocument/2006/relationships/externalLink" Target="externalLinks/externalLink9.xml"/><Relationship Id="rId42" Type="http://schemas.openxmlformats.org/officeDocument/2006/relationships/externalLink" Target="externalLinks/externalLink30.xml"/><Relationship Id="rId63" Type="http://schemas.openxmlformats.org/officeDocument/2006/relationships/externalLink" Target="externalLinks/externalLink51.xml"/><Relationship Id="rId84" Type="http://schemas.openxmlformats.org/officeDocument/2006/relationships/externalLink" Target="externalLinks/externalLink72.xml"/><Relationship Id="rId138" Type="http://schemas.openxmlformats.org/officeDocument/2006/relationships/externalLink" Target="externalLinks/externalLink126.xml"/><Relationship Id="rId107" Type="http://schemas.openxmlformats.org/officeDocument/2006/relationships/externalLink" Target="externalLinks/externalLink95.xml"/><Relationship Id="rId11" Type="http://schemas.openxmlformats.org/officeDocument/2006/relationships/worksheet" Target="worksheets/sheet11.xml"/><Relationship Id="rId32" Type="http://schemas.openxmlformats.org/officeDocument/2006/relationships/externalLink" Target="externalLinks/externalLink20.xml"/><Relationship Id="rId53" Type="http://schemas.openxmlformats.org/officeDocument/2006/relationships/externalLink" Target="externalLinks/externalLink41.xml"/><Relationship Id="rId74" Type="http://schemas.openxmlformats.org/officeDocument/2006/relationships/externalLink" Target="externalLinks/externalLink62.xml"/><Relationship Id="rId128" Type="http://schemas.openxmlformats.org/officeDocument/2006/relationships/externalLink" Target="externalLinks/externalLink116.xml"/><Relationship Id="rId149" Type="http://schemas.openxmlformats.org/officeDocument/2006/relationships/styles" Target="styles.xml"/><Relationship Id="rId5" Type="http://schemas.openxmlformats.org/officeDocument/2006/relationships/worksheet" Target="worksheets/sheet5.xml"/><Relationship Id="rId95" Type="http://schemas.openxmlformats.org/officeDocument/2006/relationships/externalLink" Target="externalLinks/externalLink83.xml"/><Relationship Id="rId22" Type="http://schemas.openxmlformats.org/officeDocument/2006/relationships/externalLink" Target="externalLinks/externalLink10.xml"/><Relationship Id="rId27" Type="http://schemas.openxmlformats.org/officeDocument/2006/relationships/externalLink" Target="externalLinks/externalLink15.xml"/><Relationship Id="rId43" Type="http://schemas.openxmlformats.org/officeDocument/2006/relationships/externalLink" Target="externalLinks/externalLink31.xml"/><Relationship Id="rId48" Type="http://schemas.openxmlformats.org/officeDocument/2006/relationships/externalLink" Target="externalLinks/externalLink36.xml"/><Relationship Id="rId64" Type="http://schemas.openxmlformats.org/officeDocument/2006/relationships/externalLink" Target="externalLinks/externalLink52.xml"/><Relationship Id="rId69" Type="http://schemas.openxmlformats.org/officeDocument/2006/relationships/externalLink" Target="externalLinks/externalLink57.xml"/><Relationship Id="rId113" Type="http://schemas.openxmlformats.org/officeDocument/2006/relationships/externalLink" Target="externalLinks/externalLink101.xml"/><Relationship Id="rId118" Type="http://schemas.openxmlformats.org/officeDocument/2006/relationships/externalLink" Target="externalLinks/externalLink106.xml"/><Relationship Id="rId134" Type="http://schemas.openxmlformats.org/officeDocument/2006/relationships/externalLink" Target="externalLinks/externalLink122.xml"/><Relationship Id="rId139" Type="http://schemas.openxmlformats.org/officeDocument/2006/relationships/externalLink" Target="externalLinks/externalLink127.xml"/><Relationship Id="rId80" Type="http://schemas.openxmlformats.org/officeDocument/2006/relationships/externalLink" Target="externalLinks/externalLink68.xml"/><Relationship Id="rId85" Type="http://schemas.openxmlformats.org/officeDocument/2006/relationships/externalLink" Target="externalLinks/externalLink73.xml"/><Relationship Id="rId150" Type="http://schemas.openxmlformats.org/officeDocument/2006/relationships/sharedStrings" Target="sharedStrings.xml"/><Relationship Id="rId12" Type="http://schemas.openxmlformats.org/officeDocument/2006/relationships/worksheet" Target="worksheets/sheet12.xml"/><Relationship Id="rId17" Type="http://schemas.openxmlformats.org/officeDocument/2006/relationships/externalLink" Target="externalLinks/externalLink5.xml"/><Relationship Id="rId33" Type="http://schemas.openxmlformats.org/officeDocument/2006/relationships/externalLink" Target="externalLinks/externalLink21.xml"/><Relationship Id="rId38" Type="http://schemas.openxmlformats.org/officeDocument/2006/relationships/externalLink" Target="externalLinks/externalLink26.xml"/><Relationship Id="rId59" Type="http://schemas.openxmlformats.org/officeDocument/2006/relationships/externalLink" Target="externalLinks/externalLink47.xml"/><Relationship Id="rId103" Type="http://schemas.openxmlformats.org/officeDocument/2006/relationships/externalLink" Target="externalLinks/externalLink91.xml"/><Relationship Id="rId108" Type="http://schemas.openxmlformats.org/officeDocument/2006/relationships/externalLink" Target="externalLinks/externalLink96.xml"/><Relationship Id="rId124" Type="http://schemas.openxmlformats.org/officeDocument/2006/relationships/externalLink" Target="externalLinks/externalLink112.xml"/><Relationship Id="rId129" Type="http://schemas.openxmlformats.org/officeDocument/2006/relationships/externalLink" Target="externalLinks/externalLink117.xml"/><Relationship Id="rId54" Type="http://schemas.openxmlformats.org/officeDocument/2006/relationships/externalLink" Target="externalLinks/externalLink42.xml"/><Relationship Id="rId70" Type="http://schemas.openxmlformats.org/officeDocument/2006/relationships/externalLink" Target="externalLinks/externalLink58.xml"/><Relationship Id="rId75" Type="http://schemas.openxmlformats.org/officeDocument/2006/relationships/externalLink" Target="externalLinks/externalLink63.xml"/><Relationship Id="rId91" Type="http://schemas.openxmlformats.org/officeDocument/2006/relationships/externalLink" Target="externalLinks/externalLink79.xml"/><Relationship Id="rId96" Type="http://schemas.openxmlformats.org/officeDocument/2006/relationships/externalLink" Target="externalLinks/externalLink84.xml"/><Relationship Id="rId140" Type="http://schemas.openxmlformats.org/officeDocument/2006/relationships/externalLink" Target="externalLinks/externalLink128.xml"/><Relationship Id="rId145" Type="http://schemas.openxmlformats.org/officeDocument/2006/relationships/externalLink" Target="externalLinks/externalLink133.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11.xml"/><Relationship Id="rId28" Type="http://schemas.openxmlformats.org/officeDocument/2006/relationships/externalLink" Target="externalLinks/externalLink16.xml"/><Relationship Id="rId49" Type="http://schemas.openxmlformats.org/officeDocument/2006/relationships/externalLink" Target="externalLinks/externalLink37.xml"/><Relationship Id="rId114" Type="http://schemas.openxmlformats.org/officeDocument/2006/relationships/externalLink" Target="externalLinks/externalLink102.xml"/><Relationship Id="rId119" Type="http://schemas.openxmlformats.org/officeDocument/2006/relationships/externalLink" Target="externalLinks/externalLink107.xml"/><Relationship Id="rId44" Type="http://schemas.openxmlformats.org/officeDocument/2006/relationships/externalLink" Target="externalLinks/externalLink32.xml"/><Relationship Id="rId60" Type="http://schemas.openxmlformats.org/officeDocument/2006/relationships/externalLink" Target="externalLinks/externalLink48.xml"/><Relationship Id="rId65" Type="http://schemas.openxmlformats.org/officeDocument/2006/relationships/externalLink" Target="externalLinks/externalLink53.xml"/><Relationship Id="rId81" Type="http://schemas.openxmlformats.org/officeDocument/2006/relationships/externalLink" Target="externalLinks/externalLink69.xml"/><Relationship Id="rId86" Type="http://schemas.openxmlformats.org/officeDocument/2006/relationships/externalLink" Target="externalLinks/externalLink74.xml"/><Relationship Id="rId130" Type="http://schemas.openxmlformats.org/officeDocument/2006/relationships/externalLink" Target="externalLinks/externalLink118.xml"/><Relationship Id="rId135" Type="http://schemas.openxmlformats.org/officeDocument/2006/relationships/externalLink" Target="externalLinks/externalLink123.xml"/><Relationship Id="rId151" Type="http://schemas.openxmlformats.org/officeDocument/2006/relationships/calcChain" Target="calcChain.xml"/><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39" Type="http://schemas.openxmlformats.org/officeDocument/2006/relationships/externalLink" Target="externalLinks/externalLink27.xml"/><Relationship Id="rId109" Type="http://schemas.openxmlformats.org/officeDocument/2006/relationships/externalLink" Target="externalLinks/externalLink97.xml"/><Relationship Id="rId34" Type="http://schemas.openxmlformats.org/officeDocument/2006/relationships/externalLink" Target="externalLinks/externalLink22.xml"/><Relationship Id="rId50" Type="http://schemas.openxmlformats.org/officeDocument/2006/relationships/externalLink" Target="externalLinks/externalLink38.xml"/><Relationship Id="rId55" Type="http://schemas.openxmlformats.org/officeDocument/2006/relationships/externalLink" Target="externalLinks/externalLink43.xml"/><Relationship Id="rId76" Type="http://schemas.openxmlformats.org/officeDocument/2006/relationships/externalLink" Target="externalLinks/externalLink64.xml"/><Relationship Id="rId97" Type="http://schemas.openxmlformats.org/officeDocument/2006/relationships/externalLink" Target="externalLinks/externalLink85.xml"/><Relationship Id="rId104" Type="http://schemas.openxmlformats.org/officeDocument/2006/relationships/externalLink" Target="externalLinks/externalLink92.xml"/><Relationship Id="rId120" Type="http://schemas.openxmlformats.org/officeDocument/2006/relationships/externalLink" Target="externalLinks/externalLink108.xml"/><Relationship Id="rId125" Type="http://schemas.openxmlformats.org/officeDocument/2006/relationships/externalLink" Target="externalLinks/externalLink113.xml"/><Relationship Id="rId141" Type="http://schemas.openxmlformats.org/officeDocument/2006/relationships/externalLink" Target="externalLinks/externalLink129.xml"/><Relationship Id="rId146" Type="http://schemas.openxmlformats.org/officeDocument/2006/relationships/externalLink" Target="externalLinks/externalLink134.xml"/><Relationship Id="rId7" Type="http://schemas.openxmlformats.org/officeDocument/2006/relationships/worksheet" Target="worksheets/sheet7.xml"/><Relationship Id="rId71" Type="http://schemas.openxmlformats.org/officeDocument/2006/relationships/externalLink" Target="externalLinks/externalLink59.xml"/><Relationship Id="rId92" Type="http://schemas.openxmlformats.org/officeDocument/2006/relationships/externalLink" Target="externalLinks/externalLink80.xml"/><Relationship Id="rId2" Type="http://schemas.openxmlformats.org/officeDocument/2006/relationships/worksheet" Target="worksheets/sheet2.xml"/><Relationship Id="rId29" Type="http://schemas.openxmlformats.org/officeDocument/2006/relationships/externalLink" Target="externalLinks/externalLink17.xml"/><Relationship Id="rId24" Type="http://schemas.openxmlformats.org/officeDocument/2006/relationships/externalLink" Target="externalLinks/externalLink12.xml"/><Relationship Id="rId40" Type="http://schemas.openxmlformats.org/officeDocument/2006/relationships/externalLink" Target="externalLinks/externalLink28.xml"/><Relationship Id="rId45" Type="http://schemas.openxmlformats.org/officeDocument/2006/relationships/externalLink" Target="externalLinks/externalLink33.xml"/><Relationship Id="rId66" Type="http://schemas.openxmlformats.org/officeDocument/2006/relationships/externalLink" Target="externalLinks/externalLink54.xml"/><Relationship Id="rId87" Type="http://schemas.openxmlformats.org/officeDocument/2006/relationships/externalLink" Target="externalLinks/externalLink75.xml"/><Relationship Id="rId110" Type="http://schemas.openxmlformats.org/officeDocument/2006/relationships/externalLink" Target="externalLinks/externalLink98.xml"/><Relationship Id="rId115" Type="http://schemas.openxmlformats.org/officeDocument/2006/relationships/externalLink" Target="externalLinks/externalLink103.xml"/><Relationship Id="rId131" Type="http://schemas.openxmlformats.org/officeDocument/2006/relationships/externalLink" Target="externalLinks/externalLink119.xml"/><Relationship Id="rId136" Type="http://schemas.openxmlformats.org/officeDocument/2006/relationships/externalLink" Target="externalLinks/externalLink124.xml"/><Relationship Id="rId61" Type="http://schemas.openxmlformats.org/officeDocument/2006/relationships/externalLink" Target="externalLinks/externalLink49.xml"/><Relationship Id="rId82" Type="http://schemas.openxmlformats.org/officeDocument/2006/relationships/externalLink" Target="externalLinks/externalLink70.xml"/><Relationship Id="rId19" Type="http://schemas.openxmlformats.org/officeDocument/2006/relationships/externalLink" Target="externalLinks/externalLink7.xml"/><Relationship Id="rId14" Type="http://schemas.openxmlformats.org/officeDocument/2006/relationships/externalLink" Target="externalLinks/externalLink2.xml"/><Relationship Id="rId30" Type="http://schemas.openxmlformats.org/officeDocument/2006/relationships/externalLink" Target="externalLinks/externalLink18.xml"/><Relationship Id="rId35" Type="http://schemas.openxmlformats.org/officeDocument/2006/relationships/externalLink" Target="externalLinks/externalLink23.xml"/><Relationship Id="rId56" Type="http://schemas.openxmlformats.org/officeDocument/2006/relationships/externalLink" Target="externalLinks/externalLink44.xml"/><Relationship Id="rId77" Type="http://schemas.openxmlformats.org/officeDocument/2006/relationships/externalLink" Target="externalLinks/externalLink65.xml"/><Relationship Id="rId100" Type="http://schemas.openxmlformats.org/officeDocument/2006/relationships/externalLink" Target="externalLinks/externalLink88.xml"/><Relationship Id="rId105" Type="http://schemas.openxmlformats.org/officeDocument/2006/relationships/externalLink" Target="externalLinks/externalLink93.xml"/><Relationship Id="rId126" Type="http://schemas.openxmlformats.org/officeDocument/2006/relationships/externalLink" Target="externalLinks/externalLink114.xml"/><Relationship Id="rId147" Type="http://schemas.openxmlformats.org/officeDocument/2006/relationships/externalLink" Target="externalLinks/externalLink135.xml"/><Relationship Id="rId8" Type="http://schemas.openxmlformats.org/officeDocument/2006/relationships/worksheet" Target="worksheets/sheet8.xml"/><Relationship Id="rId51" Type="http://schemas.openxmlformats.org/officeDocument/2006/relationships/externalLink" Target="externalLinks/externalLink39.xml"/><Relationship Id="rId72" Type="http://schemas.openxmlformats.org/officeDocument/2006/relationships/externalLink" Target="externalLinks/externalLink60.xml"/><Relationship Id="rId93" Type="http://schemas.openxmlformats.org/officeDocument/2006/relationships/externalLink" Target="externalLinks/externalLink81.xml"/><Relationship Id="rId98" Type="http://schemas.openxmlformats.org/officeDocument/2006/relationships/externalLink" Target="externalLinks/externalLink86.xml"/><Relationship Id="rId121" Type="http://schemas.openxmlformats.org/officeDocument/2006/relationships/externalLink" Target="externalLinks/externalLink109.xml"/><Relationship Id="rId142" Type="http://schemas.openxmlformats.org/officeDocument/2006/relationships/externalLink" Target="externalLinks/externalLink130.xml"/><Relationship Id="rId3" Type="http://schemas.openxmlformats.org/officeDocument/2006/relationships/worksheet" Target="worksheets/sheet3.xml"/><Relationship Id="rId25" Type="http://schemas.openxmlformats.org/officeDocument/2006/relationships/externalLink" Target="externalLinks/externalLink13.xml"/><Relationship Id="rId46" Type="http://schemas.openxmlformats.org/officeDocument/2006/relationships/externalLink" Target="externalLinks/externalLink34.xml"/><Relationship Id="rId67" Type="http://schemas.openxmlformats.org/officeDocument/2006/relationships/externalLink" Target="externalLinks/externalLink55.xml"/><Relationship Id="rId116" Type="http://schemas.openxmlformats.org/officeDocument/2006/relationships/externalLink" Target="externalLinks/externalLink104.xml"/><Relationship Id="rId137" Type="http://schemas.openxmlformats.org/officeDocument/2006/relationships/externalLink" Target="externalLinks/externalLink125.xml"/><Relationship Id="rId20" Type="http://schemas.openxmlformats.org/officeDocument/2006/relationships/externalLink" Target="externalLinks/externalLink8.xml"/><Relationship Id="rId41" Type="http://schemas.openxmlformats.org/officeDocument/2006/relationships/externalLink" Target="externalLinks/externalLink29.xml"/><Relationship Id="rId62" Type="http://schemas.openxmlformats.org/officeDocument/2006/relationships/externalLink" Target="externalLinks/externalLink50.xml"/><Relationship Id="rId83" Type="http://schemas.openxmlformats.org/officeDocument/2006/relationships/externalLink" Target="externalLinks/externalLink71.xml"/><Relationship Id="rId88" Type="http://schemas.openxmlformats.org/officeDocument/2006/relationships/externalLink" Target="externalLinks/externalLink76.xml"/><Relationship Id="rId111" Type="http://schemas.openxmlformats.org/officeDocument/2006/relationships/externalLink" Target="externalLinks/externalLink99.xml"/><Relationship Id="rId132" Type="http://schemas.openxmlformats.org/officeDocument/2006/relationships/externalLink" Target="externalLinks/externalLink120.xml"/><Relationship Id="rId15" Type="http://schemas.openxmlformats.org/officeDocument/2006/relationships/externalLink" Target="externalLinks/externalLink3.xml"/><Relationship Id="rId36" Type="http://schemas.openxmlformats.org/officeDocument/2006/relationships/externalLink" Target="externalLinks/externalLink24.xml"/><Relationship Id="rId57" Type="http://schemas.openxmlformats.org/officeDocument/2006/relationships/externalLink" Target="externalLinks/externalLink45.xml"/><Relationship Id="rId106" Type="http://schemas.openxmlformats.org/officeDocument/2006/relationships/externalLink" Target="externalLinks/externalLink94.xml"/><Relationship Id="rId127" Type="http://schemas.openxmlformats.org/officeDocument/2006/relationships/externalLink" Target="externalLinks/externalLink115.xml"/><Relationship Id="rId10" Type="http://schemas.openxmlformats.org/officeDocument/2006/relationships/worksheet" Target="worksheets/sheet10.xml"/><Relationship Id="rId31" Type="http://schemas.openxmlformats.org/officeDocument/2006/relationships/externalLink" Target="externalLinks/externalLink19.xml"/><Relationship Id="rId52" Type="http://schemas.openxmlformats.org/officeDocument/2006/relationships/externalLink" Target="externalLinks/externalLink40.xml"/><Relationship Id="rId73" Type="http://schemas.openxmlformats.org/officeDocument/2006/relationships/externalLink" Target="externalLinks/externalLink61.xml"/><Relationship Id="rId78" Type="http://schemas.openxmlformats.org/officeDocument/2006/relationships/externalLink" Target="externalLinks/externalLink66.xml"/><Relationship Id="rId94" Type="http://schemas.openxmlformats.org/officeDocument/2006/relationships/externalLink" Target="externalLinks/externalLink82.xml"/><Relationship Id="rId99" Type="http://schemas.openxmlformats.org/officeDocument/2006/relationships/externalLink" Target="externalLinks/externalLink87.xml"/><Relationship Id="rId101" Type="http://schemas.openxmlformats.org/officeDocument/2006/relationships/externalLink" Target="externalLinks/externalLink89.xml"/><Relationship Id="rId122" Type="http://schemas.openxmlformats.org/officeDocument/2006/relationships/externalLink" Target="externalLinks/externalLink110.xml"/><Relationship Id="rId143" Type="http://schemas.openxmlformats.org/officeDocument/2006/relationships/externalLink" Target="externalLinks/externalLink131.xml"/><Relationship Id="rId148"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externalLink" Target="externalLinks/externalLink14.xml"/><Relationship Id="rId47" Type="http://schemas.openxmlformats.org/officeDocument/2006/relationships/externalLink" Target="externalLinks/externalLink35.xml"/><Relationship Id="rId68" Type="http://schemas.openxmlformats.org/officeDocument/2006/relationships/externalLink" Target="externalLinks/externalLink56.xml"/><Relationship Id="rId89" Type="http://schemas.openxmlformats.org/officeDocument/2006/relationships/externalLink" Target="externalLinks/externalLink77.xml"/><Relationship Id="rId112" Type="http://schemas.openxmlformats.org/officeDocument/2006/relationships/externalLink" Target="externalLinks/externalLink100.xml"/><Relationship Id="rId133" Type="http://schemas.openxmlformats.org/officeDocument/2006/relationships/externalLink" Target="externalLinks/externalLink121.xml"/><Relationship Id="rId16" Type="http://schemas.openxmlformats.org/officeDocument/2006/relationships/externalLink" Target="externalLinks/externalLink4.xml"/><Relationship Id="rId37" Type="http://schemas.openxmlformats.org/officeDocument/2006/relationships/externalLink" Target="externalLinks/externalLink25.xml"/><Relationship Id="rId58" Type="http://schemas.openxmlformats.org/officeDocument/2006/relationships/externalLink" Target="externalLinks/externalLink46.xml"/><Relationship Id="rId79" Type="http://schemas.openxmlformats.org/officeDocument/2006/relationships/externalLink" Target="externalLinks/externalLink67.xml"/><Relationship Id="rId102" Type="http://schemas.openxmlformats.org/officeDocument/2006/relationships/externalLink" Target="externalLinks/externalLink90.xml"/><Relationship Id="rId123" Type="http://schemas.openxmlformats.org/officeDocument/2006/relationships/externalLink" Target="externalLinks/externalLink111.xml"/><Relationship Id="rId144" Type="http://schemas.openxmlformats.org/officeDocument/2006/relationships/externalLink" Target="externalLinks/externalLink132.xml"/><Relationship Id="rId90" Type="http://schemas.openxmlformats.org/officeDocument/2006/relationships/externalLink" Target="externalLinks/externalLink78.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72A081CC-AE52-4DE8-925E-40107E3BA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11FC1B74-B537-49E5-8FB8-8C7F707EC01E}"/>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81C32A54-1308-4D21-BC57-629F16945D71}"/>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CE793224-F47D-41AA-BF65-C8AF493EFF10}"/>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AFB62270-2A83-4B80-82E3-B8611FE09CF1}"/>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19D1246-90E1-457D-9871-D2D35DC39554}"/>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72F4D1A6-BAED-4F88-8AE2-8C58875DB557}"/>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7B2F9F8B-C6B2-4068-B4D2-383F60B12FFF}"/>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A7FDEA01-A77A-49FB-8F72-63AC4566017F}"/>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9E54CFF5-7FF2-4FE2-A545-866CAA1126D1}"/>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DA9A8C07-781D-4BD8-B62E-2CB98D563DC3}"/>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DEAC05A4-2126-44F6-BD54-0FDB16C1A144}"/>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306523</xdr:colOff>
      <xdr:row>327</xdr:row>
      <xdr:rowOff>104396</xdr:rowOff>
    </xdr:from>
    <xdr:to>
      <xdr:col>6</xdr:col>
      <xdr:colOff>325573</xdr:colOff>
      <xdr:row>327</xdr:row>
      <xdr:rowOff>104396</xdr:rowOff>
    </xdr:to>
    <xdr:sp macro="" textlink="">
      <xdr:nvSpPr>
        <xdr:cNvPr id="14" name="Line 10719">
          <a:extLst>
            <a:ext uri="{FF2B5EF4-FFF2-40B4-BE49-F238E27FC236}">
              <a16:creationId xmlns:a16="http://schemas.microsoft.com/office/drawing/2014/main" id="{2218B815-AAB6-4B32-8B41-263B503A32AD}"/>
            </a:ext>
          </a:extLst>
        </xdr:cNvPr>
        <xdr:cNvSpPr>
          <a:spLocks noChangeShapeType="1"/>
        </xdr:cNvSpPr>
      </xdr:nvSpPr>
      <xdr:spPr bwMode="auto">
        <a:xfrm flipH="1">
          <a:off x="2495851" y="57832530"/>
          <a:ext cx="521364"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5737907C-8D5E-4227-B456-473DB2C12E06}"/>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C9826474-CD60-4C4B-8DE2-91BFF4805D38}"/>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C3271E67-BB6C-4585-80B7-95998B8CE77E}"/>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9E1D9B2C-BDFB-4806-94AA-F49D470F19D2}"/>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D5E808D7-A3C8-4F07-9234-5ADF7EFC904D}"/>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B99DD33B-5CE1-44DF-A3B2-E1F697A08D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102B16B8-8460-47B9-BB7C-CB59ABD1C6B9}"/>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4C87ADEF-9EFA-47DF-91C6-82579893EFF3}"/>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65D6CF9-A215-466C-8D97-B05AE1686242}"/>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A7326113-C15D-4409-AE47-21F90680C35E}"/>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9AACF103-6BD0-49F0-B5F2-9A1A6E675B23}"/>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6ED43289-A97A-42EB-B92C-B1C00357C922}"/>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AFB29081-0566-469C-9EE5-A560F33BCE40}"/>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A57CDB29-A9E3-47B4-BAF7-D7984C49AEA8}"/>
            </a:ext>
          </a:extLst>
        </xdr:cNvPr>
        <xdr:cNvSpPr>
          <a:spLocks noChangeArrowheads="1"/>
        </xdr:cNvSpPr>
      </xdr:nvSpPr>
      <xdr:spPr bwMode="auto">
        <a:xfrm>
          <a:off x="4692650" y="4205287"/>
          <a:ext cx="501650" cy="42386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9138CC9A-4F9C-410E-B721-77F853C31B98}"/>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901F1A93-9FEF-430A-8F7F-C3A5C84F882F}"/>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D08948D6-7AD9-42A8-80EF-A7DC79C6A411}"/>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1F6B0407-ED44-48F7-92CA-A73AEBCCB268}"/>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AFDA4176-8282-42C1-BFD6-8176FE52223E}"/>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F8252AE0-FEBF-4982-95AB-4646379D380D}"/>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E71B6E45-CCF8-4A4B-88A3-EE1F336E30E8}"/>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7AD51D82-F818-4EB1-A227-726F85A42947}"/>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19CE8810-5045-4DBF-89AA-95A134B19A52}"/>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0483CB14-CF0D-4EFD-A1E4-128AA828F566}"/>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0E12BCCF-1BE8-4724-880F-FECF518EA5E5}"/>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300FD625-33DF-4275-995C-CD5151A6F885}"/>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28825B8D-FBBB-4AB0-94C4-1A8CDF25B973}"/>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47895476-E477-45F8-A0AE-32689F8DC994}"/>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B7A9628F-9D81-452D-AA16-121788BAB421}"/>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EA919733-73B2-42A0-96AB-3B99FD62359D}"/>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2570407A-7405-41E3-8839-23C02016FA61}"/>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AC845D78-D20B-4359-8503-B94E22ACCB24}"/>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EBC0A805-D91A-4EE7-8CEE-BCBDF3FE60F9}"/>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D310E20B-8DDD-49CD-911D-F661B9BD11C2}"/>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0601C1B6-D305-446C-BA01-800041D5B89B}"/>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D95E5206-9414-45BC-82E6-40AF81445654}"/>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BA96771C-D5C6-4227-897E-902F65CC5E6A}"/>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82CBA348-1BEB-4E5D-8A42-2FB950CCBB6E}"/>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91A09FEF-C94E-430F-B6FF-FD4DCF9A193E}"/>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2C23A865-959D-4BB0-A99B-7E94F90314C5}"/>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7620CF44-D0AC-4C8E-8B7B-61B988E3B3A0}"/>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3D2695A2-DB9A-4C64-BEF6-FB6C3646CCB6}"/>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404D64A-AE00-4B39-A901-D1906DA0A365}"/>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C517EC66-C074-4375-8C31-CBDD71D4FB4D}"/>
            </a:ext>
          </a:extLst>
        </xdr:cNvPr>
        <xdr:cNvSpPr>
          <a:spLocks noChangeArrowheads="1"/>
        </xdr:cNvSpPr>
      </xdr:nvSpPr>
      <xdr:spPr bwMode="auto">
        <a:xfrm>
          <a:off x="5693374" y="6175696"/>
          <a:ext cx="504226" cy="39655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F22C9EF6-DC8A-4A6F-A3EC-CCCABC311029}"/>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E8348261-DA68-4F70-BF85-8FF180ED7709}"/>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539C71E2-CA66-4E34-870D-EB5737FD33D7}"/>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5EB871C6-BCA5-4C28-8E26-A4A9A335231F}"/>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DD467A2E-8AFA-44D1-B00D-625E469A5D16}"/>
            </a:ext>
          </a:extLst>
        </xdr:cNvPr>
        <xdr:cNvSpPr>
          <a:spLocks noChangeArrowheads="1"/>
        </xdr:cNvSpPr>
      </xdr:nvSpPr>
      <xdr:spPr bwMode="auto">
        <a:xfrm>
          <a:off x="11738372" y="6163096"/>
          <a:ext cx="52028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A99B7BE9-B75B-45F9-A398-95A3EBD1ADFC}"/>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FF3BC4C-68D4-4F32-B6B0-5829A2483537}"/>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DF926296-B8E5-4EF7-AFFC-9CDD8B352463}"/>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FB28025E-35B6-44D6-ACF1-C6927E1A10C4}"/>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2237E9C3-3FF6-4BB8-A3BE-B2C63755C0F1}"/>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FFA3CF33-8282-4C41-B218-58EB2E1B07A1}"/>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6B4F228A-0338-4E69-B445-AE136900E741}"/>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41AC1D67-4865-415B-BC5F-9F3E80782D15}"/>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89D4A149-6253-415D-AB66-48F58F814832}"/>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43817C67-89A3-4A98-AA99-7F7C2D0CCF54}"/>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FECC22A3-911F-4336-B52E-7A7077A93B9C}"/>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1CE36ECA-92ED-4D88-B549-0AEE5B749E98}"/>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A43C5770-81CB-491E-9078-8349F24C069F}"/>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BD30FEB1-F95B-4B2D-807D-7BF8F76905DA}"/>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6AAF1DD9-8F4D-406D-9F5F-F6AB24070263}"/>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95C5B390-CECC-473B-8947-428A55226471}"/>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2D12DE4A-1806-4165-9E57-93D5BD137206}"/>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DA0D0652-4B5A-4FF8-98C2-59BF116E9731}"/>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F3A81AAF-3808-444C-AA8D-F86C87A9DB38}"/>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3803AF51-FFDC-450D-9576-B9F5F035731B}"/>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617386AA-8825-4631-914B-DA6B5CF5F16E}"/>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D3CD95C9-2922-4FB6-A182-9775A9C95DBF}"/>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441282E2-0EB2-48E6-8C8C-BF7601789E39}"/>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573A5E66-ABB7-45B9-8D11-5FA27EBD13BC}"/>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AB763948-BA99-4136-B9D5-3C34F6E148CF}"/>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541CD104-B32A-4381-B382-2613DE9F4427}"/>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1A4F74E6-2C73-4BDA-88AA-FFC3720B8019}"/>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B166716E-CF05-466E-8A1C-C7D07AC18934}"/>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AA9F6BFD-80D5-43CE-9383-9F4F0EF753B1}"/>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E129041E-532C-4D69-B11D-68FBA9E2D9A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B9F18D0A-477F-4E2C-AB90-F490BABADF09}"/>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D8C0A8D8-BE1D-4D57-8CDA-6F9D40CE82F5}"/>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A368933-FD41-485E-960B-FCC30999F036}"/>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E8C0A4A7-044D-4CBA-B380-5FBCD546B4AF}"/>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2453F0B6-CA1D-437E-9B9E-2690DD124990}"/>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E059B450-A206-418D-A2F1-C7D29D209612}"/>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A19BED90-72F5-49B6-9FB8-B0E34FB003C2}"/>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6447D184-CCF5-489C-B136-319091909679}"/>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B9B4462F-AA97-4824-B606-CF5069081B88}"/>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E1069E4E-012E-4CC7-84E0-58EB741FD61F}"/>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1BE3BE73-D86F-4219-98AF-2D75756AA159}"/>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16897907-3040-4CB3-83F9-F749DAF92D0E}"/>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E0A36D0A-32DF-4FA7-9248-E6519C5ED67B}"/>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942EAE9E-DE4B-40D8-8C9D-DBFF1CDB61DD}"/>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FB71FF80-0ACC-4FA2-8050-496E4AB14364}"/>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FD3403EA-4231-4367-9010-EE03597B518A}"/>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C454DF3E-FBEB-4564-9CD7-649F91F6F0CA}"/>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AE6B27B6-8A39-4933-B6CD-0CF361956E85}"/>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26B6C3DA-C82F-4DA6-A773-A469606CF18E}"/>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62950D24-860E-4717-88DF-02C5CDE5238E}"/>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EB704945-E62D-4CC1-9A1A-DC366F8B59D9}"/>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D9F9E2EB-34EE-4AAC-A6D0-7B528AB55520}"/>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E6A3BEA2-8D8A-4A22-8C2C-D32C9B12A39A}"/>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08904A32-A439-4C14-B0C8-1297EF7A547D}"/>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B4E4CEF0-2674-4EC6-8004-7F4CFF38B45A}"/>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7C65D41E-7104-4E7F-A795-1A5754E2BE43}"/>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F59C6CB-680A-4195-A3BE-10FB98322A01}"/>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83F5CD5E-2492-428E-9353-1590387A04D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AEE84563-8FDB-4FD8-83B0-1095BF134676}"/>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61F3275D-0658-405E-BBF7-FA3238514F76}"/>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04BDD756-1DD4-4F69-B894-BF0A3C1D4D84}"/>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FE249057-BEC4-418F-A586-C75247BE6910}"/>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D5DBACB1-8CF9-44C3-97FE-60E371EC3A42}"/>
            </a:ext>
          </a:extLst>
        </xdr:cNvPr>
        <xdr:cNvSpPr>
          <a:spLocks noChangeArrowheads="1"/>
        </xdr:cNvSpPr>
      </xdr:nvSpPr>
      <xdr:spPr bwMode="auto">
        <a:xfrm>
          <a:off x="3693060" y="11969613"/>
          <a:ext cx="506057" cy="39550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1EB939E5-4D72-4057-B61C-49F3AA0D1FC9}"/>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912A8E62-2510-4243-8C8C-E9981C26FEB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5289A0ED-F407-4B5B-B02A-C26E70623C0B}"/>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8CF90F03-E43C-40DD-8278-5058664F659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824C5949-5089-414D-9520-59581016E2A8}"/>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57842BFE-352B-49C5-938C-C44AD74FEA6C}"/>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4E7AA973-6454-4064-B2E3-6E4041ED0D1E}"/>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53E2D0D9-D323-42AE-8F71-457CC6C293EA}"/>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B5F141DF-FA72-49C4-8FD2-8C2C163425C3}"/>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451D719E-13CF-4C8E-97BF-80CA01E7068D}"/>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95838345-80ED-4B87-AD19-65121F0581D8}"/>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E05D6A74-60D9-4231-8D13-2E4080A66940}"/>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D31F5615-B295-4F39-9744-C3FA870A9D98}"/>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030D0BDC-29D6-44F4-8B43-6A8BFF773270}"/>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BF86FC1-0EC5-4424-BDEA-387622F95671}"/>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6F26B987-93BD-498C-BE79-88703DDA0847}"/>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900DFF5E-3DA6-47B5-A477-FB4773371E20}"/>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D0E9AF47-617E-4375-8339-81224B9F8AD3}"/>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0FDDFFD-8AC0-4DC4-9CE5-A7F4ED31F49E}"/>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97D3736E-A20E-4E54-BF14-D1B2260A78B0}"/>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DFC5B02C-4323-44C1-AD88-59758834863B}"/>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52C7EE1F-C347-4A0C-ABB4-C50171805C68}"/>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89EBB1C0-CEE3-4AB4-A9BB-9BB823C4E340}"/>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C22E324A-40FE-4139-866C-FB428E5F4D3B}"/>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ECFA78E-A1E7-4976-91F0-9AB92EE0DD3B}"/>
            </a:ext>
          </a:extLst>
        </xdr:cNvPr>
        <xdr:cNvSpPr>
          <a:spLocks noChangeArrowheads="1"/>
        </xdr:cNvSpPr>
      </xdr:nvSpPr>
      <xdr:spPr bwMode="auto">
        <a:xfrm>
          <a:off x="715238" y="13900636"/>
          <a:ext cx="472056" cy="3657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A2E18971-D093-4117-9FC3-554EB8554DCE}"/>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51F0FB5-F4F8-4C51-8292-7A10D4D727FB}"/>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0C35F558-E4B7-4C96-A3FD-F64AE156F045}"/>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95A2971A-5B48-4D7D-AEA4-D2EC9A5EEF82}"/>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88177B2D-52D4-488B-A831-7851702B9C6C}"/>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9B167D3F-1043-4851-84A3-C5423996F68E}"/>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8F597E6D-1766-4038-A2AC-364947366DB6}"/>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7E9894AC-5799-4C31-A404-5C38700107A2}"/>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FE477DE6-E1D0-48ED-8D04-E2EF411200F9}"/>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21E0C7C9-A175-4B66-A6EE-69E98538AB53}"/>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5F51D2E5-959E-48F3-955F-1CB07645A6C5}"/>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12457CCC-EE6D-4CBB-9987-F85F75B92968}"/>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02F696E7-0FE7-4BC5-B9AF-78229EF367E7}"/>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1B9CB455-E11D-4380-A289-760EE0ACAC7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7A971E2B-F8BE-42D5-96DD-42E9286B0F5D}"/>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A880726-9498-42CE-8B28-25A48FA2EDF6}"/>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118BDF2A-7DFC-40F1-80CF-727D20D304E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6A49540B-9D74-4F7F-AF58-36A4B1D391E9}"/>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3C32C46D-A238-49C0-8E23-F76AFF9D6ED3}"/>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19A3B3A1-9214-4E88-8797-8C6E12C3074B}"/>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D37B8A-A94F-451A-A693-9D9CFE691908}"/>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45B6E9D4-7898-476F-AF56-DA066A03F121}"/>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90246FBA-E8BF-404D-A365-35EA58CF29AB}"/>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5B51138D-B859-4252-AE63-19351FE15B36}"/>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53584A61-8DDF-4F74-B148-B5514C8ED3E9}"/>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739672D7-D918-4A19-96D3-AC0E908CF11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CDCC235A-9A65-453A-8C0A-45DB77563D18}"/>
            </a:ext>
          </a:extLst>
        </xdr:cNvPr>
        <xdr:cNvSpPr>
          <a:spLocks noChangeArrowheads="1"/>
        </xdr:cNvSpPr>
      </xdr:nvSpPr>
      <xdr:spPr bwMode="auto">
        <a:xfrm>
          <a:off x="6693694" y="15810333"/>
          <a:ext cx="507206" cy="40756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222D1320-B022-45BE-90ED-A4575AFE09E1}"/>
            </a:ext>
          </a:extLst>
        </xdr:cNvPr>
        <xdr:cNvSpPr>
          <a:spLocks noChangeArrowheads="1"/>
        </xdr:cNvSpPr>
      </xdr:nvSpPr>
      <xdr:spPr bwMode="auto">
        <a:xfrm>
          <a:off x="5709579" y="15644352"/>
          <a:ext cx="501846" cy="365588"/>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C81AB40A-D47A-4CCE-BCD3-57163A49A146}"/>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CB5AACCB-CAB6-42E7-9648-FBDD8FBBDDC1}"/>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2DF8F9AE-2991-4A37-9656-BD3E093C64FB}"/>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33E47F88-0A28-4B72-8961-1697C5CF8A96}"/>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7AF2EB85-BCA5-4069-9A44-EEE99B3F184F}"/>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037007CE-C0BF-4596-95E0-9B7A9DBA1FDE}"/>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69B53FC7-91D2-46E7-9681-05F21D7F4F36}"/>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4435A7FE-9795-410B-B80C-E162AB722820}"/>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B88590AE-74E5-478B-9076-5D6CA894002B}"/>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8D83E68C-07B9-4B7F-94FF-C799A918D23D}"/>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2A2447CE-74D8-4C24-9552-3DD341387560}"/>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3D1055CA-0346-48E4-BBA6-434997CDBE23}"/>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C5986618-9BEC-4E6B-8914-480C4C167A25}"/>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71F7F46D-60DC-456C-B235-07A4F21457A9}"/>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9CE8C244-B463-43B6-9977-A36300D62470}"/>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3FA41F22-95C5-4251-848F-52EE8E93B794}"/>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85530168-5818-4FE7-8C7F-E7F170B7FE73}"/>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A2C1233A-37E2-4491-9418-A83238063A78}"/>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0D3F44A1-5F15-4545-8385-FF4B2175FC1D}"/>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1DCE93C0-82AD-40B3-954A-80349E5A13A0}"/>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05FFC5E4-AC53-4F15-A91B-9D1387E56C45}"/>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9E80CF17-3DEB-4087-AA78-384D4650F0A4}"/>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8C438304-A7CD-4454-8EB0-A7A5D58C4B2B}"/>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51EB1047-9499-44D3-A113-6881FD7ECA9F}"/>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D8D17816-2A45-4E83-9A08-71684E42175B}"/>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365C695A-9AB4-4A7B-9AAA-17DB2AAED8A9}"/>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7195CA87-8F24-4262-9354-331613920C0E}"/>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7F8C2C58-AEFD-44BE-AEEB-3280B3A510C3}"/>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4CA56543-7B3D-45E1-9CA8-A58A2F63156E}"/>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F1B2841C-1041-4F26-9938-9F2D1B2EB3DF}"/>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65DF6A86-257E-4DA2-A30C-DC477C2C5971}"/>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BFBBDB26-4878-430A-AFA6-E93E66216D8A}"/>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3FE697F6-ACAC-43BB-9260-FEA5E2E07D7A}"/>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169C5F70-8ECB-4F72-B2DC-FD4FEA79EFAA}"/>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46B024A1-5DE7-4964-BD03-C23CEBFEB9A2}"/>
            </a:ext>
          </a:extLst>
        </xdr:cNvPr>
        <xdr:cNvSpPr>
          <a:spLocks noChangeArrowheads="1"/>
        </xdr:cNvSpPr>
      </xdr:nvSpPr>
      <xdr:spPr bwMode="auto">
        <a:xfrm>
          <a:off x="11760316" y="18003745"/>
          <a:ext cx="504558" cy="37330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0E29A82E-7427-4FC7-866A-82663E8B0F5A}"/>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52003F46-ACB3-4D42-A84E-061019DB1737}"/>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09FCAE1E-B11E-4E7F-BE22-8670199219E6}"/>
            </a:ext>
          </a:extLst>
        </xdr:cNvPr>
        <xdr:cNvSpPr>
          <a:spLocks noChangeArrowheads="1"/>
        </xdr:cNvSpPr>
      </xdr:nvSpPr>
      <xdr:spPr bwMode="auto">
        <a:xfrm>
          <a:off x="13766140" y="17966267"/>
          <a:ext cx="495960" cy="39867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31BA3BB2-8EC1-4245-BB2C-8C97B0C8FFA0}"/>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C7A9AAC7-4EB9-40E3-8D8F-BC037CAC509F}"/>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DB412885-D112-4899-BAE0-BA517C733FBA}"/>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D1B1632-23F7-43E4-91D8-7715E7AE970A}"/>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72BDC1C9-0E70-47AA-B913-8B8441BD7549}"/>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5A53E290-3F81-4FB1-B158-0891927D2C5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06280CE6-C4FD-4294-B208-2F9ECA431334}"/>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576EA835-E356-4917-B1A3-B62F1EAB5373}"/>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E40E74C0-DFCE-4637-A526-D6FE8E9737A9}"/>
            </a:ext>
          </a:extLst>
        </xdr:cNvPr>
        <xdr:cNvSpPr>
          <a:spLocks noChangeArrowheads="1"/>
        </xdr:cNvSpPr>
      </xdr:nvSpPr>
      <xdr:spPr bwMode="auto">
        <a:xfrm>
          <a:off x="3690194" y="20137384"/>
          <a:ext cx="50605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92D56212-6CAB-40FC-9C5A-84A1B6AE410E}"/>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422EB20E-595F-4D48-982F-C8E7CED72C6B}"/>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15985423-49F7-46E9-BDBF-DA0908CD4DC3}"/>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E5014AB3-0F03-499D-953B-D4845704176B}"/>
            </a:ext>
          </a:extLst>
        </xdr:cNvPr>
        <xdr:cNvSpPr>
          <a:spLocks noChangeArrowheads="1"/>
        </xdr:cNvSpPr>
      </xdr:nvSpPr>
      <xdr:spPr bwMode="auto">
        <a:xfrm>
          <a:off x="5702887" y="20136955"/>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07901A84-EFA1-4A09-8A8F-9B02C23F5F1D}"/>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40F49D91-30EB-4EB9-BDF7-F94AC81E42EB}"/>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B2569A27-F74A-4816-94F1-4F58213E82B8}"/>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444B9C3F-B328-4029-A68E-F68489E69386}"/>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06D862A5-0478-467C-95FA-570406E63652}"/>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15779C0A-0732-49DF-96A9-CB978467BC44}"/>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CB2F2E21-CF61-44F1-9AC3-0B0D2CBD094C}"/>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4D6D7294-B314-42C6-9C9C-4D7C219FE472}"/>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EC379CF2-8582-45A6-BE09-13C3B23DD0F8}"/>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9BC1946F-5D53-4FED-931D-2FE8342A74F5}"/>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A4F8B331-6568-4A8A-A3D4-C2516B6DBDD9}"/>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16989C18-D26E-4417-AFF1-7EA282E0D13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F69EAE6F-50A5-49A0-A91E-C4FC65F96DB6}"/>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F7E36D09-27A4-471F-A886-5940E3B3D028}"/>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FEE7BEEA-A62B-4666-AFF9-54E0A4289874}"/>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BA174BCB-1648-4A66-B71A-F3EF464C9A1D}"/>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B8041CBE-EE92-4BD2-815C-91DE27924491}"/>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5A5993FB-21B0-4575-BA81-64FEB103B1DB}"/>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D773D2A-C633-4BFD-9151-E08533E06AD3}"/>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C0DC835D-E50B-4967-9B6B-0FAD91E32803}"/>
            </a:ext>
          </a:extLst>
        </xdr:cNvPr>
        <xdr:cNvSpPr>
          <a:spLocks noChangeArrowheads="1"/>
        </xdr:cNvSpPr>
      </xdr:nvSpPr>
      <xdr:spPr bwMode="auto">
        <a:xfrm>
          <a:off x="720838" y="22040560"/>
          <a:ext cx="467823" cy="363590"/>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EF65D4CC-7BA4-44FC-91F2-438A5BB8FCD9}"/>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D8AD8FCE-1919-4776-B2E0-55573392F837}"/>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85D2422-C1A8-4D31-B025-658A318A73FD}"/>
            </a:ext>
          </a:extLst>
        </xdr:cNvPr>
        <xdr:cNvSpPr>
          <a:spLocks noChangeArrowheads="1"/>
        </xdr:cNvSpPr>
      </xdr:nvSpPr>
      <xdr:spPr bwMode="auto">
        <a:xfrm>
          <a:off x="3683794" y="22272170"/>
          <a:ext cx="509584" cy="39098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5388965-148D-4A51-8FA0-04FD04FA7383}"/>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14929089-4B9B-462E-8240-71F76A7363C1}"/>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1D740C2C-1D80-425B-8890-524103F6BA4E}"/>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BAC0F3B8-2A83-4A13-AA71-BCC5F9937EFB}"/>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2F93810F-2884-4E9B-8A19-32760A3D0459}"/>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92FC81DA-242B-48D2-91EC-A4359394D996}"/>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325EE8D1-E098-4E09-95B3-E61E29D87C02}"/>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FB5912A0-637A-4630-B11B-8ED6AE9CFAFA}"/>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2F845E89-3978-4C05-AFB1-78BE60C09B58}"/>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41F0E06B-343E-44BC-A933-17FB98F712CA}"/>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49137559-92F7-447E-AD5E-8B1A099BF82C}"/>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A13A7342-1FBD-49CD-A765-B8F8A38F92B4}"/>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5D6BB7F6-EA79-4B31-AC54-8366150A54AC}"/>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02274181-1FE6-447A-B5F1-F7C88DCDE771}"/>
            </a:ext>
          </a:extLst>
        </xdr:cNvPr>
        <xdr:cNvSpPr>
          <a:spLocks noChangeArrowheads="1"/>
        </xdr:cNvSpPr>
      </xdr:nvSpPr>
      <xdr:spPr bwMode="auto">
        <a:xfrm>
          <a:off x="12757150" y="22253647"/>
          <a:ext cx="51180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9037F561-4166-4E43-9C7E-6A2DA541E6CC}"/>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988C2AF6-4D75-4936-9CD1-C65B735911FA}"/>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AA443934-F5C5-4209-943C-12821ABE07D7}"/>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3435C1BC-6BD1-4E55-B1C7-1D764EFCC8E6}"/>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8BE1BB8A-F3E2-4B4B-9E42-E8465050C5CB}"/>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EF0F76CF-6468-438B-8845-196D48E4E06D}"/>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8AEBA4DD-2E0A-42A8-AA59-38CC8688407B}"/>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E1505752-9AD1-418D-89D5-EE7A9D0763C6}"/>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48B4F6BC-1FE1-4B55-A34A-3503EE7A00C5}"/>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82C2EF1E-9A23-457B-80F1-BBA0BA083B0D}"/>
            </a:ext>
          </a:extLst>
        </xdr:cNvPr>
        <xdr:cNvSpPr>
          <a:spLocks noChangeArrowheads="1"/>
        </xdr:cNvSpPr>
      </xdr:nvSpPr>
      <xdr:spPr bwMode="auto">
        <a:xfrm>
          <a:off x="716008" y="24162519"/>
          <a:ext cx="467823" cy="3640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62076D0E-FF46-4E26-ABC2-E22FDB1A855C}"/>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C259A3F0-8F4D-47AB-A1C8-026207E7F5FA}"/>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F48A177F-DC91-444E-A27E-FC6BE646216F}"/>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56ECD5CD-F5D2-4F72-93D7-35AFAD0F5131}"/>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EE8418EB-6509-41ED-AE2D-3EC0084332F1}"/>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2427178E-43F3-4404-A694-DBFEB4945B92}"/>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DA6CF88D-66C4-4494-825F-279A3BC430A9}"/>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7E983FD4-39EB-43C8-906A-5858AC0E9371}"/>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58AEB3A6-B8E6-4C17-BB9C-9F6ED69BF81C}"/>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A16FD76A-EBFF-472A-A5DC-C467F07F0954}"/>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E3792E0-43B0-4230-88E0-D955FC512F4A}"/>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B8111F17-9D06-40CA-A507-F79E431C8D63}"/>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49381127-237A-4297-9912-994553241E9F}"/>
            </a:ext>
          </a:extLst>
        </xdr:cNvPr>
        <xdr:cNvSpPr>
          <a:spLocks noChangeArrowheads="1"/>
        </xdr:cNvSpPr>
      </xdr:nvSpPr>
      <xdr:spPr bwMode="auto">
        <a:xfrm>
          <a:off x="9756659" y="2442149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5AF82FA7-8331-4ED1-8C79-9C541DE5F6CA}"/>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F5014E10-6650-414E-BD45-8648F1CF107F}"/>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59D70DE4-6537-4F83-AE0F-460C0B7172B0}"/>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EF7ED1B9-E6D2-4EF7-A125-17AFE27B6E07}"/>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81772631-2A73-4321-9114-14527D7C81CA}"/>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CF6D5036-E666-4FAA-9F52-E3B419B279F6}"/>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724B8861-5BE6-4F5D-A8A7-90CBA4B2A5AF}"/>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CED4F18B-3064-4CA2-B438-41B4DEA66E38}"/>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BDD56C44-AB03-45A5-990C-808515828FAB}"/>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71F1722E-FA72-4272-B69E-F5230FE509F7}"/>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3B2FE105-6E73-45B5-B1CF-EC5E84CF4F67}"/>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EFEB7478-90A6-4685-8354-864C9A28DF1D}"/>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AB81756A-67D1-4965-84C1-EAE9A1535DB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C5A1675C-C037-40A7-9215-AA15DE8E4062}"/>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60B0E84D-0574-4ECB-99A0-0453551E8DE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3FBC470C-CD90-437B-BAD3-374FD83296C6}"/>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E68F74FC-3D9D-4561-9F11-F6EA3B74CC0D}"/>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B4334A0-FFD0-47D2-85AF-8C64425B8F61}"/>
            </a:ext>
          </a:extLst>
        </xdr:cNvPr>
        <xdr:cNvSpPr>
          <a:spLocks noChangeArrowheads="1"/>
        </xdr:cNvSpPr>
      </xdr:nvSpPr>
      <xdr:spPr bwMode="auto">
        <a:xfrm>
          <a:off x="6683771" y="26532552"/>
          <a:ext cx="511571" cy="41049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17CC83D2-115C-4D4E-B243-9D3BB88599C7}"/>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3B9EC4EC-2DC2-4DE4-95A1-9C50B95D175F}"/>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FACA16BD-D707-43E1-9E4D-CFC0F8BE81E1}"/>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36C7A8FB-65B0-44E9-B752-52F00B8C7759}"/>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FED96A43-B32E-4E4D-9EE1-895E22752543}"/>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98F587F1-ECEE-4B97-9D24-359005009481}"/>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D9170128-EF47-4279-9D94-16738BCE25F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285771DD-C321-423A-B2CC-62B228C860C0}"/>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293C6D71-7395-4381-9C14-57FC21CA31F9}"/>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55F20255-35CF-4E6E-9382-3FA90F547866}"/>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2262B7D8-0F32-41FD-8F47-F112F76A6542}"/>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DB173437-8752-4AE3-A135-2CC8A69EBB64}"/>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7ECF90D1-7939-4AD6-BB34-F229374477CE}"/>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C84FC502-74F1-4DA2-85DD-1EBC35B68D97}"/>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43B5D69D-DDE7-4202-902A-15734D81E769}"/>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DB034327-76F3-4FF8-A7AE-53B6434ED053}"/>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B5DC8333-D13A-4550-B8FE-0343F23C92FA}"/>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9409146-E339-4828-AB9B-AA082D081D07}"/>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2664C969-4909-49D5-AF82-7F95830F964D}"/>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14BC7451-FE47-43FF-93AA-1B7A9E9D8A9C}"/>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3667B62E-2F38-4BC5-BD84-4C2E6B299D6B}"/>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E1C8F3F4-CFAF-4B5A-80E3-CD1300FF2F0C}"/>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974FBF88-E5F5-4EFA-BA12-5F2D81153A4E}"/>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F2E69D59-987D-4C83-9F82-BD9B33903D21}"/>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101A4D19-FFDC-4F77-B7B2-2761C74F4B74}"/>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516371F9-1666-4C47-8060-CAFCC07F3BF5}"/>
            </a:ext>
          </a:extLst>
        </xdr:cNvPr>
        <xdr:cNvSpPr>
          <a:spLocks noChangeArrowheads="1"/>
        </xdr:cNvSpPr>
      </xdr:nvSpPr>
      <xdr:spPr bwMode="auto">
        <a:xfrm>
          <a:off x="5705753" y="2851662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EBD7D3CA-CC73-440B-9163-B2BE361EB9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AECBB63B-B494-415D-8DCD-D42B1B171947}"/>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B1464302-663B-4865-94D3-785E7B7E8D12}"/>
            </a:ext>
          </a:extLst>
        </xdr:cNvPr>
        <xdr:cNvSpPr>
          <a:spLocks noChangeArrowheads="1"/>
        </xdr:cNvSpPr>
      </xdr:nvSpPr>
      <xdr:spPr bwMode="auto">
        <a:xfrm>
          <a:off x="7702549" y="28507981"/>
          <a:ext cx="549672" cy="4071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E42D8473-6573-498E-AF76-EB6BE44F4E77}"/>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B1FE449F-31BB-4FD3-8568-AB51DD6FF208}"/>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5E4A02A8-B652-472B-9718-A59BB9DB570B}"/>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AD992661-762C-4E24-A707-A51405202A1D}"/>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643E8826-1426-4425-8631-9E5D0EE50B1A}"/>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4979F5F8-F30A-4BB6-AC2D-E4C3F5133D9E}"/>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18F1E4DA-E8E0-4305-A1D5-E95A69FFB21C}"/>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25B80CFB-9581-403A-A2C4-1B826FA6EE5E}"/>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4F9C3C2-9A1A-43D8-AE7D-3EA371CBFF2B}"/>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DE17910E-DE73-4ED1-AA03-A94B0987F95E}"/>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C240ACB-12F6-413D-892A-BF1512B0B448}"/>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E2F542FE-AB48-46DD-A162-D895B4BDB4B5}"/>
            </a:ext>
          </a:extLst>
        </xdr:cNvPr>
        <xdr:cNvSpPr>
          <a:spLocks noChangeArrowheads="1"/>
        </xdr:cNvSpPr>
      </xdr:nvSpPr>
      <xdr:spPr bwMode="auto">
        <a:xfrm>
          <a:off x="2670572" y="30501856"/>
          <a:ext cx="525243"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C7EF4490-DC0E-4014-9DA2-5DFFFB9FB4D1}"/>
            </a:ext>
          </a:extLst>
        </xdr:cNvPr>
        <xdr:cNvSpPr>
          <a:spLocks noChangeArrowheads="1"/>
        </xdr:cNvSpPr>
      </xdr:nvSpPr>
      <xdr:spPr bwMode="auto">
        <a:xfrm>
          <a:off x="1685298" y="30519160"/>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3F702D23-3479-45B8-AC39-512720097EE2}"/>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7D009761-DE9C-4835-B90B-12C430E166A4}"/>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F45515E-7757-4863-8FE4-EBF64A208C98}"/>
            </a:ext>
          </a:extLst>
        </xdr:cNvPr>
        <xdr:cNvSpPr>
          <a:spLocks noChangeArrowheads="1"/>
        </xdr:cNvSpPr>
      </xdr:nvSpPr>
      <xdr:spPr bwMode="auto">
        <a:xfrm>
          <a:off x="712358" y="30518534"/>
          <a:ext cx="472056" cy="37205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65D85F0B-3704-4138-93AE-8606D2EC2F83}"/>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5F1EA336-A3EB-447E-87E0-4CA230E00423}"/>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364553E8-F952-4276-B95A-DCEE4F287D80}"/>
            </a:ext>
          </a:extLst>
        </xdr:cNvPr>
        <xdr:cNvSpPr>
          <a:spLocks noChangeArrowheads="1"/>
        </xdr:cNvSpPr>
      </xdr:nvSpPr>
      <xdr:spPr bwMode="auto">
        <a:xfrm>
          <a:off x="3670205" y="30167303"/>
          <a:ext cx="530741" cy="3790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94066DA3-C68C-4CFC-8DDF-70BDECEE0320}"/>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5BD26CF7-3EB0-4CDD-981B-FFE93AB5D6A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9B3EBAE6-9C27-4F3C-948B-0B9BE45171E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D7BC6DC3-C2EB-406B-A88F-E1AA76F71E2C}"/>
            </a:ext>
          </a:extLst>
        </xdr:cNvPr>
        <xdr:cNvSpPr>
          <a:spLocks noChangeArrowheads="1"/>
        </xdr:cNvSpPr>
      </xdr:nvSpPr>
      <xdr:spPr bwMode="auto">
        <a:xfrm>
          <a:off x="5700000" y="3051053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B5332D6F-F59C-4378-A71D-86ECE6F3D931}"/>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9AE943C7-C678-432C-A7A0-32639C654003}"/>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C59ADDC1-DB7F-40AE-B4A4-4065416A7F6D}"/>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B82775E9-D927-462E-A3F3-713137BF3223}"/>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7721E031-71D1-4D76-8DE8-8D76D739F43D}"/>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FC6BBB58-C483-481F-A3A3-A72851CAD153}"/>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BE221D83-F7A8-454C-972D-942AF7AFC3D0}"/>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0E8CEEAC-2BB7-480E-B477-1E326827AE9E}"/>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42A973C-62AF-4ED2-9BF5-51188577C71C}"/>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CC51A747-FC3E-4934-B658-22EC4422E043}"/>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9832764-91B3-4168-8296-0BA17541BED7}"/>
            </a:ext>
          </a:extLst>
        </xdr:cNvPr>
        <xdr:cNvSpPr>
          <a:spLocks noChangeArrowheads="1"/>
        </xdr:cNvSpPr>
      </xdr:nvSpPr>
      <xdr:spPr bwMode="auto">
        <a:xfrm>
          <a:off x="12731750" y="30492438"/>
          <a:ext cx="5371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2D62F11B-D633-48CB-8E52-63294058B2D2}"/>
            </a:ext>
          </a:extLst>
        </xdr:cNvPr>
        <xdr:cNvSpPr>
          <a:spLocks noChangeArrowheads="1"/>
        </xdr:cNvSpPr>
      </xdr:nvSpPr>
      <xdr:spPr bwMode="auto">
        <a:xfrm>
          <a:off x="11754556" y="3052002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3ACC0F8D-EE14-47CA-807A-F5070C9F4064}"/>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716DA44A-6B7C-4253-BC52-CDBEB7A15D0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6F7F0E19-CAD8-4409-B226-5CC8C674044A}"/>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B1C50A29-F462-4F0A-9718-10B6F5D9CA30}"/>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6E09333-2A90-4BA0-8B7D-0CB7ECBE5309}"/>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CAEF685B-E0BC-4640-AC65-779393CFC56D}"/>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F06ADB65-9899-43AD-B327-1C00CA91154F}"/>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DAFBA511-97BD-4B9B-9755-F051B5BD8CEF}"/>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32C1A063-E79B-4A74-8282-1FFD85150696}"/>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359940B6-7A46-47A2-AE48-5A365BEC76E6}"/>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B8BC0E6F-58AC-431B-A346-2AFD4C746416}"/>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9959C5D6-7850-4583-9B88-856A56CAB190}"/>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08669AE9-5FB0-4499-9C54-AA857FE73ABC}"/>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4CF19069-20A6-4E8B-8E32-82546B94DFA3}"/>
            </a:ext>
          </a:extLst>
        </xdr:cNvPr>
        <xdr:cNvSpPr>
          <a:spLocks noChangeArrowheads="1"/>
        </xdr:cNvSpPr>
      </xdr:nvSpPr>
      <xdr:spPr bwMode="auto">
        <a:xfrm>
          <a:off x="9731313" y="32529319"/>
          <a:ext cx="505657" cy="33890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3FEBAC92-9122-4AD9-9851-91729A153129}"/>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C785BCA1-C7D6-4777-BEDC-E29D3E079068}"/>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E01C49AB-1E32-4D73-8A34-83D3EC907A2B}"/>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EBC98A02-918C-470F-AFC3-67FAA8AC6D70}"/>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2FE6EF5D-B142-4F68-A943-C69F5FD7DAD6}"/>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A53F5CB1-6809-497A-AC0A-03FF2AE96FCF}"/>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3B62D1C9-8129-410D-9EDE-76B90898F3D7}"/>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C7D1DF5D-4053-497E-9A5C-E85EEE9A5766}"/>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410F28CA-2E29-43AF-8C72-2429B2E909E6}"/>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E078B08B-58BE-4376-8A93-D0145FE68EC4}"/>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1E8E41D5-F4AC-4AC6-A8CC-93C5C7D084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0A972A17-0648-4484-B2F5-A7448EA58058}"/>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A0BFD43A-6045-454A-B502-55322A02F275}"/>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F67EDEE1-62A1-4750-AAAE-03DD2C855B2A}"/>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CA6ABCAC-00AB-4D8F-B2C2-83AF276F4AC3}"/>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35481CF7-AEA5-4F94-B7AF-D4F0FCA15844}"/>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0B73B8F9-97D8-48B4-A84E-CE05A3453E5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C8683CC0-7AD1-48E3-A804-DDECDE2B6C08}"/>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1D67DC9D-8F25-4ADC-9C7E-981D71F38574}"/>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E5A4DDD5-79A9-4BB9-AD15-484DDEB6C138}"/>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984A900D-7FAC-4135-837C-A6B1628B3667}"/>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D43224B0-BDF8-4D40-AB87-E8670A84CF90}"/>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D2DCF61E-D3EF-46EA-B29B-F415172CDC74}"/>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F02FCFAD-ACB3-4517-9315-48C7E02BB364}"/>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8B1A93CD-F5A8-4E4F-96B4-114577440DFC}"/>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CFD01A10-302A-47AC-8784-699A83DD0C0F}"/>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0A9D06E4-AB0E-4A16-A9BA-702BC9A11DF1}"/>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E71D9D62-CDB8-430A-AD08-3127ED2E0F7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A0425028-82EB-412F-AF76-5A56E8873860}"/>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A8FB925C-BE78-4A20-BE70-EA48A54EF914}"/>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AD2A9521-8C50-4F1A-9561-A3C55802C102}"/>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B44FF85E-92B3-45F0-AB20-DFEFAEF6D179}"/>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12D47BC2-CFA9-41F6-92FF-AA0966F6EFA9}"/>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DF904F46-7785-4279-AA36-C47433FEEBDE}"/>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814B5B42-6407-42AE-A210-4610C802B3B9}"/>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6236990C-0AF8-42CD-A74E-CE9317141DDF}"/>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F8F200D2-75A4-4C26-B2FB-D32BA68D4A70}"/>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474D1FEA-49AC-4A36-A095-FC78F380052C}"/>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742FC314-503D-473D-A1FE-E99C4CB91A93}"/>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9F8BBFA-C997-4ED2-A7D8-8A164D47C7B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2248</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08EF5D51-E419-435A-B8E0-69348FDEE6F2}"/>
            </a:ext>
          </a:extLst>
        </xdr:cNvPr>
        <xdr:cNvSpPr>
          <a:spLocks noChangeArrowheads="1"/>
        </xdr:cNvSpPr>
      </xdr:nvSpPr>
      <xdr:spPr bwMode="auto">
        <a:xfrm>
          <a:off x="4658915" y="35778069"/>
          <a:ext cx="505302" cy="38650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0B134BD8-995C-492D-84C8-1A22535484E1}"/>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7C3E7300-BBCA-4625-B5E1-921B1E2B35BC}"/>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CA0081F8-8874-41B2-B8A9-2FC9878F51FB}"/>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435D3B90-55BC-49FE-A5F9-BED39F8E6996}"/>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4768B3E7-A455-4B64-98A5-FF778C84626D}"/>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DCB748EE-F194-4E2B-918C-B96A239C20C6}"/>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27BB530B-7C6B-4DA2-8234-681F4B278DA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CDA08143-7B15-4AB7-97C4-DC79DD44A40A}"/>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E128A186-5122-43EE-BE20-DCE751231801}"/>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4B69001-2962-4204-97E9-A69708DCE2B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918703EC-4040-4CF1-9343-31AD39D0C814}"/>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050A10A5-EC85-4ED7-9BC1-11B260341D39}"/>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70863B53-2FAF-4644-BFFF-F3226E6D25FA}"/>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F30CF07-4CD8-4822-9F0B-FED99FFC3B8F}"/>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398F8590-DCAF-498A-95F5-EAAC909A00F4}"/>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7E28063-1A34-4241-9C51-CA7B81446584}"/>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3B0F5962-EF81-4D73-ACF4-0DB51DFAA8D4}"/>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C163BC6D-310E-4721-9034-5C00708CBDE8}"/>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B96D496C-B05A-45F0-8F7A-E09AE26D03BF}"/>
            </a:ext>
          </a:extLst>
        </xdr:cNvPr>
        <xdr:cNvSpPr>
          <a:spLocks noChangeArrowheads="1"/>
        </xdr:cNvSpPr>
      </xdr:nvSpPr>
      <xdr:spPr bwMode="auto">
        <a:xfrm>
          <a:off x="2660650" y="38097054"/>
          <a:ext cx="535165" cy="39552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EAB9DEB7-1294-4D6D-9D7F-22D4EA15258B}"/>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55B00ABA-C7BA-4FF6-A6A2-D7BB9F1C7E0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8488F233-FC01-4342-B359-AB607C769538}"/>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D4A3E8A9-78BB-44E9-9FEB-2FC00C788FEF}"/>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9E93AAAC-3012-4934-9A29-5E418F615712}"/>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33442615-005B-4B2B-AF45-DDF7D17F707A}"/>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81F138D4-596A-4FE4-817F-F84C8E1D262A}"/>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B0110593-236D-4E2B-85A7-CD07B2ACB610}"/>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BF0FA105-BF1A-457B-9716-D12B06988D86}"/>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57992E22-EFD4-4509-A597-64F4D34DE737}"/>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E765B677-648E-47ED-88E3-87BF2B025D46}"/>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9273103-1476-4861-BF5A-E1A2BFD39FA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A14A7263-F34B-49D7-80B2-7AA1C952B6E2}"/>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55CE77B8-4A74-4D75-BD48-7C314AA9C7BF}"/>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D9BFCFBB-3DF3-43E9-841F-8A59485F0C3A}"/>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39F62AFD-2AB2-410B-8B0A-80D7C8C2D42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63EC7020-E28A-47F8-B8C6-F1D1AFD40F77}"/>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F35B8D06-CF9B-4B61-8A73-513568DA4E28}"/>
            </a:ext>
          </a:extLst>
        </xdr:cNvPr>
        <xdr:cNvSpPr>
          <a:spLocks noChangeArrowheads="1"/>
        </xdr:cNvSpPr>
      </xdr:nvSpPr>
      <xdr:spPr bwMode="auto">
        <a:xfrm>
          <a:off x="10735071" y="38090827"/>
          <a:ext cx="53179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73B97E0D-1314-430D-9F21-FB4584DBB647}"/>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101FCDC6-EC7F-4934-831B-BE829516409F}"/>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59961F4E-DD7A-4956-8BDA-A199AE47D96C}"/>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B34EE6FD-C2A0-4707-9DE8-2C16B48D329C}"/>
            </a:ext>
          </a:extLst>
        </xdr:cNvPr>
        <xdr:cNvSpPr>
          <a:spLocks noChangeArrowheads="1"/>
        </xdr:cNvSpPr>
      </xdr:nvSpPr>
      <xdr:spPr bwMode="auto">
        <a:xfrm>
          <a:off x="12751594" y="38087636"/>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20D6BCDE-C344-4842-8EBE-82FAEF797D22}"/>
            </a:ext>
          </a:extLst>
        </xdr:cNvPr>
        <xdr:cNvSpPr>
          <a:spLocks noChangeArrowheads="1"/>
        </xdr:cNvSpPr>
      </xdr:nvSpPr>
      <xdr:spPr bwMode="auto">
        <a:xfrm>
          <a:off x="11754556" y="38115224"/>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4D1DA139-5618-4C73-90D0-8A7564C11035}"/>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2E126FD0-68DE-4723-AAA7-0BF57EA0BD6A}"/>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98D0099F-7CF6-4E68-8535-1C2FA12B40CB}"/>
            </a:ext>
          </a:extLst>
        </xdr:cNvPr>
        <xdr:cNvSpPr>
          <a:spLocks noChangeArrowheads="1"/>
        </xdr:cNvSpPr>
      </xdr:nvSpPr>
      <xdr:spPr bwMode="auto">
        <a:xfrm>
          <a:off x="13775620" y="38084447"/>
          <a:ext cx="49640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92D8C1C2-FA1A-45DD-91DF-096229D806A8}"/>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A22CF190-7BFB-41A4-9BBF-54A162875536}"/>
            </a:ext>
          </a:extLst>
        </xdr:cNvPr>
        <xdr:cNvSpPr>
          <a:spLocks noChangeArrowheads="1"/>
        </xdr:cNvSpPr>
      </xdr:nvSpPr>
      <xdr:spPr bwMode="auto">
        <a:xfrm>
          <a:off x="2670571" y="40052250"/>
          <a:ext cx="530996"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9AE97B90-7375-42FA-9F70-CCBAA2F89735}"/>
            </a:ext>
          </a:extLst>
        </xdr:cNvPr>
        <xdr:cNvSpPr>
          <a:spLocks noChangeArrowheads="1"/>
        </xdr:cNvSpPr>
      </xdr:nvSpPr>
      <xdr:spPr bwMode="auto">
        <a:xfrm>
          <a:off x="1691051" y="40069554"/>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DFDC5B33-6294-4A45-B3EF-A224A2CE176B}"/>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0D26ADDB-7D89-4253-8B44-63DDEB6E2EDA}"/>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4B0AA9DD-7421-4FEC-9DE0-7DE2CAAD0335}"/>
            </a:ext>
          </a:extLst>
        </xdr:cNvPr>
        <xdr:cNvSpPr>
          <a:spLocks noChangeArrowheads="1"/>
        </xdr:cNvSpPr>
      </xdr:nvSpPr>
      <xdr:spPr bwMode="auto">
        <a:xfrm>
          <a:off x="718111" y="40068928"/>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AE8A2D03-2CD7-4964-BAB5-E483DFC6EC5C}"/>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C2CBD342-640F-4317-A22B-7E2DC38686F9}"/>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8515D1D8-266B-4C2F-BAB4-4A051FCD503A}"/>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6BD5DD41-3C45-4606-A254-4037A59ADB3B}"/>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A216404C-7DC8-4916-9865-135C0D3F3258}"/>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65249F58-A490-4123-949E-4826883CE477}"/>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A51F434-E053-4B75-A6EC-A7176B8E95C5}"/>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892539EB-D423-4D7D-8B8E-463B415A0180}"/>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764D4405-3352-46C1-B879-695BBD5CEC3B}"/>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F8124CDB-4C29-435E-B4B3-0042FC8737BE}"/>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E5DAC50D-F2BF-45AA-AB20-7662759EFCA7}"/>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F4C3C7DD-547D-4798-9413-7345E2C290A6}"/>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1B41781C-A69C-414C-826D-77417707D160}"/>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21F6F509-E1AE-453A-B0A0-CD285A0C3733}"/>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2BBEA0B9-4A8C-426F-BA44-FADAF2F45D3E}"/>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5233E552-C4EC-4021-8CEE-64E568750BCB}"/>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A79A0B2A-38EA-4672-A59C-EA2C7E29D233}"/>
            </a:ext>
          </a:extLst>
        </xdr:cNvPr>
        <xdr:cNvSpPr>
          <a:spLocks noChangeArrowheads="1"/>
        </xdr:cNvSpPr>
      </xdr:nvSpPr>
      <xdr:spPr bwMode="auto">
        <a:xfrm>
          <a:off x="13781373" y="40039643"/>
          <a:ext cx="480727"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53859</xdr:colOff>
      <xdr:row>222</xdr:row>
      <xdr:rowOff>167703</xdr:rowOff>
    </xdr:from>
    <xdr:to>
      <xdr:col>2</xdr:col>
      <xdr:colOff>224140</xdr:colOff>
      <xdr:row>223</xdr:row>
      <xdr:rowOff>91323</xdr:rowOff>
    </xdr:to>
    <xdr:sp macro="" textlink="">
      <xdr:nvSpPr>
        <xdr:cNvPr id="497" name="Freeform 10708">
          <a:extLst>
            <a:ext uri="{FF2B5EF4-FFF2-40B4-BE49-F238E27FC236}">
              <a16:creationId xmlns:a16="http://schemas.microsoft.com/office/drawing/2014/main" id="{9722DB0E-85B1-47A1-B2D7-4BD4423637E4}"/>
            </a:ext>
          </a:extLst>
        </xdr:cNvPr>
        <xdr:cNvSpPr>
          <a:spLocks/>
        </xdr:cNvSpPr>
      </xdr:nvSpPr>
      <xdr:spPr bwMode="auto">
        <a:xfrm>
          <a:off x="53859" y="40114976"/>
          <a:ext cx="882251" cy="106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D00CF0EF-B7B4-4462-B43C-CEB87E2097F0}"/>
            </a:ext>
          </a:extLst>
        </xdr:cNvPr>
        <xdr:cNvSpPr>
          <a:spLocks noChangeArrowheads="1"/>
        </xdr:cNvSpPr>
      </xdr:nvSpPr>
      <xdr:spPr bwMode="auto">
        <a:xfrm>
          <a:off x="2650728" y="41889362"/>
          <a:ext cx="545087" cy="440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9E25B011-E3A2-4A14-890C-968E8282E588}"/>
            </a:ext>
          </a:extLst>
        </xdr:cNvPr>
        <xdr:cNvSpPr>
          <a:spLocks noChangeArrowheads="1"/>
        </xdr:cNvSpPr>
      </xdr:nvSpPr>
      <xdr:spPr bwMode="auto">
        <a:xfrm>
          <a:off x="1685298" y="41949159"/>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3171E9C0-E562-4146-A71F-A0FB5DA9D24D}"/>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E2851B09-9293-4856-B2E3-355404C7DB3A}"/>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7E06372-1175-48C2-A77A-57DD1434499F}"/>
            </a:ext>
          </a:extLst>
        </xdr:cNvPr>
        <xdr:cNvSpPr>
          <a:spLocks noChangeArrowheads="1"/>
        </xdr:cNvSpPr>
      </xdr:nvSpPr>
      <xdr:spPr bwMode="auto">
        <a:xfrm>
          <a:off x="712358" y="41948533"/>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069DD2D3-277C-44E7-A277-7E3374B1A352}"/>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7A528FD9-1A68-42B0-92A0-DB202DA4E231}"/>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33A25418-BA92-41BE-9550-C18C380A52D0}"/>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6C2446E1-7102-4E38-BEA9-395E2AF357B8}"/>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5A8731A7-81BA-4FFE-BA5D-13B6CCB24BF9}"/>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A74E8DD7-1719-49EB-BA86-238AD85464B4}"/>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E26E4C9-9933-4FD1-B8A4-E8C1770E593B}"/>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1" name="0/0">
          <a:extLst>
            <a:ext uri="{FF2B5EF4-FFF2-40B4-BE49-F238E27FC236}">
              <a16:creationId xmlns:a16="http://schemas.microsoft.com/office/drawing/2014/main" id="{A13954EC-454F-4B6A-A64D-0B5F198D2650}"/>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2" name="Freeform 10708">
          <a:extLst>
            <a:ext uri="{FF2B5EF4-FFF2-40B4-BE49-F238E27FC236}">
              <a16:creationId xmlns:a16="http://schemas.microsoft.com/office/drawing/2014/main" id="{418D0426-9A5F-4F23-877B-695476DDB140}"/>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3" name="3">
          <a:extLst>
            <a:ext uri="{FF2B5EF4-FFF2-40B4-BE49-F238E27FC236}">
              <a16:creationId xmlns:a16="http://schemas.microsoft.com/office/drawing/2014/main" id="{EA0A32C0-6704-455F-8560-FA4299956052}"/>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4" name="0/0">
          <a:extLst>
            <a:ext uri="{FF2B5EF4-FFF2-40B4-BE49-F238E27FC236}">
              <a16:creationId xmlns:a16="http://schemas.microsoft.com/office/drawing/2014/main" id="{BBBB9E2A-3F7C-427E-94B6-4400E9A17A83}"/>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161615</xdr:rowOff>
    </xdr:from>
    <xdr:to>
      <xdr:col>27</xdr:col>
      <xdr:colOff>10144</xdr:colOff>
      <xdr:row>235</xdr:row>
      <xdr:rowOff>188285</xdr:rowOff>
    </xdr:to>
    <xdr:sp macro="" textlink="">
      <xdr:nvSpPr>
        <xdr:cNvPr id="515" name="3">
          <a:extLst>
            <a:ext uri="{FF2B5EF4-FFF2-40B4-BE49-F238E27FC236}">
              <a16:creationId xmlns:a16="http://schemas.microsoft.com/office/drawing/2014/main" id="{21EBA4CA-2C4F-45AE-8C96-8F5BAAB045AE}"/>
            </a:ext>
          </a:extLst>
        </xdr:cNvPr>
        <xdr:cNvSpPr>
          <a:spLocks noChangeArrowheads="1"/>
        </xdr:cNvSpPr>
      </xdr:nvSpPr>
      <xdr:spPr bwMode="auto">
        <a:xfrm>
          <a:off x="12785743" y="41446093"/>
          <a:ext cx="502535"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6" name="0/0">
          <a:extLst>
            <a:ext uri="{FF2B5EF4-FFF2-40B4-BE49-F238E27FC236}">
              <a16:creationId xmlns:a16="http://schemas.microsoft.com/office/drawing/2014/main" id="{0D2136EE-2C25-4CF1-A95F-5FE7A882E90B}"/>
            </a:ext>
          </a:extLst>
        </xdr:cNvPr>
        <xdr:cNvSpPr>
          <a:spLocks noChangeArrowheads="1"/>
        </xdr:cNvSpPr>
      </xdr:nvSpPr>
      <xdr:spPr bwMode="auto">
        <a:xfrm>
          <a:off x="11754556" y="41950025"/>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7" name="Freeform 10708">
          <a:extLst>
            <a:ext uri="{FF2B5EF4-FFF2-40B4-BE49-F238E27FC236}">
              <a16:creationId xmlns:a16="http://schemas.microsoft.com/office/drawing/2014/main" id="{2492B04E-F33E-4F5D-A03D-FB32AEA62F27}"/>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8" name="3">
          <a:extLst>
            <a:ext uri="{FF2B5EF4-FFF2-40B4-BE49-F238E27FC236}">
              <a16:creationId xmlns:a16="http://schemas.microsoft.com/office/drawing/2014/main" id="{44DE0E45-6C74-4EBC-9679-BAAA41734FB5}"/>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9" name="Freeform 10708">
          <a:extLst>
            <a:ext uri="{FF2B5EF4-FFF2-40B4-BE49-F238E27FC236}">
              <a16:creationId xmlns:a16="http://schemas.microsoft.com/office/drawing/2014/main" id="{25BAE9D1-F935-46AB-BBC8-DEBABFA4029D}"/>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20" name="3">
          <a:extLst>
            <a:ext uri="{FF2B5EF4-FFF2-40B4-BE49-F238E27FC236}">
              <a16:creationId xmlns:a16="http://schemas.microsoft.com/office/drawing/2014/main" id="{4A58BEBC-8C38-4A7B-92BF-5B5776C6C54A}"/>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1" name="0/0">
          <a:extLst>
            <a:ext uri="{FF2B5EF4-FFF2-40B4-BE49-F238E27FC236}">
              <a16:creationId xmlns:a16="http://schemas.microsoft.com/office/drawing/2014/main" id="{36AE22F7-AC84-455C-861C-154136F0AA3E}"/>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2" name="Freeform 10708">
          <a:extLst>
            <a:ext uri="{FF2B5EF4-FFF2-40B4-BE49-F238E27FC236}">
              <a16:creationId xmlns:a16="http://schemas.microsoft.com/office/drawing/2014/main" id="{C5CEE905-8098-4CC0-8035-7153FE56139D}"/>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3" name="Freeform 10708">
          <a:extLst>
            <a:ext uri="{FF2B5EF4-FFF2-40B4-BE49-F238E27FC236}">
              <a16:creationId xmlns:a16="http://schemas.microsoft.com/office/drawing/2014/main" id="{94026860-75E4-4168-86EB-2706BD8F176E}"/>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4" name="0/0">
          <a:extLst>
            <a:ext uri="{FF2B5EF4-FFF2-40B4-BE49-F238E27FC236}">
              <a16:creationId xmlns:a16="http://schemas.microsoft.com/office/drawing/2014/main" id="{729623E6-2EA3-4B7E-B5A1-C87F6A01A5AA}"/>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5" name="Freeform 10708">
          <a:extLst>
            <a:ext uri="{FF2B5EF4-FFF2-40B4-BE49-F238E27FC236}">
              <a16:creationId xmlns:a16="http://schemas.microsoft.com/office/drawing/2014/main" id="{C56CABBE-C496-4272-894E-754F29F1DDC9}"/>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6" name="3">
          <a:extLst>
            <a:ext uri="{FF2B5EF4-FFF2-40B4-BE49-F238E27FC236}">
              <a16:creationId xmlns:a16="http://schemas.microsoft.com/office/drawing/2014/main" id="{9BCA77C5-D84B-49BA-B5FF-D3CB871E6570}"/>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7" name="0/0">
          <a:extLst>
            <a:ext uri="{FF2B5EF4-FFF2-40B4-BE49-F238E27FC236}">
              <a16:creationId xmlns:a16="http://schemas.microsoft.com/office/drawing/2014/main" id="{9784605A-3DEF-4C47-8A5A-4A562566DD2B}"/>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8" name="Freeform 10708">
          <a:extLst>
            <a:ext uri="{FF2B5EF4-FFF2-40B4-BE49-F238E27FC236}">
              <a16:creationId xmlns:a16="http://schemas.microsoft.com/office/drawing/2014/main" id="{AF3BDCBE-8BF9-426F-B954-A9385F2974CB}"/>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9" name="Freeform 10708">
          <a:extLst>
            <a:ext uri="{FF2B5EF4-FFF2-40B4-BE49-F238E27FC236}">
              <a16:creationId xmlns:a16="http://schemas.microsoft.com/office/drawing/2014/main" id="{E45DC6DD-04BF-4D8E-9828-16A5B2871D94}"/>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30" name="3">
          <a:extLst>
            <a:ext uri="{FF2B5EF4-FFF2-40B4-BE49-F238E27FC236}">
              <a16:creationId xmlns:a16="http://schemas.microsoft.com/office/drawing/2014/main" id="{99620A64-EE9E-4E39-B933-3967F227C104}"/>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1" name="0/0">
          <a:extLst>
            <a:ext uri="{FF2B5EF4-FFF2-40B4-BE49-F238E27FC236}">
              <a16:creationId xmlns:a16="http://schemas.microsoft.com/office/drawing/2014/main" id="{ABF30B8C-0D42-4369-93F6-767D1FC00786}"/>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2" name="Freeform 10708">
          <a:extLst>
            <a:ext uri="{FF2B5EF4-FFF2-40B4-BE49-F238E27FC236}">
              <a16:creationId xmlns:a16="http://schemas.microsoft.com/office/drawing/2014/main" id="{6CF49045-3A3C-456B-A0D1-14BC1CF51B40}"/>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3" name="Freeform 10708">
          <a:extLst>
            <a:ext uri="{FF2B5EF4-FFF2-40B4-BE49-F238E27FC236}">
              <a16:creationId xmlns:a16="http://schemas.microsoft.com/office/drawing/2014/main" id="{FD7A48D1-ABBC-4311-B56F-553151F44B75}"/>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4" name="3">
          <a:extLst>
            <a:ext uri="{FF2B5EF4-FFF2-40B4-BE49-F238E27FC236}">
              <a16:creationId xmlns:a16="http://schemas.microsoft.com/office/drawing/2014/main" id="{F8A18B6C-F882-4149-B143-43FB4AD1F2AA}"/>
            </a:ext>
          </a:extLst>
        </xdr:cNvPr>
        <xdr:cNvSpPr>
          <a:spLocks noChangeArrowheads="1"/>
        </xdr:cNvSpPr>
      </xdr:nvSpPr>
      <xdr:spPr bwMode="auto">
        <a:xfrm>
          <a:off x="8748218" y="43693890"/>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5" name="0/0">
          <a:extLst>
            <a:ext uri="{FF2B5EF4-FFF2-40B4-BE49-F238E27FC236}">
              <a16:creationId xmlns:a16="http://schemas.microsoft.com/office/drawing/2014/main" id="{BCFBF17A-1843-444F-8160-AC90EA93A72E}"/>
            </a:ext>
          </a:extLst>
        </xdr:cNvPr>
        <xdr:cNvSpPr>
          <a:spLocks noChangeArrowheads="1"/>
        </xdr:cNvSpPr>
      </xdr:nvSpPr>
      <xdr:spPr bwMode="auto">
        <a:xfrm>
          <a:off x="7702550" y="43712852"/>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6" name="Freeform 10708">
          <a:extLst>
            <a:ext uri="{FF2B5EF4-FFF2-40B4-BE49-F238E27FC236}">
              <a16:creationId xmlns:a16="http://schemas.microsoft.com/office/drawing/2014/main" id="{470BC807-C713-42B8-A9F1-167E3175D71C}"/>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7" name="3">
          <a:extLst>
            <a:ext uri="{FF2B5EF4-FFF2-40B4-BE49-F238E27FC236}">
              <a16:creationId xmlns:a16="http://schemas.microsoft.com/office/drawing/2014/main" id="{C87D72C0-306D-480C-A213-6F2279D96BFD}"/>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8" name="0/0">
          <a:extLst>
            <a:ext uri="{FF2B5EF4-FFF2-40B4-BE49-F238E27FC236}">
              <a16:creationId xmlns:a16="http://schemas.microsoft.com/office/drawing/2014/main" id="{FA73B380-A160-4C04-9B60-67D358945ADE}"/>
            </a:ext>
          </a:extLst>
        </xdr:cNvPr>
        <xdr:cNvSpPr>
          <a:spLocks noChangeArrowheads="1"/>
        </xdr:cNvSpPr>
      </xdr:nvSpPr>
      <xdr:spPr bwMode="auto">
        <a:xfrm>
          <a:off x="9747251" y="43704272"/>
          <a:ext cx="511218" cy="3851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9" name="Freeform 10708">
          <a:extLst>
            <a:ext uri="{FF2B5EF4-FFF2-40B4-BE49-F238E27FC236}">
              <a16:creationId xmlns:a16="http://schemas.microsoft.com/office/drawing/2014/main" id="{39527031-92F6-434F-8B79-FDFF2769605C}"/>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40" name="Freeform 10708">
          <a:extLst>
            <a:ext uri="{FF2B5EF4-FFF2-40B4-BE49-F238E27FC236}">
              <a16:creationId xmlns:a16="http://schemas.microsoft.com/office/drawing/2014/main" id="{09C88E75-CC17-478D-9F3A-3DD9B38B17BB}"/>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1" name="3">
          <a:extLst>
            <a:ext uri="{FF2B5EF4-FFF2-40B4-BE49-F238E27FC236}">
              <a16:creationId xmlns:a16="http://schemas.microsoft.com/office/drawing/2014/main" id="{135BD6D9-3128-48A5-96D8-839EE725A1A5}"/>
            </a:ext>
          </a:extLst>
        </xdr:cNvPr>
        <xdr:cNvSpPr>
          <a:spLocks noChangeArrowheads="1"/>
        </xdr:cNvSpPr>
      </xdr:nvSpPr>
      <xdr:spPr bwMode="auto">
        <a:xfrm>
          <a:off x="12759303" y="43693483"/>
          <a:ext cx="515394" cy="39497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2" name="0/0">
          <a:extLst>
            <a:ext uri="{FF2B5EF4-FFF2-40B4-BE49-F238E27FC236}">
              <a16:creationId xmlns:a16="http://schemas.microsoft.com/office/drawing/2014/main" id="{4B61F9E4-D6C8-486C-9D1A-A73D6139B1E9}"/>
            </a:ext>
          </a:extLst>
        </xdr:cNvPr>
        <xdr:cNvSpPr>
          <a:spLocks noChangeArrowheads="1"/>
        </xdr:cNvSpPr>
      </xdr:nvSpPr>
      <xdr:spPr bwMode="auto">
        <a:xfrm>
          <a:off x="11760309" y="43724066"/>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3" name="Freeform 10708">
          <a:extLst>
            <a:ext uri="{FF2B5EF4-FFF2-40B4-BE49-F238E27FC236}">
              <a16:creationId xmlns:a16="http://schemas.microsoft.com/office/drawing/2014/main" id="{7034D37B-BC4A-4EBE-97E7-9312B82AF984}"/>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4" name="Freeform 10708">
          <a:extLst>
            <a:ext uri="{FF2B5EF4-FFF2-40B4-BE49-F238E27FC236}">
              <a16:creationId xmlns:a16="http://schemas.microsoft.com/office/drawing/2014/main" id="{8502C1B9-84CD-4EFA-B5E1-E18D7F6363A2}"/>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5" name="3">
          <a:extLst>
            <a:ext uri="{FF2B5EF4-FFF2-40B4-BE49-F238E27FC236}">
              <a16:creationId xmlns:a16="http://schemas.microsoft.com/office/drawing/2014/main" id="{D6B65DDE-ECD8-4C49-BC00-CCAAB250046F}"/>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6" name="Freeform 10708">
          <a:extLst>
            <a:ext uri="{FF2B5EF4-FFF2-40B4-BE49-F238E27FC236}">
              <a16:creationId xmlns:a16="http://schemas.microsoft.com/office/drawing/2014/main" id="{AA138CF9-1609-4D3B-A5A6-0BFE4A900FA7}"/>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7" name="3">
          <a:extLst>
            <a:ext uri="{FF2B5EF4-FFF2-40B4-BE49-F238E27FC236}">
              <a16:creationId xmlns:a16="http://schemas.microsoft.com/office/drawing/2014/main" id="{C7169126-3930-4739-8575-E39DFEAF2161}"/>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8" name="0/0">
          <a:extLst>
            <a:ext uri="{FF2B5EF4-FFF2-40B4-BE49-F238E27FC236}">
              <a16:creationId xmlns:a16="http://schemas.microsoft.com/office/drawing/2014/main" id="{46AD439F-B71B-412B-BF15-F6DAAE53445B}"/>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9" name="Freeform 10708">
          <a:extLst>
            <a:ext uri="{FF2B5EF4-FFF2-40B4-BE49-F238E27FC236}">
              <a16:creationId xmlns:a16="http://schemas.microsoft.com/office/drawing/2014/main" id="{EFAF0D73-275B-433F-B1CE-401FB88F0D51}"/>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50" name="0/0">
          <a:extLst>
            <a:ext uri="{FF2B5EF4-FFF2-40B4-BE49-F238E27FC236}">
              <a16:creationId xmlns:a16="http://schemas.microsoft.com/office/drawing/2014/main" id="{5B0A8F52-CA58-47B4-9ED5-1A619C19A2A7}"/>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1" name="Freeform 10708">
          <a:extLst>
            <a:ext uri="{FF2B5EF4-FFF2-40B4-BE49-F238E27FC236}">
              <a16:creationId xmlns:a16="http://schemas.microsoft.com/office/drawing/2014/main" id="{F6234384-82FB-45CF-9EC3-21D8A2C2EC1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2" name="3">
          <a:extLst>
            <a:ext uri="{FF2B5EF4-FFF2-40B4-BE49-F238E27FC236}">
              <a16:creationId xmlns:a16="http://schemas.microsoft.com/office/drawing/2014/main" id="{98A204A4-C3BD-4897-80FC-598DD99BA993}"/>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3" name="0/0">
          <a:extLst>
            <a:ext uri="{FF2B5EF4-FFF2-40B4-BE49-F238E27FC236}">
              <a16:creationId xmlns:a16="http://schemas.microsoft.com/office/drawing/2014/main" id="{9DFD9093-2589-429C-8A13-27E553716E16}"/>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4" name="Freeform 10708">
          <a:extLst>
            <a:ext uri="{FF2B5EF4-FFF2-40B4-BE49-F238E27FC236}">
              <a16:creationId xmlns:a16="http://schemas.microsoft.com/office/drawing/2014/main" id="{A16022BA-89DA-481D-A688-8B2C18548FC6}"/>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5" name="Freeform 10708">
          <a:extLst>
            <a:ext uri="{FF2B5EF4-FFF2-40B4-BE49-F238E27FC236}">
              <a16:creationId xmlns:a16="http://schemas.microsoft.com/office/drawing/2014/main" id="{C8B13413-DA6D-43B6-A829-21978E0BBDB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6" name="3">
          <a:extLst>
            <a:ext uri="{FF2B5EF4-FFF2-40B4-BE49-F238E27FC236}">
              <a16:creationId xmlns:a16="http://schemas.microsoft.com/office/drawing/2014/main" id="{D19C4BD1-0F2C-4799-8074-B10CBC1CECA1}"/>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7" name="0/0">
          <a:extLst>
            <a:ext uri="{FF2B5EF4-FFF2-40B4-BE49-F238E27FC236}">
              <a16:creationId xmlns:a16="http://schemas.microsoft.com/office/drawing/2014/main" id="{869FBB2A-4F68-47AA-9F6E-3C8F0AC4B7F3}"/>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8" name="Freeform 10708">
          <a:extLst>
            <a:ext uri="{FF2B5EF4-FFF2-40B4-BE49-F238E27FC236}">
              <a16:creationId xmlns:a16="http://schemas.microsoft.com/office/drawing/2014/main" id="{9ACCEA17-3D28-4850-A436-3810B44FD85E}"/>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9" name="3">
          <a:extLst>
            <a:ext uri="{FF2B5EF4-FFF2-40B4-BE49-F238E27FC236}">
              <a16:creationId xmlns:a16="http://schemas.microsoft.com/office/drawing/2014/main" id="{713CB325-DCA7-4AFA-AC0C-BF508A8902DD}"/>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60" name="0/0">
          <a:extLst>
            <a:ext uri="{FF2B5EF4-FFF2-40B4-BE49-F238E27FC236}">
              <a16:creationId xmlns:a16="http://schemas.microsoft.com/office/drawing/2014/main" id="{37A2FCAE-E831-4839-8795-6D2CACFD8D7F}"/>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1" name="Freeform 10708">
          <a:extLst>
            <a:ext uri="{FF2B5EF4-FFF2-40B4-BE49-F238E27FC236}">
              <a16:creationId xmlns:a16="http://schemas.microsoft.com/office/drawing/2014/main" id="{AFFC2472-07A2-4972-AB62-A6C0BB8030F3}"/>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2" name="Freeform 10708">
          <a:extLst>
            <a:ext uri="{FF2B5EF4-FFF2-40B4-BE49-F238E27FC236}">
              <a16:creationId xmlns:a16="http://schemas.microsoft.com/office/drawing/2014/main" id="{A7A421CD-AA31-474A-9AFB-49F542D43B51}"/>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3" name="3">
          <a:extLst>
            <a:ext uri="{FF2B5EF4-FFF2-40B4-BE49-F238E27FC236}">
              <a16:creationId xmlns:a16="http://schemas.microsoft.com/office/drawing/2014/main" id="{E2007E4F-D067-45F6-B8BB-801E0F1BEE37}"/>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4" name="0/0">
          <a:extLst>
            <a:ext uri="{FF2B5EF4-FFF2-40B4-BE49-F238E27FC236}">
              <a16:creationId xmlns:a16="http://schemas.microsoft.com/office/drawing/2014/main" id="{356CDB8E-2327-4A5A-9EC7-BAF1621AE64D}"/>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5" name="Freeform 10708">
          <a:extLst>
            <a:ext uri="{FF2B5EF4-FFF2-40B4-BE49-F238E27FC236}">
              <a16:creationId xmlns:a16="http://schemas.microsoft.com/office/drawing/2014/main" id="{0B161D59-15C7-4157-94FC-DFC570CA1EB5}"/>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6" name="0/0">
          <a:extLst>
            <a:ext uri="{FF2B5EF4-FFF2-40B4-BE49-F238E27FC236}">
              <a16:creationId xmlns:a16="http://schemas.microsoft.com/office/drawing/2014/main" id="{CF69890B-08BC-4EA1-A659-FBFF301D56AB}"/>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7" name="Freeform 10708">
          <a:extLst>
            <a:ext uri="{FF2B5EF4-FFF2-40B4-BE49-F238E27FC236}">
              <a16:creationId xmlns:a16="http://schemas.microsoft.com/office/drawing/2014/main" id="{F34C34DD-D4A6-447F-9286-4BA528DD32B6}"/>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8" name="Freeform 10708">
          <a:extLst>
            <a:ext uri="{FF2B5EF4-FFF2-40B4-BE49-F238E27FC236}">
              <a16:creationId xmlns:a16="http://schemas.microsoft.com/office/drawing/2014/main" id="{5D656A2D-7B15-4887-AE65-7E00DCDD1D33}"/>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384825</xdr:colOff>
      <xdr:row>323</xdr:row>
      <xdr:rowOff>105834</xdr:rowOff>
    </xdr:to>
    <xdr:pic>
      <xdr:nvPicPr>
        <xdr:cNvPr id="569" name="Graphic 796">
          <a:extLst>
            <a:ext uri="{FF2B5EF4-FFF2-40B4-BE49-F238E27FC236}">
              <a16:creationId xmlns:a16="http://schemas.microsoft.com/office/drawing/2014/main" id="{6BACCEED-6886-488D-8562-6491B933F8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9094" y="56469554"/>
          <a:ext cx="1200481" cy="701613"/>
        </a:xfrm>
        <a:prstGeom prst="rect">
          <a:avLst/>
        </a:prstGeom>
      </xdr:spPr>
    </xdr:pic>
    <xdr:clientData/>
  </xdr:twoCellAnchor>
  <xdr:twoCellAnchor editAs="oneCell">
    <xdr:from>
      <xdr:col>1</xdr:col>
      <xdr:colOff>61161</xdr:colOff>
      <xdr:row>1</xdr:row>
      <xdr:rowOff>25881</xdr:rowOff>
    </xdr:from>
    <xdr:to>
      <xdr:col>3</xdr:col>
      <xdr:colOff>171616</xdr:colOff>
      <xdr:row>3</xdr:row>
      <xdr:rowOff>211667</xdr:rowOff>
    </xdr:to>
    <xdr:pic>
      <xdr:nvPicPr>
        <xdr:cNvPr id="570" name="Graphic 797">
          <a:extLst>
            <a:ext uri="{FF2B5EF4-FFF2-40B4-BE49-F238E27FC236}">
              <a16:creationId xmlns:a16="http://schemas.microsoft.com/office/drawing/2014/main" id="{8EF4D768-FF3A-4032-B875-F3D2A799D4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6381"/>
          <a:ext cx="1084121" cy="644397"/>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1" name="3">
          <a:extLst>
            <a:ext uri="{FF2B5EF4-FFF2-40B4-BE49-F238E27FC236}">
              <a16:creationId xmlns:a16="http://schemas.microsoft.com/office/drawing/2014/main" id="{8279530B-21B9-4F2E-B6B3-09A3FB73FD37}"/>
            </a:ext>
          </a:extLst>
        </xdr:cNvPr>
        <xdr:cNvSpPr>
          <a:spLocks noChangeArrowheads="1"/>
        </xdr:cNvSpPr>
      </xdr:nvSpPr>
      <xdr:spPr bwMode="auto">
        <a:xfrm>
          <a:off x="12741672" y="13903512"/>
          <a:ext cx="530152" cy="35938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2" name="Freeform 10708">
          <a:extLst>
            <a:ext uri="{FF2B5EF4-FFF2-40B4-BE49-F238E27FC236}">
              <a16:creationId xmlns:a16="http://schemas.microsoft.com/office/drawing/2014/main" id="{1994CF19-F682-48A3-B9D0-2EEEBC82B95B}"/>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3" name="0/0">
          <a:extLst>
            <a:ext uri="{FF2B5EF4-FFF2-40B4-BE49-F238E27FC236}">
              <a16:creationId xmlns:a16="http://schemas.microsoft.com/office/drawing/2014/main" id="{8D84DA2D-D229-42B3-944F-1B7EB876670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4" name="Freeform 10708">
          <a:extLst>
            <a:ext uri="{FF2B5EF4-FFF2-40B4-BE49-F238E27FC236}">
              <a16:creationId xmlns:a16="http://schemas.microsoft.com/office/drawing/2014/main" id="{84DB108D-86CE-4034-BEF2-AD354809C4A1}"/>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5" name="0/0">
          <a:extLst>
            <a:ext uri="{FF2B5EF4-FFF2-40B4-BE49-F238E27FC236}">
              <a16:creationId xmlns:a16="http://schemas.microsoft.com/office/drawing/2014/main" id="{6CE12D9A-7308-4C7F-96CE-13B651BFBAE2}"/>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6" name="Picture 11597">
          <a:extLst>
            <a:ext uri="{FF2B5EF4-FFF2-40B4-BE49-F238E27FC236}">
              <a16:creationId xmlns:a16="http://schemas.microsoft.com/office/drawing/2014/main" id="{D5AF72E4-B2F9-433D-B2BF-BC1872BA70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7" name="Picture 11597">
          <a:extLst>
            <a:ext uri="{FF2B5EF4-FFF2-40B4-BE49-F238E27FC236}">
              <a16:creationId xmlns:a16="http://schemas.microsoft.com/office/drawing/2014/main" id="{D9B41E31-1699-4784-9068-9AC3BC911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8" name="Picture 11597">
          <a:extLst>
            <a:ext uri="{FF2B5EF4-FFF2-40B4-BE49-F238E27FC236}">
              <a16:creationId xmlns:a16="http://schemas.microsoft.com/office/drawing/2014/main" id="{6339C973-B43E-4A29-AB7E-3749D4356A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9" name="AutoShape 10733">
          <a:extLst>
            <a:ext uri="{FF2B5EF4-FFF2-40B4-BE49-F238E27FC236}">
              <a16:creationId xmlns:a16="http://schemas.microsoft.com/office/drawing/2014/main" id="{1E9B14E3-859C-420E-85D9-D184B0AFBD2B}"/>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80" name="Picture 11597">
          <a:extLst>
            <a:ext uri="{FF2B5EF4-FFF2-40B4-BE49-F238E27FC236}">
              <a16:creationId xmlns:a16="http://schemas.microsoft.com/office/drawing/2014/main" id="{62844DF8-2181-4C41-ADF4-DD09DD88E0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1" name="Picture 11597">
          <a:extLst>
            <a:ext uri="{FF2B5EF4-FFF2-40B4-BE49-F238E27FC236}">
              <a16:creationId xmlns:a16="http://schemas.microsoft.com/office/drawing/2014/main" id="{B205CF1C-CC15-4867-A365-3BEA1D3A7C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2" name="AutoShape 10732">
          <a:extLst>
            <a:ext uri="{FF2B5EF4-FFF2-40B4-BE49-F238E27FC236}">
              <a16:creationId xmlns:a16="http://schemas.microsoft.com/office/drawing/2014/main" id="{14BBBDC9-0B76-403A-BB2A-57584FB43F30}"/>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3" name="Picture 11597">
          <a:extLst>
            <a:ext uri="{FF2B5EF4-FFF2-40B4-BE49-F238E27FC236}">
              <a16:creationId xmlns:a16="http://schemas.microsoft.com/office/drawing/2014/main" id="{666EEFA2-D6C6-4C21-BB74-5A93890CA4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4" name="Picture 11597">
          <a:extLst>
            <a:ext uri="{FF2B5EF4-FFF2-40B4-BE49-F238E27FC236}">
              <a16:creationId xmlns:a16="http://schemas.microsoft.com/office/drawing/2014/main" id="{E2C669E2-7B22-4EFA-A583-2CC8CA6452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5" name="Picture 11597">
          <a:extLst>
            <a:ext uri="{FF2B5EF4-FFF2-40B4-BE49-F238E27FC236}">
              <a16:creationId xmlns:a16="http://schemas.microsoft.com/office/drawing/2014/main" id="{6FA7F05A-8884-419F-88F7-4E6F9EAA37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6" name="0/0">
          <a:extLst>
            <a:ext uri="{FF2B5EF4-FFF2-40B4-BE49-F238E27FC236}">
              <a16:creationId xmlns:a16="http://schemas.microsoft.com/office/drawing/2014/main" id="{036E568D-A13D-4FAC-A41F-C977F2470F6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7" name="0/0">
          <a:extLst>
            <a:ext uri="{FF2B5EF4-FFF2-40B4-BE49-F238E27FC236}">
              <a16:creationId xmlns:a16="http://schemas.microsoft.com/office/drawing/2014/main" id="{1CC42876-784A-4439-9160-DD37155202DC}"/>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8" name="Freeform 10708">
          <a:extLst>
            <a:ext uri="{FF2B5EF4-FFF2-40B4-BE49-F238E27FC236}">
              <a16:creationId xmlns:a16="http://schemas.microsoft.com/office/drawing/2014/main" id="{2E7668D0-C41A-4116-B37C-5AED0CD476C2}"/>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9" name="3">
          <a:extLst>
            <a:ext uri="{FF2B5EF4-FFF2-40B4-BE49-F238E27FC236}">
              <a16:creationId xmlns:a16="http://schemas.microsoft.com/office/drawing/2014/main" id="{5E43B364-A0EB-4DC2-ADBB-68ACA50888BD}"/>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90" name="0/0">
          <a:extLst>
            <a:ext uri="{FF2B5EF4-FFF2-40B4-BE49-F238E27FC236}">
              <a16:creationId xmlns:a16="http://schemas.microsoft.com/office/drawing/2014/main" id="{A2259724-18DC-42C7-9269-1C245D8C2D48}"/>
            </a:ext>
          </a:extLst>
        </xdr:cNvPr>
        <xdr:cNvSpPr>
          <a:spLocks noChangeArrowheads="1"/>
        </xdr:cNvSpPr>
      </xdr:nvSpPr>
      <xdr:spPr bwMode="auto">
        <a:xfrm>
          <a:off x="1685298" y="47176406"/>
          <a:ext cx="503807" cy="372613"/>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1" name="Freeform 10708">
          <a:extLst>
            <a:ext uri="{FF2B5EF4-FFF2-40B4-BE49-F238E27FC236}">
              <a16:creationId xmlns:a16="http://schemas.microsoft.com/office/drawing/2014/main" id="{C4287ACE-C00F-4F6E-8A33-51CDACD1E699}"/>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2" name="Freeform 10708">
          <a:extLst>
            <a:ext uri="{FF2B5EF4-FFF2-40B4-BE49-F238E27FC236}">
              <a16:creationId xmlns:a16="http://schemas.microsoft.com/office/drawing/2014/main" id="{8A6E1276-B067-4419-BF3D-10D24873E44B}"/>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3" name="0/0">
          <a:extLst>
            <a:ext uri="{FF2B5EF4-FFF2-40B4-BE49-F238E27FC236}">
              <a16:creationId xmlns:a16="http://schemas.microsoft.com/office/drawing/2014/main" id="{9415B9E3-8B3A-4914-BF43-FC5B2E75AE9E}"/>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4" name="Freeform 10708">
          <a:extLst>
            <a:ext uri="{FF2B5EF4-FFF2-40B4-BE49-F238E27FC236}">
              <a16:creationId xmlns:a16="http://schemas.microsoft.com/office/drawing/2014/main" id="{0BABFC67-0ACB-4E25-B623-71938677F55E}"/>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5" name="3">
          <a:extLst>
            <a:ext uri="{FF2B5EF4-FFF2-40B4-BE49-F238E27FC236}">
              <a16:creationId xmlns:a16="http://schemas.microsoft.com/office/drawing/2014/main" id="{94AC8CB2-91F4-424D-92CA-4DD4DCD845E9}"/>
            </a:ext>
          </a:extLst>
        </xdr:cNvPr>
        <xdr:cNvSpPr>
          <a:spLocks noChangeArrowheads="1"/>
        </xdr:cNvSpPr>
      </xdr:nvSpPr>
      <xdr:spPr bwMode="auto">
        <a:xfrm>
          <a:off x="4677172" y="471570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6" name="0/0">
          <a:extLst>
            <a:ext uri="{FF2B5EF4-FFF2-40B4-BE49-F238E27FC236}">
              <a16:creationId xmlns:a16="http://schemas.microsoft.com/office/drawing/2014/main" id="{63FCC338-925F-4ADD-95C5-5340210C5710}"/>
            </a:ext>
          </a:extLst>
        </xdr:cNvPr>
        <xdr:cNvSpPr>
          <a:spLocks noChangeArrowheads="1"/>
        </xdr:cNvSpPr>
      </xdr:nvSpPr>
      <xdr:spPr bwMode="auto">
        <a:xfrm>
          <a:off x="3683794" y="47176049"/>
          <a:ext cx="509570"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7" name="Freeform 10708">
          <a:extLst>
            <a:ext uri="{FF2B5EF4-FFF2-40B4-BE49-F238E27FC236}">
              <a16:creationId xmlns:a16="http://schemas.microsoft.com/office/drawing/2014/main" id="{09BD70A7-F173-433A-A92A-A9789E1C9949}"/>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8" name="Freeform 10708">
          <a:extLst>
            <a:ext uri="{FF2B5EF4-FFF2-40B4-BE49-F238E27FC236}">
              <a16:creationId xmlns:a16="http://schemas.microsoft.com/office/drawing/2014/main" id="{9B66791B-159C-47F2-AD1D-50E7AF285878}"/>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9" name="3">
          <a:extLst>
            <a:ext uri="{FF2B5EF4-FFF2-40B4-BE49-F238E27FC236}">
              <a16:creationId xmlns:a16="http://schemas.microsoft.com/office/drawing/2014/main" id="{23F3F62A-3472-4B6F-A016-27E6E7BE11C7}"/>
            </a:ext>
          </a:extLst>
        </xdr:cNvPr>
        <xdr:cNvSpPr>
          <a:spLocks noChangeArrowheads="1"/>
        </xdr:cNvSpPr>
      </xdr:nvSpPr>
      <xdr:spPr bwMode="auto">
        <a:xfrm>
          <a:off x="6645010" y="46674501"/>
          <a:ext cx="508661" cy="39807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600" name="0/0">
          <a:extLst>
            <a:ext uri="{FF2B5EF4-FFF2-40B4-BE49-F238E27FC236}">
              <a16:creationId xmlns:a16="http://schemas.microsoft.com/office/drawing/2014/main" id="{1649C4C1-DBB0-4BC9-9449-F806C823F7B9}"/>
            </a:ext>
          </a:extLst>
        </xdr:cNvPr>
        <xdr:cNvSpPr>
          <a:spLocks noChangeArrowheads="1"/>
        </xdr:cNvSpPr>
      </xdr:nvSpPr>
      <xdr:spPr bwMode="auto">
        <a:xfrm>
          <a:off x="5703005" y="47175620"/>
          <a:ext cx="49817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1" name="Freeform 10708">
          <a:extLst>
            <a:ext uri="{FF2B5EF4-FFF2-40B4-BE49-F238E27FC236}">
              <a16:creationId xmlns:a16="http://schemas.microsoft.com/office/drawing/2014/main" id="{20ACF6F2-3019-434E-AA50-3E3ED5A6AF8D}"/>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2" name="Freeform 10708">
          <a:extLst>
            <a:ext uri="{FF2B5EF4-FFF2-40B4-BE49-F238E27FC236}">
              <a16:creationId xmlns:a16="http://schemas.microsoft.com/office/drawing/2014/main" id="{C527B629-B203-4676-93A0-B83876D51E69}"/>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3" name="3">
          <a:extLst>
            <a:ext uri="{FF2B5EF4-FFF2-40B4-BE49-F238E27FC236}">
              <a16:creationId xmlns:a16="http://schemas.microsoft.com/office/drawing/2014/main" id="{4B1ADA73-3A94-47F7-9E03-5DBA35011EE2}"/>
            </a:ext>
          </a:extLst>
        </xdr:cNvPr>
        <xdr:cNvSpPr>
          <a:spLocks noChangeArrowheads="1"/>
        </xdr:cNvSpPr>
      </xdr:nvSpPr>
      <xdr:spPr bwMode="auto">
        <a:xfrm>
          <a:off x="8738392" y="47175970"/>
          <a:ext cx="507464"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4" name="0/0">
          <a:extLst>
            <a:ext uri="{FF2B5EF4-FFF2-40B4-BE49-F238E27FC236}">
              <a16:creationId xmlns:a16="http://schemas.microsoft.com/office/drawing/2014/main" id="{809A8E23-D529-4C84-9BF8-D6AC2DD0ABC2}"/>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5" name="Freeform 10708">
          <a:extLst>
            <a:ext uri="{FF2B5EF4-FFF2-40B4-BE49-F238E27FC236}">
              <a16:creationId xmlns:a16="http://schemas.microsoft.com/office/drawing/2014/main" id="{E6657A88-C6C4-4E44-B0EE-4E83F92DE6EA}"/>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6" name="Freeform 10708">
          <a:extLst>
            <a:ext uri="{FF2B5EF4-FFF2-40B4-BE49-F238E27FC236}">
              <a16:creationId xmlns:a16="http://schemas.microsoft.com/office/drawing/2014/main" id="{17792B4C-83B4-4984-8ABE-ACF357B03DD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7" name="3">
          <a:extLst>
            <a:ext uri="{FF2B5EF4-FFF2-40B4-BE49-F238E27FC236}">
              <a16:creationId xmlns:a16="http://schemas.microsoft.com/office/drawing/2014/main" id="{C32C542D-46E3-4070-A59F-586371770C12}"/>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8" name="0/0">
          <a:extLst>
            <a:ext uri="{FF2B5EF4-FFF2-40B4-BE49-F238E27FC236}">
              <a16:creationId xmlns:a16="http://schemas.microsoft.com/office/drawing/2014/main" id="{34006856-B0A5-435F-8844-9EBF39BB85C9}"/>
            </a:ext>
          </a:extLst>
        </xdr:cNvPr>
        <xdr:cNvSpPr>
          <a:spLocks noChangeArrowheads="1"/>
        </xdr:cNvSpPr>
      </xdr:nvSpPr>
      <xdr:spPr bwMode="auto">
        <a:xfrm>
          <a:off x="9750892" y="471796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9" name="Freeform 10708">
          <a:extLst>
            <a:ext uri="{FF2B5EF4-FFF2-40B4-BE49-F238E27FC236}">
              <a16:creationId xmlns:a16="http://schemas.microsoft.com/office/drawing/2014/main" id="{C50266D2-7515-4DC6-AB5E-712BCCB36C4D}"/>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10" name="Freeform 10708">
          <a:extLst>
            <a:ext uri="{FF2B5EF4-FFF2-40B4-BE49-F238E27FC236}">
              <a16:creationId xmlns:a16="http://schemas.microsoft.com/office/drawing/2014/main" id="{EB0F9835-28F6-45B2-957D-B752041D533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1" name="0/0">
          <a:extLst>
            <a:ext uri="{FF2B5EF4-FFF2-40B4-BE49-F238E27FC236}">
              <a16:creationId xmlns:a16="http://schemas.microsoft.com/office/drawing/2014/main" id="{2B4924D0-3384-4D33-8873-C23BADA40C97}"/>
            </a:ext>
          </a:extLst>
        </xdr:cNvPr>
        <xdr:cNvSpPr>
          <a:spLocks noChangeArrowheads="1"/>
        </xdr:cNvSpPr>
      </xdr:nvSpPr>
      <xdr:spPr bwMode="auto">
        <a:xfrm>
          <a:off x="117545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2" name="Freeform 10708">
          <a:extLst>
            <a:ext uri="{FF2B5EF4-FFF2-40B4-BE49-F238E27FC236}">
              <a16:creationId xmlns:a16="http://schemas.microsoft.com/office/drawing/2014/main" id="{C2645BC9-45F2-4100-9D10-131699C82FA0}"/>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3" name="Freeform 10708">
          <a:extLst>
            <a:ext uri="{FF2B5EF4-FFF2-40B4-BE49-F238E27FC236}">
              <a16:creationId xmlns:a16="http://schemas.microsoft.com/office/drawing/2014/main" id="{762B0BAD-5748-4D67-A251-5C98660968AA}"/>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4" name="0/0">
          <a:extLst>
            <a:ext uri="{FF2B5EF4-FFF2-40B4-BE49-F238E27FC236}">
              <a16:creationId xmlns:a16="http://schemas.microsoft.com/office/drawing/2014/main" id="{05186924-5785-465A-BF5D-8469D31CDE8F}"/>
            </a:ext>
          </a:extLst>
        </xdr:cNvPr>
        <xdr:cNvSpPr>
          <a:spLocks noChangeArrowheads="1"/>
        </xdr:cNvSpPr>
      </xdr:nvSpPr>
      <xdr:spPr bwMode="auto">
        <a:xfrm>
          <a:off x="12757856" y="47177272"/>
          <a:ext cx="504558" cy="374016"/>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5" name="0/0">
          <a:extLst>
            <a:ext uri="{FF2B5EF4-FFF2-40B4-BE49-F238E27FC236}">
              <a16:creationId xmlns:a16="http://schemas.microsoft.com/office/drawing/2014/main" id="{EA897836-E228-45D0-9CB2-9BBDD583029F}"/>
            </a:ext>
          </a:extLst>
        </xdr:cNvPr>
        <xdr:cNvSpPr>
          <a:spLocks noChangeArrowheads="1"/>
        </xdr:cNvSpPr>
      </xdr:nvSpPr>
      <xdr:spPr bwMode="auto">
        <a:xfrm>
          <a:off x="13754894" y="47177271"/>
          <a:ext cx="517128" cy="400501"/>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6" name="Freeform 10708">
          <a:extLst>
            <a:ext uri="{FF2B5EF4-FFF2-40B4-BE49-F238E27FC236}">
              <a16:creationId xmlns:a16="http://schemas.microsoft.com/office/drawing/2014/main" id="{5BB87446-7B5A-4853-935C-3F74DB08E8FD}"/>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7" name="3">
          <a:extLst>
            <a:ext uri="{FF2B5EF4-FFF2-40B4-BE49-F238E27FC236}">
              <a16:creationId xmlns:a16="http://schemas.microsoft.com/office/drawing/2014/main" id="{9CB537B1-4F1B-463D-9D34-305A88F26A18}"/>
            </a:ext>
          </a:extLst>
        </xdr:cNvPr>
        <xdr:cNvSpPr>
          <a:spLocks noChangeArrowheads="1"/>
        </xdr:cNvSpPr>
      </xdr:nvSpPr>
      <xdr:spPr bwMode="auto">
        <a:xfrm>
          <a:off x="2680494" y="4905775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8" name="0/0">
          <a:extLst>
            <a:ext uri="{FF2B5EF4-FFF2-40B4-BE49-F238E27FC236}">
              <a16:creationId xmlns:a16="http://schemas.microsoft.com/office/drawing/2014/main" id="{C11098CC-235D-46CA-8630-78B6D982494F}"/>
            </a:ext>
          </a:extLst>
        </xdr:cNvPr>
        <xdr:cNvSpPr>
          <a:spLocks noChangeArrowheads="1"/>
        </xdr:cNvSpPr>
      </xdr:nvSpPr>
      <xdr:spPr bwMode="auto">
        <a:xfrm>
          <a:off x="1685298" y="490750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9" name="Freeform 10708">
          <a:extLst>
            <a:ext uri="{FF2B5EF4-FFF2-40B4-BE49-F238E27FC236}">
              <a16:creationId xmlns:a16="http://schemas.microsoft.com/office/drawing/2014/main" id="{E36FFFEA-0506-49F1-A3CD-2B727E6FD51B}"/>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20" name="Freeform 10708">
          <a:extLst>
            <a:ext uri="{FF2B5EF4-FFF2-40B4-BE49-F238E27FC236}">
              <a16:creationId xmlns:a16="http://schemas.microsoft.com/office/drawing/2014/main" id="{F784FA48-8107-4A41-92D7-1C6BDD69E8F8}"/>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1" name="0/0">
          <a:extLst>
            <a:ext uri="{FF2B5EF4-FFF2-40B4-BE49-F238E27FC236}">
              <a16:creationId xmlns:a16="http://schemas.microsoft.com/office/drawing/2014/main" id="{CE555D57-7EA8-4AE0-B786-6E6140066E58}"/>
            </a:ext>
          </a:extLst>
        </xdr:cNvPr>
        <xdr:cNvSpPr>
          <a:spLocks noChangeArrowheads="1"/>
        </xdr:cNvSpPr>
      </xdr:nvSpPr>
      <xdr:spPr bwMode="auto">
        <a:xfrm>
          <a:off x="712358" y="49074430"/>
          <a:ext cx="472056" cy="3770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2" name="Freeform 10708">
          <a:extLst>
            <a:ext uri="{FF2B5EF4-FFF2-40B4-BE49-F238E27FC236}">
              <a16:creationId xmlns:a16="http://schemas.microsoft.com/office/drawing/2014/main" id="{B0BCFA90-4F47-45B1-9526-E6E45A68FB51}"/>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3" name="3">
          <a:extLst>
            <a:ext uri="{FF2B5EF4-FFF2-40B4-BE49-F238E27FC236}">
              <a16:creationId xmlns:a16="http://schemas.microsoft.com/office/drawing/2014/main" id="{B24C6C70-AD49-4687-8EC5-541AB0AC9C6E}"/>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4" name="0/0">
          <a:extLst>
            <a:ext uri="{FF2B5EF4-FFF2-40B4-BE49-F238E27FC236}">
              <a16:creationId xmlns:a16="http://schemas.microsoft.com/office/drawing/2014/main" id="{DAFC8066-4FC8-4F83-AC40-43C539A8D02D}"/>
            </a:ext>
          </a:extLst>
        </xdr:cNvPr>
        <xdr:cNvSpPr>
          <a:spLocks noChangeArrowheads="1"/>
        </xdr:cNvSpPr>
      </xdr:nvSpPr>
      <xdr:spPr bwMode="auto">
        <a:xfrm>
          <a:off x="3699272" y="49074699"/>
          <a:ext cx="494092" cy="37989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5" name="Freeform 10708">
          <a:extLst>
            <a:ext uri="{FF2B5EF4-FFF2-40B4-BE49-F238E27FC236}">
              <a16:creationId xmlns:a16="http://schemas.microsoft.com/office/drawing/2014/main" id="{556CC23B-E7D8-4147-BC0F-B48E66FF16AE}"/>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6" name="Freeform 10708">
          <a:extLst>
            <a:ext uri="{FF2B5EF4-FFF2-40B4-BE49-F238E27FC236}">
              <a16:creationId xmlns:a16="http://schemas.microsoft.com/office/drawing/2014/main" id="{1B91986F-194A-46FB-9752-256FEBFC05A0}"/>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7" name="3">
          <a:extLst>
            <a:ext uri="{FF2B5EF4-FFF2-40B4-BE49-F238E27FC236}">
              <a16:creationId xmlns:a16="http://schemas.microsoft.com/office/drawing/2014/main" id="{7CB521ED-C64B-4F43-941A-58203FCDB8F9}"/>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8" name="0/0">
          <a:extLst>
            <a:ext uri="{FF2B5EF4-FFF2-40B4-BE49-F238E27FC236}">
              <a16:creationId xmlns:a16="http://schemas.microsoft.com/office/drawing/2014/main" id="{C85F5E93-F8C2-4AC5-BACE-ABDB2248DD57}"/>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9" name="Freeform 10708">
          <a:extLst>
            <a:ext uri="{FF2B5EF4-FFF2-40B4-BE49-F238E27FC236}">
              <a16:creationId xmlns:a16="http://schemas.microsoft.com/office/drawing/2014/main" id="{DCE3602C-80C6-4C5D-A0B0-2C375D4248FD}"/>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30" name="Freeform 10708">
          <a:extLst>
            <a:ext uri="{FF2B5EF4-FFF2-40B4-BE49-F238E27FC236}">
              <a16:creationId xmlns:a16="http://schemas.microsoft.com/office/drawing/2014/main" id="{9D399DB7-D1A3-4FAC-B0A0-1905A181214E}"/>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1" name="3">
          <a:extLst>
            <a:ext uri="{FF2B5EF4-FFF2-40B4-BE49-F238E27FC236}">
              <a16:creationId xmlns:a16="http://schemas.microsoft.com/office/drawing/2014/main" id="{17E4C9A1-AACE-44A1-895E-628CB2D0B32D}"/>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2" name="0/0">
          <a:extLst>
            <a:ext uri="{FF2B5EF4-FFF2-40B4-BE49-F238E27FC236}">
              <a16:creationId xmlns:a16="http://schemas.microsoft.com/office/drawing/2014/main" id="{DA337F5E-9B1B-494A-8215-EB5889102D66}"/>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3" name="Freeform 10708">
          <a:extLst>
            <a:ext uri="{FF2B5EF4-FFF2-40B4-BE49-F238E27FC236}">
              <a16:creationId xmlns:a16="http://schemas.microsoft.com/office/drawing/2014/main" id="{9AAC25EB-80D6-4C52-8244-734541A62D53}"/>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4" name="Freeform 10708">
          <a:extLst>
            <a:ext uri="{FF2B5EF4-FFF2-40B4-BE49-F238E27FC236}">
              <a16:creationId xmlns:a16="http://schemas.microsoft.com/office/drawing/2014/main" id="{04FAB329-AD6F-4C98-834C-AF7ECC6E1E25}"/>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5" name="3">
          <a:extLst>
            <a:ext uri="{FF2B5EF4-FFF2-40B4-BE49-F238E27FC236}">
              <a16:creationId xmlns:a16="http://schemas.microsoft.com/office/drawing/2014/main" id="{CA2ED11E-5173-421F-B98E-E9C899AEF67F}"/>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6" name="0/0">
          <a:extLst>
            <a:ext uri="{FF2B5EF4-FFF2-40B4-BE49-F238E27FC236}">
              <a16:creationId xmlns:a16="http://schemas.microsoft.com/office/drawing/2014/main" id="{5AB3A70F-5C0B-4FB3-96EB-C0B4BCF1FF45}"/>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7" name="Freeform 10708">
          <a:extLst>
            <a:ext uri="{FF2B5EF4-FFF2-40B4-BE49-F238E27FC236}">
              <a16:creationId xmlns:a16="http://schemas.microsoft.com/office/drawing/2014/main" id="{AAD4CE20-FC44-447D-858C-BB5FF4356C43}"/>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8" name="Freeform 10708">
          <a:extLst>
            <a:ext uri="{FF2B5EF4-FFF2-40B4-BE49-F238E27FC236}">
              <a16:creationId xmlns:a16="http://schemas.microsoft.com/office/drawing/2014/main" id="{FEE203B3-DF1C-4719-BF2E-650EE9C24917}"/>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9" name="0/0">
          <a:extLst>
            <a:ext uri="{FF2B5EF4-FFF2-40B4-BE49-F238E27FC236}">
              <a16:creationId xmlns:a16="http://schemas.microsoft.com/office/drawing/2014/main" id="{CB0B0AA2-CE3B-4FE3-A5C4-1A39341CE40C}"/>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40" name="Freeform 10708">
          <a:extLst>
            <a:ext uri="{FF2B5EF4-FFF2-40B4-BE49-F238E27FC236}">
              <a16:creationId xmlns:a16="http://schemas.microsoft.com/office/drawing/2014/main" id="{9ECDDCBB-C96A-4F81-AC41-A588088CB7F0}"/>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1" name="Freeform 10708">
          <a:extLst>
            <a:ext uri="{FF2B5EF4-FFF2-40B4-BE49-F238E27FC236}">
              <a16:creationId xmlns:a16="http://schemas.microsoft.com/office/drawing/2014/main" id="{174EE4A8-39C4-4DDF-870B-7888FE70E271}"/>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2" name="0/0">
          <a:extLst>
            <a:ext uri="{FF2B5EF4-FFF2-40B4-BE49-F238E27FC236}">
              <a16:creationId xmlns:a16="http://schemas.microsoft.com/office/drawing/2014/main" id="{0312EA2B-476B-4F5B-9E71-89C922E3308F}"/>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3" name="0/0">
          <a:extLst>
            <a:ext uri="{FF2B5EF4-FFF2-40B4-BE49-F238E27FC236}">
              <a16:creationId xmlns:a16="http://schemas.microsoft.com/office/drawing/2014/main" id="{A156BCF0-AFB2-406A-9037-7972CF59FFA2}"/>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4" name="Freeform 10708">
          <a:extLst>
            <a:ext uri="{FF2B5EF4-FFF2-40B4-BE49-F238E27FC236}">
              <a16:creationId xmlns:a16="http://schemas.microsoft.com/office/drawing/2014/main" id="{7B534FEA-299D-4DD1-B01E-F5A6388AB447}"/>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5" name="3">
          <a:extLst>
            <a:ext uri="{FF2B5EF4-FFF2-40B4-BE49-F238E27FC236}">
              <a16:creationId xmlns:a16="http://schemas.microsoft.com/office/drawing/2014/main" id="{D76D3F54-A26F-4DB3-B3E7-0D1996AE2E48}"/>
            </a:ext>
          </a:extLst>
        </xdr:cNvPr>
        <xdr:cNvSpPr>
          <a:spLocks noChangeArrowheads="1"/>
        </xdr:cNvSpPr>
      </xdr:nvSpPr>
      <xdr:spPr bwMode="auto">
        <a:xfrm>
          <a:off x="2680494" y="5095640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6" name="0/0">
          <a:extLst>
            <a:ext uri="{FF2B5EF4-FFF2-40B4-BE49-F238E27FC236}">
              <a16:creationId xmlns:a16="http://schemas.microsoft.com/office/drawing/2014/main" id="{863068C6-8E1D-4560-9BCA-E43715010832}"/>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7" name="Freeform 10708">
          <a:extLst>
            <a:ext uri="{FF2B5EF4-FFF2-40B4-BE49-F238E27FC236}">
              <a16:creationId xmlns:a16="http://schemas.microsoft.com/office/drawing/2014/main" id="{2A5F8C44-741A-44EF-B50E-F57CDFEB5799}"/>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8" name="Freeform 10708">
          <a:extLst>
            <a:ext uri="{FF2B5EF4-FFF2-40B4-BE49-F238E27FC236}">
              <a16:creationId xmlns:a16="http://schemas.microsoft.com/office/drawing/2014/main" id="{EFFE3F2E-AE95-4192-848D-17499C102978}"/>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9" name="0/0">
          <a:extLst>
            <a:ext uri="{FF2B5EF4-FFF2-40B4-BE49-F238E27FC236}">
              <a16:creationId xmlns:a16="http://schemas.microsoft.com/office/drawing/2014/main" id="{E7C19B64-88EA-42A6-9B52-E22C9A86B23C}"/>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50" name="Freeform 10708">
          <a:extLst>
            <a:ext uri="{FF2B5EF4-FFF2-40B4-BE49-F238E27FC236}">
              <a16:creationId xmlns:a16="http://schemas.microsoft.com/office/drawing/2014/main" id="{D0B7D227-058F-4A31-92C9-269420E386AD}"/>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1" name="3">
          <a:extLst>
            <a:ext uri="{FF2B5EF4-FFF2-40B4-BE49-F238E27FC236}">
              <a16:creationId xmlns:a16="http://schemas.microsoft.com/office/drawing/2014/main" id="{259E1457-A9BD-4431-9899-404815128A7F}"/>
            </a:ext>
          </a:extLst>
        </xdr:cNvPr>
        <xdr:cNvSpPr>
          <a:spLocks noChangeArrowheads="1"/>
        </xdr:cNvSpPr>
      </xdr:nvSpPr>
      <xdr:spPr bwMode="auto">
        <a:xfrm>
          <a:off x="4677172" y="50954387"/>
          <a:ext cx="521510" cy="394971"/>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2" name="0/0">
          <a:extLst>
            <a:ext uri="{FF2B5EF4-FFF2-40B4-BE49-F238E27FC236}">
              <a16:creationId xmlns:a16="http://schemas.microsoft.com/office/drawing/2014/main" id="{70D61BF1-5ADB-402F-99EA-CA818D7FFCD2}"/>
            </a:ext>
          </a:extLst>
        </xdr:cNvPr>
        <xdr:cNvSpPr>
          <a:spLocks noChangeArrowheads="1"/>
        </xdr:cNvSpPr>
      </xdr:nvSpPr>
      <xdr:spPr bwMode="auto">
        <a:xfrm>
          <a:off x="3673872" y="50973349"/>
          <a:ext cx="519492"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3" name="Freeform 10708">
          <a:extLst>
            <a:ext uri="{FF2B5EF4-FFF2-40B4-BE49-F238E27FC236}">
              <a16:creationId xmlns:a16="http://schemas.microsoft.com/office/drawing/2014/main" id="{936DDB4B-58BE-4506-BAA1-4F3A8ADF0794}"/>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4" name="Freeform 10708">
          <a:extLst>
            <a:ext uri="{FF2B5EF4-FFF2-40B4-BE49-F238E27FC236}">
              <a16:creationId xmlns:a16="http://schemas.microsoft.com/office/drawing/2014/main" id="{007D7815-5EDB-40DD-8556-5B834BB033E8}"/>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5" name="3">
          <a:extLst>
            <a:ext uri="{FF2B5EF4-FFF2-40B4-BE49-F238E27FC236}">
              <a16:creationId xmlns:a16="http://schemas.microsoft.com/office/drawing/2014/main" id="{477AEA00-B9A4-4F2B-B2E7-85CEB7395A4E}"/>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6" name="0/0">
          <a:extLst>
            <a:ext uri="{FF2B5EF4-FFF2-40B4-BE49-F238E27FC236}">
              <a16:creationId xmlns:a16="http://schemas.microsoft.com/office/drawing/2014/main" id="{38AC03D6-4FD1-451E-A202-35FC53F2AB1A}"/>
            </a:ext>
          </a:extLst>
        </xdr:cNvPr>
        <xdr:cNvSpPr>
          <a:spLocks noChangeArrowheads="1"/>
        </xdr:cNvSpPr>
      </xdr:nvSpPr>
      <xdr:spPr bwMode="auto">
        <a:xfrm>
          <a:off x="5700000" y="50972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7" name="Freeform 10708">
          <a:extLst>
            <a:ext uri="{FF2B5EF4-FFF2-40B4-BE49-F238E27FC236}">
              <a16:creationId xmlns:a16="http://schemas.microsoft.com/office/drawing/2014/main" id="{F52F570C-D443-4A35-9BB1-36DE99D798F0}"/>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8" name="Freeform 10708">
          <a:extLst>
            <a:ext uri="{FF2B5EF4-FFF2-40B4-BE49-F238E27FC236}">
              <a16:creationId xmlns:a16="http://schemas.microsoft.com/office/drawing/2014/main" id="{8A300162-F08D-478C-A8F7-6A59529B8566}"/>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9" name="3">
          <a:extLst>
            <a:ext uri="{FF2B5EF4-FFF2-40B4-BE49-F238E27FC236}">
              <a16:creationId xmlns:a16="http://schemas.microsoft.com/office/drawing/2014/main" id="{9EB84DD4-8327-4A7F-8B21-4D1F7D4D182C}"/>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60" name="0/0">
          <a:extLst>
            <a:ext uri="{FF2B5EF4-FFF2-40B4-BE49-F238E27FC236}">
              <a16:creationId xmlns:a16="http://schemas.microsoft.com/office/drawing/2014/main" id="{358999E7-4E1E-4A1C-AE1E-9405454166E6}"/>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1" name="Freeform 10708">
          <a:extLst>
            <a:ext uri="{FF2B5EF4-FFF2-40B4-BE49-F238E27FC236}">
              <a16:creationId xmlns:a16="http://schemas.microsoft.com/office/drawing/2014/main" id="{1C46D2FB-A37A-4A73-849E-875347DC8834}"/>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2" name="Freeform 10708">
          <a:extLst>
            <a:ext uri="{FF2B5EF4-FFF2-40B4-BE49-F238E27FC236}">
              <a16:creationId xmlns:a16="http://schemas.microsoft.com/office/drawing/2014/main" id="{55A5F46A-48DB-469D-A715-98318566D603}"/>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3" name="3">
          <a:extLst>
            <a:ext uri="{FF2B5EF4-FFF2-40B4-BE49-F238E27FC236}">
              <a16:creationId xmlns:a16="http://schemas.microsoft.com/office/drawing/2014/main" id="{B7CF5D98-E188-4AE7-911E-34CC38DDF117}"/>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4" name="0/0">
          <a:extLst>
            <a:ext uri="{FF2B5EF4-FFF2-40B4-BE49-F238E27FC236}">
              <a16:creationId xmlns:a16="http://schemas.microsoft.com/office/drawing/2014/main" id="{CE145023-37E8-4F44-9076-6216B2B6D5E8}"/>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5" name="Freeform 10708">
          <a:extLst>
            <a:ext uri="{FF2B5EF4-FFF2-40B4-BE49-F238E27FC236}">
              <a16:creationId xmlns:a16="http://schemas.microsoft.com/office/drawing/2014/main" id="{EDF3580C-CB1C-4FC2-8928-8B63CFF1EFE0}"/>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6" name="Freeform 10708">
          <a:extLst>
            <a:ext uri="{FF2B5EF4-FFF2-40B4-BE49-F238E27FC236}">
              <a16:creationId xmlns:a16="http://schemas.microsoft.com/office/drawing/2014/main" id="{7D78C1F5-80C1-46A4-AE20-067F5A91BB34}"/>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7" name="0/0">
          <a:extLst>
            <a:ext uri="{FF2B5EF4-FFF2-40B4-BE49-F238E27FC236}">
              <a16:creationId xmlns:a16="http://schemas.microsoft.com/office/drawing/2014/main" id="{9F50C334-A1E4-4653-BDF0-DC1092ACFF64}"/>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8" name="Freeform 10708">
          <a:extLst>
            <a:ext uri="{FF2B5EF4-FFF2-40B4-BE49-F238E27FC236}">
              <a16:creationId xmlns:a16="http://schemas.microsoft.com/office/drawing/2014/main" id="{C4E90D1A-583B-41CE-8C70-C18E48A0E469}"/>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9" name="Freeform 10708">
          <a:extLst>
            <a:ext uri="{FF2B5EF4-FFF2-40B4-BE49-F238E27FC236}">
              <a16:creationId xmlns:a16="http://schemas.microsoft.com/office/drawing/2014/main" id="{E33C6EA9-CDDD-4E47-8FFF-B6BD0F73ABB7}"/>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70" name="0/0">
          <a:extLst>
            <a:ext uri="{FF2B5EF4-FFF2-40B4-BE49-F238E27FC236}">
              <a16:creationId xmlns:a16="http://schemas.microsoft.com/office/drawing/2014/main" id="{B9AB1FCA-312D-4F0A-9E90-1D845FBC50B0}"/>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1" name="0/0">
          <a:extLst>
            <a:ext uri="{FF2B5EF4-FFF2-40B4-BE49-F238E27FC236}">
              <a16:creationId xmlns:a16="http://schemas.microsoft.com/office/drawing/2014/main" id="{2B295020-FFA7-4B5A-AC64-3D8646CA54F8}"/>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2" name="Freeform 10708">
          <a:extLst>
            <a:ext uri="{FF2B5EF4-FFF2-40B4-BE49-F238E27FC236}">
              <a16:creationId xmlns:a16="http://schemas.microsoft.com/office/drawing/2014/main" id="{6D420709-3B98-455A-A40C-ABEF72E3C779}"/>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3" name="Freeform 10708">
          <a:extLst>
            <a:ext uri="{FF2B5EF4-FFF2-40B4-BE49-F238E27FC236}">
              <a16:creationId xmlns:a16="http://schemas.microsoft.com/office/drawing/2014/main" id="{9AEA2088-8144-444F-B5D4-B1EF3973AE31}"/>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4" name="Freeform 10708">
          <a:extLst>
            <a:ext uri="{FF2B5EF4-FFF2-40B4-BE49-F238E27FC236}">
              <a16:creationId xmlns:a16="http://schemas.microsoft.com/office/drawing/2014/main" id="{6E9FE82A-EDC7-483A-BFE3-D7CBECA5F3AE}"/>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5" name="Freeform 10708">
          <a:extLst>
            <a:ext uri="{FF2B5EF4-FFF2-40B4-BE49-F238E27FC236}">
              <a16:creationId xmlns:a16="http://schemas.microsoft.com/office/drawing/2014/main" id="{E37F423F-952F-41C7-9D0B-13B95C60D9AC}"/>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6" name="Freeform 10708">
          <a:extLst>
            <a:ext uri="{FF2B5EF4-FFF2-40B4-BE49-F238E27FC236}">
              <a16:creationId xmlns:a16="http://schemas.microsoft.com/office/drawing/2014/main" id="{2F139CA9-4B1A-4DB7-9594-F18FC6ABB778}"/>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7" name="Freeform 10708">
          <a:extLst>
            <a:ext uri="{FF2B5EF4-FFF2-40B4-BE49-F238E27FC236}">
              <a16:creationId xmlns:a16="http://schemas.microsoft.com/office/drawing/2014/main" id="{87491917-7D91-4873-9456-872F4E8B50E0}"/>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8" name="Freeform 10708">
          <a:extLst>
            <a:ext uri="{FF2B5EF4-FFF2-40B4-BE49-F238E27FC236}">
              <a16:creationId xmlns:a16="http://schemas.microsoft.com/office/drawing/2014/main" id="{8B288194-5D19-434A-AFE3-CEE104AED11A}"/>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9" name="Freeform 10708">
          <a:extLst>
            <a:ext uri="{FF2B5EF4-FFF2-40B4-BE49-F238E27FC236}">
              <a16:creationId xmlns:a16="http://schemas.microsoft.com/office/drawing/2014/main" id="{036DFEF0-38AA-44D5-B036-7D4CF821D46A}"/>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80" name="Freeform 10708">
          <a:extLst>
            <a:ext uri="{FF2B5EF4-FFF2-40B4-BE49-F238E27FC236}">
              <a16:creationId xmlns:a16="http://schemas.microsoft.com/office/drawing/2014/main" id="{D1254919-B7B3-42D0-8D1D-2BD6D53EAC17}"/>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1" name="Freeform 10708">
          <a:extLst>
            <a:ext uri="{FF2B5EF4-FFF2-40B4-BE49-F238E27FC236}">
              <a16:creationId xmlns:a16="http://schemas.microsoft.com/office/drawing/2014/main" id="{70E1075F-2055-48CE-A302-23FC93937041}"/>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2" name="Freeform 10708">
          <a:extLst>
            <a:ext uri="{FF2B5EF4-FFF2-40B4-BE49-F238E27FC236}">
              <a16:creationId xmlns:a16="http://schemas.microsoft.com/office/drawing/2014/main" id="{AB66224A-293C-4A72-BC12-200B4C966CEC}"/>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3" name="Freeform 10708">
          <a:extLst>
            <a:ext uri="{FF2B5EF4-FFF2-40B4-BE49-F238E27FC236}">
              <a16:creationId xmlns:a16="http://schemas.microsoft.com/office/drawing/2014/main" id="{884B2E09-91F1-4E64-955F-D9824502303B}"/>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4" name="Freeform 10708">
          <a:extLst>
            <a:ext uri="{FF2B5EF4-FFF2-40B4-BE49-F238E27FC236}">
              <a16:creationId xmlns:a16="http://schemas.microsoft.com/office/drawing/2014/main" id="{3BF66638-7917-4369-9059-CC8D52D140C8}"/>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5" name="Freeform 10708">
          <a:extLst>
            <a:ext uri="{FF2B5EF4-FFF2-40B4-BE49-F238E27FC236}">
              <a16:creationId xmlns:a16="http://schemas.microsoft.com/office/drawing/2014/main" id="{C24D3F92-594D-4F82-B776-528EC62F4C7B}"/>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6" name="Freeform 10708">
          <a:extLst>
            <a:ext uri="{FF2B5EF4-FFF2-40B4-BE49-F238E27FC236}">
              <a16:creationId xmlns:a16="http://schemas.microsoft.com/office/drawing/2014/main" id="{2BF7E3E7-FDE1-4009-BCBE-5D34757A4C9E}"/>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7" name="Freeform 10708">
          <a:extLst>
            <a:ext uri="{FF2B5EF4-FFF2-40B4-BE49-F238E27FC236}">
              <a16:creationId xmlns:a16="http://schemas.microsoft.com/office/drawing/2014/main" id="{7F60CE1B-E198-4A3B-90BC-D409CE0B871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8" name="Freeform 10708">
          <a:extLst>
            <a:ext uri="{FF2B5EF4-FFF2-40B4-BE49-F238E27FC236}">
              <a16:creationId xmlns:a16="http://schemas.microsoft.com/office/drawing/2014/main" id="{5FF16827-C1D6-4863-AE53-21CDEE3DF54A}"/>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9" name="Freeform 10708">
          <a:extLst>
            <a:ext uri="{FF2B5EF4-FFF2-40B4-BE49-F238E27FC236}">
              <a16:creationId xmlns:a16="http://schemas.microsoft.com/office/drawing/2014/main" id="{F192F2F2-EF53-4D4E-AA9B-63BAF08483E4}"/>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90" name="Freeform 10708">
          <a:extLst>
            <a:ext uri="{FF2B5EF4-FFF2-40B4-BE49-F238E27FC236}">
              <a16:creationId xmlns:a16="http://schemas.microsoft.com/office/drawing/2014/main" id="{E55509C1-711C-4C9A-8BC6-51BC4A34B251}"/>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1" name="Freeform 10708">
          <a:extLst>
            <a:ext uri="{FF2B5EF4-FFF2-40B4-BE49-F238E27FC236}">
              <a16:creationId xmlns:a16="http://schemas.microsoft.com/office/drawing/2014/main" id="{273CA9A9-AC94-46F0-922B-7A146B9B6129}"/>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2" name="Freeform 10708">
          <a:extLst>
            <a:ext uri="{FF2B5EF4-FFF2-40B4-BE49-F238E27FC236}">
              <a16:creationId xmlns:a16="http://schemas.microsoft.com/office/drawing/2014/main" id="{971D53FE-1B53-48E5-97B5-B4447043AE6B}"/>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3" name="Freeform 10708">
          <a:extLst>
            <a:ext uri="{FF2B5EF4-FFF2-40B4-BE49-F238E27FC236}">
              <a16:creationId xmlns:a16="http://schemas.microsoft.com/office/drawing/2014/main" id="{226612DD-464B-441E-8790-53D28572CC3A}"/>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4" name="Freeform 10708">
          <a:extLst>
            <a:ext uri="{FF2B5EF4-FFF2-40B4-BE49-F238E27FC236}">
              <a16:creationId xmlns:a16="http://schemas.microsoft.com/office/drawing/2014/main" id="{6EFB96A1-16C7-42BE-B070-D7663BB049D7}"/>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5" name="Freeform 10708">
          <a:extLst>
            <a:ext uri="{FF2B5EF4-FFF2-40B4-BE49-F238E27FC236}">
              <a16:creationId xmlns:a16="http://schemas.microsoft.com/office/drawing/2014/main" id="{7096ACC9-0F14-47B3-A550-BEFE39103547}"/>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6" name="Freeform 10708">
          <a:extLst>
            <a:ext uri="{FF2B5EF4-FFF2-40B4-BE49-F238E27FC236}">
              <a16:creationId xmlns:a16="http://schemas.microsoft.com/office/drawing/2014/main" id="{96D87E7F-CA78-4F70-A89A-AB84E21FEC7E}"/>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7" name="Freeform 10708">
          <a:extLst>
            <a:ext uri="{FF2B5EF4-FFF2-40B4-BE49-F238E27FC236}">
              <a16:creationId xmlns:a16="http://schemas.microsoft.com/office/drawing/2014/main" id="{3731E179-C539-4CD4-8DA1-71D6FCCE56D1}"/>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8" name="Freeform 10708">
          <a:extLst>
            <a:ext uri="{FF2B5EF4-FFF2-40B4-BE49-F238E27FC236}">
              <a16:creationId xmlns:a16="http://schemas.microsoft.com/office/drawing/2014/main" id="{9A8D7A43-D1DF-495B-96C1-A984B800FBAD}"/>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9" name="Freeform 10708">
          <a:extLst>
            <a:ext uri="{FF2B5EF4-FFF2-40B4-BE49-F238E27FC236}">
              <a16:creationId xmlns:a16="http://schemas.microsoft.com/office/drawing/2014/main" id="{881712D7-DC15-41FE-AC2E-CDC60C961963}"/>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700" name="Freeform 10708">
          <a:extLst>
            <a:ext uri="{FF2B5EF4-FFF2-40B4-BE49-F238E27FC236}">
              <a16:creationId xmlns:a16="http://schemas.microsoft.com/office/drawing/2014/main" id="{927FACAD-6C9D-4E17-9110-596459731E21}"/>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1" name="Freeform 10708">
          <a:extLst>
            <a:ext uri="{FF2B5EF4-FFF2-40B4-BE49-F238E27FC236}">
              <a16:creationId xmlns:a16="http://schemas.microsoft.com/office/drawing/2014/main" id="{743FF967-056E-4450-A473-CCA02D09B99A}"/>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2" name="Freeform 10708">
          <a:extLst>
            <a:ext uri="{FF2B5EF4-FFF2-40B4-BE49-F238E27FC236}">
              <a16:creationId xmlns:a16="http://schemas.microsoft.com/office/drawing/2014/main" id="{A90DAFE2-5147-48F7-B252-C02E38C63188}"/>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3" name="Freeform 10708">
          <a:extLst>
            <a:ext uri="{FF2B5EF4-FFF2-40B4-BE49-F238E27FC236}">
              <a16:creationId xmlns:a16="http://schemas.microsoft.com/office/drawing/2014/main" id="{2F8C3603-D5D0-4BC1-99E9-59C96E8BCC4A}"/>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4" name="Freeform 10708">
          <a:extLst>
            <a:ext uri="{FF2B5EF4-FFF2-40B4-BE49-F238E27FC236}">
              <a16:creationId xmlns:a16="http://schemas.microsoft.com/office/drawing/2014/main" id="{C2530AEB-272A-41E4-8041-CFD79A394247}"/>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5" name="Freeform 10708">
          <a:extLst>
            <a:ext uri="{FF2B5EF4-FFF2-40B4-BE49-F238E27FC236}">
              <a16:creationId xmlns:a16="http://schemas.microsoft.com/office/drawing/2014/main" id="{8EB8130B-0E26-469B-B28F-0760648A0FD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6" name="Freeform 10708">
          <a:extLst>
            <a:ext uri="{FF2B5EF4-FFF2-40B4-BE49-F238E27FC236}">
              <a16:creationId xmlns:a16="http://schemas.microsoft.com/office/drawing/2014/main" id="{E7C9266F-4B55-4B76-8220-AFA1263B9D21}"/>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7" name="Freeform 10708">
          <a:extLst>
            <a:ext uri="{FF2B5EF4-FFF2-40B4-BE49-F238E27FC236}">
              <a16:creationId xmlns:a16="http://schemas.microsoft.com/office/drawing/2014/main" id="{CE4E478F-4DCB-47E7-A7E0-28794149301E}"/>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8" name="Freeform 10708">
          <a:extLst>
            <a:ext uri="{FF2B5EF4-FFF2-40B4-BE49-F238E27FC236}">
              <a16:creationId xmlns:a16="http://schemas.microsoft.com/office/drawing/2014/main" id="{9D80651C-98AD-40CE-8F30-ECF1E90222CC}"/>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9" name="Freeform 10708">
          <a:extLst>
            <a:ext uri="{FF2B5EF4-FFF2-40B4-BE49-F238E27FC236}">
              <a16:creationId xmlns:a16="http://schemas.microsoft.com/office/drawing/2014/main" id="{622067DA-35F2-48F6-A726-6A382E75E280}"/>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10" name="Freeform 10708">
          <a:extLst>
            <a:ext uri="{FF2B5EF4-FFF2-40B4-BE49-F238E27FC236}">
              <a16:creationId xmlns:a16="http://schemas.microsoft.com/office/drawing/2014/main" id="{12C57A30-40CD-43D2-9856-C4741C23BCEE}"/>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1" name="Freeform 10708">
          <a:extLst>
            <a:ext uri="{FF2B5EF4-FFF2-40B4-BE49-F238E27FC236}">
              <a16:creationId xmlns:a16="http://schemas.microsoft.com/office/drawing/2014/main" id="{56412FEF-FF74-40A3-A428-19318B8DAA1C}"/>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2" name="Freeform 10708">
          <a:extLst>
            <a:ext uri="{FF2B5EF4-FFF2-40B4-BE49-F238E27FC236}">
              <a16:creationId xmlns:a16="http://schemas.microsoft.com/office/drawing/2014/main" id="{A3D3D513-CA70-43CF-A705-C63BAE04725A}"/>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3" name="Freeform 10708">
          <a:extLst>
            <a:ext uri="{FF2B5EF4-FFF2-40B4-BE49-F238E27FC236}">
              <a16:creationId xmlns:a16="http://schemas.microsoft.com/office/drawing/2014/main" id="{C562FA02-AE3C-44C9-9540-E9B61B70E91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4" name="Freeform 10708">
          <a:extLst>
            <a:ext uri="{FF2B5EF4-FFF2-40B4-BE49-F238E27FC236}">
              <a16:creationId xmlns:a16="http://schemas.microsoft.com/office/drawing/2014/main" id="{80B8716C-0436-40C9-A507-1DD91409622F}"/>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5" name="Freeform 10708">
          <a:extLst>
            <a:ext uri="{FF2B5EF4-FFF2-40B4-BE49-F238E27FC236}">
              <a16:creationId xmlns:a16="http://schemas.microsoft.com/office/drawing/2014/main" id="{9AE62040-C827-4F3F-99AF-17EC66D9EF87}"/>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6" name="Freeform 10708">
          <a:extLst>
            <a:ext uri="{FF2B5EF4-FFF2-40B4-BE49-F238E27FC236}">
              <a16:creationId xmlns:a16="http://schemas.microsoft.com/office/drawing/2014/main" id="{5855C830-A807-4F03-97C1-55BB468AAA19}"/>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7" name="Freeform 10708">
          <a:extLst>
            <a:ext uri="{FF2B5EF4-FFF2-40B4-BE49-F238E27FC236}">
              <a16:creationId xmlns:a16="http://schemas.microsoft.com/office/drawing/2014/main" id="{01EC5F24-2F01-44C0-84BA-8928CBC99F93}"/>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8" name="Freeform 10708">
          <a:extLst>
            <a:ext uri="{FF2B5EF4-FFF2-40B4-BE49-F238E27FC236}">
              <a16:creationId xmlns:a16="http://schemas.microsoft.com/office/drawing/2014/main" id="{C7D0AC54-4796-4CC7-851D-04D19B5214B1}"/>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9" name="Freeform 10708">
          <a:extLst>
            <a:ext uri="{FF2B5EF4-FFF2-40B4-BE49-F238E27FC236}">
              <a16:creationId xmlns:a16="http://schemas.microsoft.com/office/drawing/2014/main" id="{29E92714-C03D-4545-B195-D261DC384B33}"/>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20" name="Freeform 10708">
          <a:extLst>
            <a:ext uri="{FF2B5EF4-FFF2-40B4-BE49-F238E27FC236}">
              <a16:creationId xmlns:a16="http://schemas.microsoft.com/office/drawing/2014/main" id="{E0926452-FBDF-4576-B819-A2F9BC9BC0D1}"/>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1" name="Freeform 10708">
          <a:extLst>
            <a:ext uri="{FF2B5EF4-FFF2-40B4-BE49-F238E27FC236}">
              <a16:creationId xmlns:a16="http://schemas.microsoft.com/office/drawing/2014/main" id="{F6A6B80D-C97D-4331-9248-A816EFC4E7B0}"/>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2" name="Freeform 10708">
          <a:extLst>
            <a:ext uri="{FF2B5EF4-FFF2-40B4-BE49-F238E27FC236}">
              <a16:creationId xmlns:a16="http://schemas.microsoft.com/office/drawing/2014/main" id="{D3BC3077-DB5D-4C59-A060-D278DB7B9ACD}"/>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3" name="Freeform 10708">
          <a:extLst>
            <a:ext uri="{FF2B5EF4-FFF2-40B4-BE49-F238E27FC236}">
              <a16:creationId xmlns:a16="http://schemas.microsoft.com/office/drawing/2014/main" id="{5ACFA70F-6045-4588-8389-CB5292D95012}"/>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4" name="Freeform 10708">
          <a:extLst>
            <a:ext uri="{FF2B5EF4-FFF2-40B4-BE49-F238E27FC236}">
              <a16:creationId xmlns:a16="http://schemas.microsoft.com/office/drawing/2014/main" id="{481D1414-C014-43C2-8DE1-8F9988874E15}"/>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5" name="Freeform 10708">
          <a:extLst>
            <a:ext uri="{FF2B5EF4-FFF2-40B4-BE49-F238E27FC236}">
              <a16:creationId xmlns:a16="http://schemas.microsoft.com/office/drawing/2014/main" id="{220B1BF5-47F3-448C-8DD6-BB807BBAE1D6}"/>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6" name="Freeform 10708">
          <a:extLst>
            <a:ext uri="{FF2B5EF4-FFF2-40B4-BE49-F238E27FC236}">
              <a16:creationId xmlns:a16="http://schemas.microsoft.com/office/drawing/2014/main" id="{B6FD03F5-D05A-4B18-AF53-2CA501318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7" name="Freeform 10708">
          <a:extLst>
            <a:ext uri="{FF2B5EF4-FFF2-40B4-BE49-F238E27FC236}">
              <a16:creationId xmlns:a16="http://schemas.microsoft.com/office/drawing/2014/main" id="{C63FEBA3-7DE0-4968-92EA-BBB44F62EAE6}"/>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8" name="3">
          <a:extLst>
            <a:ext uri="{FF2B5EF4-FFF2-40B4-BE49-F238E27FC236}">
              <a16:creationId xmlns:a16="http://schemas.microsoft.com/office/drawing/2014/main" id="{58FAE43E-554B-4F73-B1A8-C43704F5229F}"/>
            </a:ext>
          </a:extLst>
        </xdr:cNvPr>
        <xdr:cNvSpPr>
          <a:spLocks noChangeArrowheads="1"/>
        </xdr:cNvSpPr>
      </xdr:nvSpPr>
      <xdr:spPr bwMode="auto">
        <a:xfrm>
          <a:off x="2670572" y="52861402"/>
          <a:ext cx="525243"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9" name="0/0">
          <a:extLst>
            <a:ext uri="{FF2B5EF4-FFF2-40B4-BE49-F238E27FC236}">
              <a16:creationId xmlns:a16="http://schemas.microsoft.com/office/drawing/2014/main" id="{FD45930D-21B3-4521-901A-70959936276C}"/>
            </a:ext>
          </a:extLst>
        </xdr:cNvPr>
        <xdr:cNvSpPr>
          <a:spLocks noChangeArrowheads="1"/>
        </xdr:cNvSpPr>
      </xdr:nvSpPr>
      <xdr:spPr bwMode="auto">
        <a:xfrm>
          <a:off x="1685298" y="52878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30" name="Freeform 10708">
          <a:extLst>
            <a:ext uri="{FF2B5EF4-FFF2-40B4-BE49-F238E27FC236}">
              <a16:creationId xmlns:a16="http://schemas.microsoft.com/office/drawing/2014/main" id="{0610601D-F24C-4F84-ACC1-441A5204A48F}"/>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1" name="Freeform 10708">
          <a:extLst>
            <a:ext uri="{FF2B5EF4-FFF2-40B4-BE49-F238E27FC236}">
              <a16:creationId xmlns:a16="http://schemas.microsoft.com/office/drawing/2014/main" id="{2389CB44-3AD9-4AD1-80C1-F1DD80DF29F9}"/>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2" name="0/0">
          <a:extLst>
            <a:ext uri="{FF2B5EF4-FFF2-40B4-BE49-F238E27FC236}">
              <a16:creationId xmlns:a16="http://schemas.microsoft.com/office/drawing/2014/main" id="{9CE85F1D-FFB4-4160-BDF8-01DC4013CA7D}"/>
            </a:ext>
          </a:extLst>
        </xdr:cNvPr>
        <xdr:cNvSpPr>
          <a:spLocks noChangeArrowheads="1"/>
        </xdr:cNvSpPr>
      </xdr:nvSpPr>
      <xdr:spPr bwMode="auto">
        <a:xfrm>
          <a:off x="712358" y="528780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3" name="Freeform 10708">
          <a:extLst>
            <a:ext uri="{FF2B5EF4-FFF2-40B4-BE49-F238E27FC236}">
              <a16:creationId xmlns:a16="http://schemas.microsoft.com/office/drawing/2014/main" id="{60C686D0-ED1C-41FF-BFB1-BEA30CDB983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4" name="3">
          <a:extLst>
            <a:ext uri="{FF2B5EF4-FFF2-40B4-BE49-F238E27FC236}">
              <a16:creationId xmlns:a16="http://schemas.microsoft.com/office/drawing/2014/main" id="{6175E75D-F84A-4B7C-A52C-E9930FAFB7B6}"/>
            </a:ext>
          </a:extLst>
        </xdr:cNvPr>
        <xdr:cNvSpPr>
          <a:spLocks noChangeArrowheads="1"/>
        </xdr:cNvSpPr>
      </xdr:nvSpPr>
      <xdr:spPr bwMode="auto">
        <a:xfrm>
          <a:off x="4667250" y="52859387"/>
          <a:ext cx="53143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5" name="0/0">
          <a:extLst>
            <a:ext uri="{FF2B5EF4-FFF2-40B4-BE49-F238E27FC236}">
              <a16:creationId xmlns:a16="http://schemas.microsoft.com/office/drawing/2014/main" id="{FA99A7E1-E31C-4D1F-A479-7C8A138917E6}"/>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6" name="Freeform 10708">
          <a:extLst>
            <a:ext uri="{FF2B5EF4-FFF2-40B4-BE49-F238E27FC236}">
              <a16:creationId xmlns:a16="http://schemas.microsoft.com/office/drawing/2014/main" id="{8C9A2007-7888-4374-AA1C-9D66DFBB2BB2}"/>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7" name="Freeform 10708">
          <a:extLst>
            <a:ext uri="{FF2B5EF4-FFF2-40B4-BE49-F238E27FC236}">
              <a16:creationId xmlns:a16="http://schemas.microsoft.com/office/drawing/2014/main" id="{82C1797E-2CB6-4FEF-9BF9-C69AD5B56F16}"/>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8" name="3">
          <a:extLst>
            <a:ext uri="{FF2B5EF4-FFF2-40B4-BE49-F238E27FC236}">
              <a16:creationId xmlns:a16="http://schemas.microsoft.com/office/drawing/2014/main" id="{F05F6DBC-7BC0-43EB-83DC-BF8CEA02EE60}"/>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9" name="0/0">
          <a:extLst>
            <a:ext uri="{FF2B5EF4-FFF2-40B4-BE49-F238E27FC236}">
              <a16:creationId xmlns:a16="http://schemas.microsoft.com/office/drawing/2014/main" id="{E8995F83-E627-4839-82FC-1C658AB019FE}"/>
            </a:ext>
          </a:extLst>
        </xdr:cNvPr>
        <xdr:cNvSpPr>
          <a:spLocks noChangeArrowheads="1"/>
        </xdr:cNvSpPr>
      </xdr:nvSpPr>
      <xdr:spPr bwMode="auto">
        <a:xfrm>
          <a:off x="5700000" y="52877920"/>
          <a:ext cx="501182"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40" name="Freeform 10708">
          <a:extLst>
            <a:ext uri="{FF2B5EF4-FFF2-40B4-BE49-F238E27FC236}">
              <a16:creationId xmlns:a16="http://schemas.microsoft.com/office/drawing/2014/main" id="{008F7041-78DA-4D2F-80D9-34A7ACF5F68E}"/>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1" name="Freeform 10708">
          <a:extLst>
            <a:ext uri="{FF2B5EF4-FFF2-40B4-BE49-F238E27FC236}">
              <a16:creationId xmlns:a16="http://schemas.microsoft.com/office/drawing/2014/main" id="{8E13EB2A-ADA9-4D5C-8CE1-71069E3040CF}"/>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492836</xdr:colOff>
      <xdr:row>296</xdr:row>
      <xdr:rowOff>170596</xdr:rowOff>
    </xdr:from>
    <xdr:to>
      <xdr:col>18</xdr:col>
      <xdr:colOff>492836</xdr:colOff>
      <xdr:row>299</xdr:row>
      <xdr:rowOff>3810</xdr:rowOff>
    </xdr:to>
    <xdr:sp macro="" textlink="">
      <xdr:nvSpPr>
        <xdr:cNvPr id="742" name="3">
          <a:extLst>
            <a:ext uri="{FF2B5EF4-FFF2-40B4-BE49-F238E27FC236}">
              <a16:creationId xmlns:a16="http://schemas.microsoft.com/office/drawing/2014/main" id="{57C01DEF-6C0B-4865-A8DA-4E7A99D5B4BC}"/>
            </a:ext>
          </a:extLst>
        </xdr:cNvPr>
        <xdr:cNvSpPr>
          <a:spLocks noChangeArrowheads="1"/>
        </xdr:cNvSpPr>
      </xdr:nvSpPr>
      <xdr:spPr bwMode="auto">
        <a:xfrm>
          <a:off x="8747836" y="52325895"/>
          <a:ext cx="502313" cy="38291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3" name="0/0">
          <a:extLst>
            <a:ext uri="{FF2B5EF4-FFF2-40B4-BE49-F238E27FC236}">
              <a16:creationId xmlns:a16="http://schemas.microsoft.com/office/drawing/2014/main" id="{0844848E-4DA3-45BF-BC78-6658AA0F7B07}"/>
            </a:ext>
          </a:extLst>
        </xdr:cNvPr>
        <xdr:cNvSpPr>
          <a:spLocks noChangeArrowheads="1"/>
        </xdr:cNvSpPr>
      </xdr:nvSpPr>
      <xdr:spPr bwMode="auto">
        <a:xfrm>
          <a:off x="7702550" y="52879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4" name="Freeform 10708">
          <a:extLst>
            <a:ext uri="{FF2B5EF4-FFF2-40B4-BE49-F238E27FC236}">
              <a16:creationId xmlns:a16="http://schemas.microsoft.com/office/drawing/2014/main" id="{C2FE66FA-BFB4-4136-AB29-4FA067A454B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5" name="Freeform 10708">
          <a:extLst>
            <a:ext uri="{FF2B5EF4-FFF2-40B4-BE49-F238E27FC236}">
              <a16:creationId xmlns:a16="http://schemas.microsoft.com/office/drawing/2014/main" id="{8D70AF16-C94C-46C7-B8D9-E6621E364456}"/>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6" name="3">
          <a:extLst>
            <a:ext uri="{FF2B5EF4-FFF2-40B4-BE49-F238E27FC236}">
              <a16:creationId xmlns:a16="http://schemas.microsoft.com/office/drawing/2014/main" id="{00251070-D26E-4A45-B2FC-C3EDB013531D}"/>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7" name="0/0">
          <a:extLst>
            <a:ext uri="{FF2B5EF4-FFF2-40B4-BE49-F238E27FC236}">
              <a16:creationId xmlns:a16="http://schemas.microsoft.com/office/drawing/2014/main" id="{D5D6A3F0-54B1-4D28-96D8-EB2714A455E8}"/>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8" name="Freeform 10708">
          <a:extLst>
            <a:ext uri="{FF2B5EF4-FFF2-40B4-BE49-F238E27FC236}">
              <a16:creationId xmlns:a16="http://schemas.microsoft.com/office/drawing/2014/main" id="{B9E66DEF-CA8C-40BF-8247-0D02EE1AAA2B}"/>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9" name="Freeform 10708">
          <a:extLst>
            <a:ext uri="{FF2B5EF4-FFF2-40B4-BE49-F238E27FC236}">
              <a16:creationId xmlns:a16="http://schemas.microsoft.com/office/drawing/2014/main" id="{08B29281-E205-4406-8D7B-8A5A81891C6D}"/>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50" name="0/0">
          <a:extLst>
            <a:ext uri="{FF2B5EF4-FFF2-40B4-BE49-F238E27FC236}">
              <a16:creationId xmlns:a16="http://schemas.microsoft.com/office/drawing/2014/main" id="{54CC1E33-1A21-4C10-9488-CC7B51D14DD2}"/>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1" name="Freeform 10708">
          <a:extLst>
            <a:ext uri="{FF2B5EF4-FFF2-40B4-BE49-F238E27FC236}">
              <a16:creationId xmlns:a16="http://schemas.microsoft.com/office/drawing/2014/main" id="{0B4C568E-CB79-4491-A774-A2499512063C}"/>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19243</xdr:colOff>
      <xdr:row>296</xdr:row>
      <xdr:rowOff>175448</xdr:rowOff>
    </xdr:from>
    <xdr:to>
      <xdr:col>2</xdr:col>
      <xdr:colOff>189524</xdr:colOff>
      <xdr:row>297</xdr:row>
      <xdr:rowOff>99069</xdr:rowOff>
    </xdr:to>
    <xdr:sp macro="" textlink="">
      <xdr:nvSpPr>
        <xdr:cNvPr id="752" name="Freeform 10708">
          <a:extLst>
            <a:ext uri="{FF2B5EF4-FFF2-40B4-BE49-F238E27FC236}">
              <a16:creationId xmlns:a16="http://schemas.microsoft.com/office/drawing/2014/main" id="{DA0F2194-EB60-4F65-B85A-82EADA583410}"/>
            </a:ext>
          </a:extLst>
        </xdr:cNvPr>
        <xdr:cNvSpPr>
          <a:spLocks/>
        </xdr:cNvSpPr>
      </xdr:nvSpPr>
      <xdr:spPr bwMode="auto">
        <a:xfrm>
          <a:off x="19243" y="52861206"/>
          <a:ext cx="882251" cy="1064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3" name="0/0">
          <a:extLst>
            <a:ext uri="{FF2B5EF4-FFF2-40B4-BE49-F238E27FC236}">
              <a16:creationId xmlns:a16="http://schemas.microsoft.com/office/drawing/2014/main" id="{EFCCD8D4-6D0A-406D-8000-0A5202845843}"/>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4" name="0/0">
          <a:extLst>
            <a:ext uri="{FF2B5EF4-FFF2-40B4-BE49-F238E27FC236}">
              <a16:creationId xmlns:a16="http://schemas.microsoft.com/office/drawing/2014/main" id="{A3E1F48F-423B-4BD8-A021-B3B8AF6B3BFC}"/>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5" name="Freeform 10708">
          <a:extLst>
            <a:ext uri="{FF2B5EF4-FFF2-40B4-BE49-F238E27FC236}">
              <a16:creationId xmlns:a16="http://schemas.microsoft.com/office/drawing/2014/main" id="{4730072B-CA3A-435C-AE09-918EC3B2727F}"/>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6" name="3">
          <a:extLst>
            <a:ext uri="{FF2B5EF4-FFF2-40B4-BE49-F238E27FC236}">
              <a16:creationId xmlns:a16="http://schemas.microsoft.com/office/drawing/2014/main" id="{9BEE968D-2131-4BF0-8BA6-F190DA44C70D}"/>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7" name="0/0">
          <a:extLst>
            <a:ext uri="{FF2B5EF4-FFF2-40B4-BE49-F238E27FC236}">
              <a16:creationId xmlns:a16="http://schemas.microsoft.com/office/drawing/2014/main" id="{B19513DC-4AA5-410D-AA82-B56CF12199FE}"/>
            </a:ext>
          </a:extLst>
        </xdr:cNvPr>
        <xdr:cNvSpPr>
          <a:spLocks noChangeArrowheads="1"/>
        </xdr:cNvSpPr>
      </xdr:nvSpPr>
      <xdr:spPr bwMode="auto">
        <a:xfrm>
          <a:off x="1685298" y="54777356"/>
          <a:ext cx="503807" cy="37896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8" name="Freeform 10708">
          <a:extLst>
            <a:ext uri="{FF2B5EF4-FFF2-40B4-BE49-F238E27FC236}">
              <a16:creationId xmlns:a16="http://schemas.microsoft.com/office/drawing/2014/main" id="{40E12968-722A-4CA5-B021-02791DC9191A}"/>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9" name="Freeform 10708">
          <a:extLst>
            <a:ext uri="{FF2B5EF4-FFF2-40B4-BE49-F238E27FC236}">
              <a16:creationId xmlns:a16="http://schemas.microsoft.com/office/drawing/2014/main" id="{4EE930DE-66E4-4B17-A303-71DB19526FEE}"/>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60" name="0/0">
          <a:extLst>
            <a:ext uri="{FF2B5EF4-FFF2-40B4-BE49-F238E27FC236}">
              <a16:creationId xmlns:a16="http://schemas.microsoft.com/office/drawing/2014/main" id="{970EA05B-93C4-46A3-97EC-99DDAE870153}"/>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1" name="Freeform 10708">
          <a:extLst>
            <a:ext uri="{FF2B5EF4-FFF2-40B4-BE49-F238E27FC236}">
              <a16:creationId xmlns:a16="http://schemas.microsoft.com/office/drawing/2014/main" id="{017651AB-6C96-465B-BC26-9A206C5170E2}"/>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2" name="3">
          <a:extLst>
            <a:ext uri="{FF2B5EF4-FFF2-40B4-BE49-F238E27FC236}">
              <a16:creationId xmlns:a16="http://schemas.microsoft.com/office/drawing/2014/main" id="{4AA15D54-F245-4285-9869-5FC78E1150BA}"/>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3" name="0/0">
          <a:extLst>
            <a:ext uri="{FF2B5EF4-FFF2-40B4-BE49-F238E27FC236}">
              <a16:creationId xmlns:a16="http://schemas.microsoft.com/office/drawing/2014/main" id="{2D300FA5-0976-47A4-A12C-E38579061C27}"/>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4" name="Freeform 10708">
          <a:extLst>
            <a:ext uri="{FF2B5EF4-FFF2-40B4-BE49-F238E27FC236}">
              <a16:creationId xmlns:a16="http://schemas.microsoft.com/office/drawing/2014/main" id="{9B578605-8B46-4D47-B0E5-50DA36C27564}"/>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5" name="Freeform 10708">
          <a:extLst>
            <a:ext uri="{FF2B5EF4-FFF2-40B4-BE49-F238E27FC236}">
              <a16:creationId xmlns:a16="http://schemas.microsoft.com/office/drawing/2014/main" id="{77126B33-BD42-4AC3-AC02-96A53AE467FB}"/>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6" name="3">
          <a:extLst>
            <a:ext uri="{FF2B5EF4-FFF2-40B4-BE49-F238E27FC236}">
              <a16:creationId xmlns:a16="http://schemas.microsoft.com/office/drawing/2014/main" id="{3D7F12F4-449B-42FF-A166-45D33A20BD85}"/>
            </a:ext>
          </a:extLst>
        </xdr:cNvPr>
        <xdr:cNvSpPr>
          <a:spLocks noChangeArrowheads="1"/>
        </xdr:cNvSpPr>
      </xdr:nvSpPr>
      <xdr:spPr bwMode="auto">
        <a:xfrm>
          <a:off x="6683771" y="54760168"/>
          <a:ext cx="511571" cy="4128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7" name="0/0">
          <a:extLst>
            <a:ext uri="{FF2B5EF4-FFF2-40B4-BE49-F238E27FC236}">
              <a16:creationId xmlns:a16="http://schemas.microsoft.com/office/drawing/2014/main" id="{FBBDF32D-1090-425F-945F-439E17804A95}"/>
            </a:ext>
          </a:extLst>
        </xdr:cNvPr>
        <xdr:cNvSpPr>
          <a:spLocks noChangeArrowheads="1"/>
        </xdr:cNvSpPr>
      </xdr:nvSpPr>
      <xdr:spPr bwMode="auto">
        <a:xfrm>
          <a:off x="5700000" y="54776570"/>
          <a:ext cx="501182" cy="38008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8" name="Freeform 10708">
          <a:extLst>
            <a:ext uri="{FF2B5EF4-FFF2-40B4-BE49-F238E27FC236}">
              <a16:creationId xmlns:a16="http://schemas.microsoft.com/office/drawing/2014/main" id="{FAB8F377-5B25-426B-980B-FFA2AA2E2BCB}"/>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9" name="Freeform 10708">
          <a:extLst>
            <a:ext uri="{FF2B5EF4-FFF2-40B4-BE49-F238E27FC236}">
              <a16:creationId xmlns:a16="http://schemas.microsoft.com/office/drawing/2014/main" id="{B11753E2-B1AC-4C0F-A29D-1E44503E52D9}"/>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70" name="3">
          <a:extLst>
            <a:ext uri="{FF2B5EF4-FFF2-40B4-BE49-F238E27FC236}">
              <a16:creationId xmlns:a16="http://schemas.microsoft.com/office/drawing/2014/main" id="{96DFF6F3-082D-46EC-945C-9A78023CC183}"/>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1" name="0/0">
          <a:extLst>
            <a:ext uri="{FF2B5EF4-FFF2-40B4-BE49-F238E27FC236}">
              <a16:creationId xmlns:a16="http://schemas.microsoft.com/office/drawing/2014/main" id="{010D8AD0-3B99-4D1E-80E0-35D9239CCD45}"/>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2" name="Freeform 10708">
          <a:extLst>
            <a:ext uri="{FF2B5EF4-FFF2-40B4-BE49-F238E27FC236}">
              <a16:creationId xmlns:a16="http://schemas.microsoft.com/office/drawing/2014/main" id="{AEA32198-2092-4739-8210-D126D8AE3326}"/>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3" name="Freeform 10708">
          <a:extLst>
            <a:ext uri="{FF2B5EF4-FFF2-40B4-BE49-F238E27FC236}">
              <a16:creationId xmlns:a16="http://schemas.microsoft.com/office/drawing/2014/main" id="{A5B2BF96-40E1-4F96-B9AA-8A02D09DBAAF}"/>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48106</xdr:colOff>
      <xdr:row>307</xdr:row>
      <xdr:rowOff>165826</xdr:rowOff>
    </xdr:from>
    <xdr:to>
      <xdr:col>2</xdr:col>
      <xdr:colOff>218387</xdr:colOff>
      <xdr:row>308</xdr:row>
      <xdr:rowOff>89447</xdr:rowOff>
    </xdr:to>
    <xdr:sp macro="" textlink="">
      <xdr:nvSpPr>
        <xdr:cNvPr id="774" name="Freeform 10708">
          <a:extLst>
            <a:ext uri="{FF2B5EF4-FFF2-40B4-BE49-F238E27FC236}">
              <a16:creationId xmlns:a16="http://schemas.microsoft.com/office/drawing/2014/main" id="{DE84E967-52EF-45A4-A629-27A62C43EB24}"/>
            </a:ext>
          </a:extLst>
        </xdr:cNvPr>
        <xdr:cNvSpPr>
          <a:spLocks/>
        </xdr:cNvSpPr>
      </xdr:nvSpPr>
      <xdr:spPr bwMode="auto">
        <a:xfrm>
          <a:off x="48106" y="54727720"/>
          <a:ext cx="882251" cy="1160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5" name="0/0">
          <a:extLst>
            <a:ext uri="{FF2B5EF4-FFF2-40B4-BE49-F238E27FC236}">
              <a16:creationId xmlns:a16="http://schemas.microsoft.com/office/drawing/2014/main" id="{E3B21263-5596-4048-A057-11C858754389}"/>
            </a:ext>
          </a:extLst>
        </xdr:cNvPr>
        <xdr:cNvSpPr>
          <a:spLocks noChangeArrowheads="1"/>
        </xdr:cNvSpPr>
      </xdr:nvSpPr>
      <xdr:spPr bwMode="auto">
        <a:xfrm>
          <a:off x="5705753" y="32465728"/>
          <a:ext cx="501182"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6" name="Freeform 10708">
          <a:extLst>
            <a:ext uri="{FF2B5EF4-FFF2-40B4-BE49-F238E27FC236}">
              <a16:creationId xmlns:a16="http://schemas.microsoft.com/office/drawing/2014/main" id="{38411B06-7876-4C92-9C4D-3B5C548CDBE3}"/>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7" name="Freeform 10708">
          <a:extLst>
            <a:ext uri="{FF2B5EF4-FFF2-40B4-BE49-F238E27FC236}">
              <a16:creationId xmlns:a16="http://schemas.microsoft.com/office/drawing/2014/main" id="{CB844B33-1595-4A5E-9399-CB03D97DC1E6}"/>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8" name="Freeform 10708">
          <a:extLst>
            <a:ext uri="{FF2B5EF4-FFF2-40B4-BE49-F238E27FC236}">
              <a16:creationId xmlns:a16="http://schemas.microsoft.com/office/drawing/2014/main" id="{DE193DE5-C6BF-41C4-A04D-3B226ADC9C8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9" name="Freeform 10708">
          <a:extLst>
            <a:ext uri="{FF2B5EF4-FFF2-40B4-BE49-F238E27FC236}">
              <a16:creationId xmlns:a16="http://schemas.microsoft.com/office/drawing/2014/main" id="{A26FDD69-91FC-4106-8DB7-6284780BBEC6}"/>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80" name="Picture 11597">
          <a:extLst>
            <a:ext uri="{FF2B5EF4-FFF2-40B4-BE49-F238E27FC236}">
              <a16:creationId xmlns:a16="http://schemas.microsoft.com/office/drawing/2014/main" id="{DB0CB580-DE6B-4791-AC3C-D73185B8BD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1" name="Picture 11597">
          <a:extLst>
            <a:ext uri="{FF2B5EF4-FFF2-40B4-BE49-F238E27FC236}">
              <a16:creationId xmlns:a16="http://schemas.microsoft.com/office/drawing/2014/main" id="{6DD6B240-2561-47FF-9F2C-97A2D074A1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2" name="Picture 11597">
          <a:extLst>
            <a:ext uri="{FF2B5EF4-FFF2-40B4-BE49-F238E27FC236}">
              <a16:creationId xmlns:a16="http://schemas.microsoft.com/office/drawing/2014/main" id="{B6762A41-5CB2-4703-AB4D-57C8B98153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3" name="Picture 11597">
          <a:extLst>
            <a:ext uri="{FF2B5EF4-FFF2-40B4-BE49-F238E27FC236}">
              <a16:creationId xmlns:a16="http://schemas.microsoft.com/office/drawing/2014/main" id="{A255AC87-8451-4373-90A0-B185F8D827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4" name="Picture 11597">
          <a:extLst>
            <a:ext uri="{FF2B5EF4-FFF2-40B4-BE49-F238E27FC236}">
              <a16:creationId xmlns:a16="http://schemas.microsoft.com/office/drawing/2014/main" id="{4A0C335C-2F1B-407E-AEDB-64BD6736B1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5" name="Picture 11597">
          <a:extLst>
            <a:ext uri="{FF2B5EF4-FFF2-40B4-BE49-F238E27FC236}">
              <a16:creationId xmlns:a16="http://schemas.microsoft.com/office/drawing/2014/main" id="{7B8E1265-54B9-4445-A780-2767F18908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6" name="Picture 11597">
          <a:extLst>
            <a:ext uri="{FF2B5EF4-FFF2-40B4-BE49-F238E27FC236}">
              <a16:creationId xmlns:a16="http://schemas.microsoft.com/office/drawing/2014/main" id="{A813B677-5A2F-40A9-9AF9-AE1221CE29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7" name="Picture 11597">
          <a:extLst>
            <a:ext uri="{FF2B5EF4-FFF2-40B4-BE49-F238E27FC236}">
              <a16:creationId xmlns:a16="http://schemas.microsoft.com/office/drawing/2014/main" id="{9429DB2A-2F8D-431B-A483-FDD310A71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8" name="Picture 11597">
          <a:extLst>
            <a:ext uri="{FF2B5EF4-FFF2-40B4-BE49-F238E27FC236}">
              <a16:creationId xmlns:a16="http://schemas.microsoft.com/office/drawing/2014/main" id="{25FA2CAB-E933-43B5-957B-E28048E80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9" name="Picture 11597">
          <a:extLst>
            <a:ext uri="{FF2B5EF4-FFF2-40B4-BE49-F238E27FC236}">
              <a16:creationId xmlns:a16="http://schemas.microsoft.com/office/drawing/2014/main" id="{E33F5FFA-42E3-4388-84E0-47834981F3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90" name="Picture 11597">
          <a:extLst>
            <a:ext uri="{FF2B5EF4-FFF2-40B4-BE49-F238E27FC236}">
              <a16:creationId xmlns:a16="http://schemas.microsoft.com/office/drawing/2014/main" id="{008CE91C-2444-4673-BC54-C6E3C9355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1" name="Picture 11597">
          <a:extLst>
            <a:ext uri="{FF2B5EF4-FFF2-40B4-BE49-F238E27FC236}">
              <a16:creationId xmlns:a16="http://schemas.microsoft.com/office/drawing/2014/main" id="{85C3BEF5-BCE9-40C5-940F-9C6A4D73C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2" name="Picture 11597">
          <a:extLst>
            <a:ext uri="{FF2B5EF4-FFF2-40B4-BE49-F238E27FC236}">
              <a16:creationId xmlns:a16="http://schemas.microsoft.com/office/drawing/2014/main" id="{10BAE056-07EE-403E-8214-DD5896185B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3" name="Picture 11597">
          <a:extLst>
            <a:ext uri="{FF2B5EF4-FFF2-40B4-BE49-F238E27FC236}">
              <a16:creationId xmlns:a16="http://schemas.microsoft.com/office/drawing/2014/main" id="{F6035D08-1B74-4C7C-BCEF-217A6DBCC5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4" name="Picture 11597">
          <a:extLst>
            <a:ext uri="{FF2B5EF4-FFF2-40B4-BE49-F238E27FC236}">
              <a16:creationId xmlns:a16="http://schemas.microsoft.com/office/drawing/2014/main" id="{5CEE7E5D-7CD0-44BC-8632-4622B97BBD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5" name="Picture 11597">
          <a:extLst>
            <a:ext uri="{FF2B5EF4-FFF2-40B4-BE49-F238E27FC236}">
              <a16:creationId xmlns:a16="http://schemas.microsoft.com/office/drawing/2014/main" id="{E2CE3789-363D-4012-8B56-40532571D8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6" name="Picture 11597">
          <a:extLst>
            <a:ext uri="{FF2B5EF4-FFF2-40B4-BE49-F238E27FC236}">
              <a16:creationId xmlns:a16="http://schemas.microsoft.com/office/drawing/2014/main" id="{2871E09C-F86A-4DCE-86E8-7F543AF637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7" name="AutoShape 10733">
          <a:extLst>
            <a:ext uri="{FF2B5EF4-FFF2-40B4-BE49-F238E27FC236}">
              <a16:creationId xmlns:a16="http://schemas.microsoft.com/office/drawing/2014/main" id="{98E6E247-6C88-4090-96ED-80500032CD0A}"/>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8" name="Picture 11597">
          <a:extLst>
            <a:ext uri="{FF2B5EF4-FFF2-40B4-BE49-F238E27FC236}">
              <a16:creationId xmlns:a16="http://schemas.microsoft.com/office/drawing/2014/main" id="{0F35977D-C2CB-4AB2-B512-39A2D0670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9" name="Picture 11597">
          <a:extLst>
            <a:ext uri="{FF2B5EF4-FFF2-40B4-BE49-F238E27FC236}">
              <a16:creationId xmlns:a16="http://schemas.microsoft.com/office/drawing/2014/main" id="{FA4F01D4-BE82-4767-9C4E-5C90DB8CF3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800" name="Picture 11597">
          <a:extLst>
            <a:ext uri="{FF2B5EF4-FFF2-40B4-BE49-F238E27FC236}">
              <a16:creationId xmlns:a16="http://schemas.microsoft.com/office/drawing/2014/main" id="{BFE5A51C-8C29-4225-BC13-5349268BE6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1" name="AutoShape 10733">
          <a:extLst>
            <a:ext uri="{FF2B5EF4-FFF2-40B4-BE49-F238E27FC236}">
              <a16:creationId xmlns:a16="http://schemas.microsoft.com/office/drawing/2014/main" id="{35196131-F860-4465-9E1C-B87085C6C56C}"/>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2" name="Picture 11597">
          <a:extLst>
            <a:ext uri="{FF2B5EF4-FFF2-40B4-BE49-F238E27FC236}">
              <a16:creationId xmlns:a16="http://schemas.microsoft.com/office/drawing/2014/main" id="{F4B4B271-0B56-4C88-92F7-B4C43C363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3" name="Picture 11597">
          <a:extLst>
            <a:ext uri="{FF2B5EF4-FFF2-40B4-BE49-F238E27FC236}">
              <a16:creationId xmlns:a16="http://schemas.microsoft.com/office/drawing/2014/main" id="{BBC7F471-D589-4F41-8A87-B1E6070E5D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4" name="Picture 11597">
          <a:extLst>
            <a:ext uri="{FF2B5EF4-FFF2-40B4-BE49-F238E27FC236}">
              <a16:creationId xmlns:a16="http://schemas.microsoft.com/office/drawing/2014/main" id="{7E6F1A87-5F9F-4471-B0FF-8FDF5A121C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5" name="AutoShape 10733">
          <a:extLst>
            <a:ext uri="{FF2B5EF4-FFF2-40B4-BE49-F238E27FC236}">
              <a16:creationId xmlns:a16="http://schemas.microsoft.com/office/drawing/2014/main" id="{17D5B99F-E449-44FC-B17A-F4A4451A57C8}"/>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6" name="Picture 11595">
          <a:extLst>
            <a:ext uri="{FF2B5EF4-FFF2-40B4-BE49-F238E27FC236}">
              <a16:creationId xmlns:a16="http://schemas.microsoft.com/office/drawing/2014/main" id="{E5560493-C271-4A4F-9199-C5F46E9F7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7" name="Freeform 10708">
          <a:extLst>
            <a:ext uri="{FF2B5EF4-FFF2-40B4-BE49-F238E27FC236}">
              <a16:creationId xmlns:a16="http://schemas.microsoft.com/office/drawing/2014/main" id="{DF96320B-9F68-4042-8CD7-691F8F0D0336}"/>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8" name="Picture 11597">
          <a:extLst>
            <a:ext uri="{FF2B5EF4-FFF2-40B4-BE49-F238E27FC236}">
              <a16:creationId xmlns:a16="http://schemas.microsoft.com/office/drawing/2014/main" id="{FA74E6D8-39C5-49BF-A3C5-00F07D768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9" name="Picture 11597">
          <a:extLst>
            <a:ext uri="{FF2B5EF4-FFF2-40B4-BE49-F238E27FC236}">
              <a16:creationId xmlns:a16="http://schemas.microsoft.com/office/drawing/2014/main" id="{9568E64B-279E-4E35-BE8F-9E7119AFA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10" name="Picture 11597">
          <a:extLst>
            <a:ext uri="{FF2B5EF4-FFF2-40B4-BE49-F238E27FC236}">
              <a16:creationId xmlns:a16="http://schemas.microsoft.com/office/drawing/2014/main" id="{CF4226C8-CD69-4D9C-9D2A-42E74A837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1" name="Picture 11597">
          <a:extLst>
            <a:ext uri="{FF2B5EF4-FFF2-40B4-BE49-F238E27FC236}">
              <a16:creationId xmlns:a16="http://schemas.microsoft.com/office/drawing/2014/main" id="{F4261A5E-EEA7-4071-A90E-13CEE7A40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2" name="Picture 11597">
          <a:extLst>
            <a:ext uri="{FF2B5EF4-FFF2-40B4-BE49-F238E27FC236}">
              <a16:creationId xmlns:a16="http://schemas.microsoft.com/office/drawing/2014/main" id="{F310D10D-7A66-46C1-8C54-28FE1DCCF9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3" name="AutoShape 10732">
          <a:extLst>
            <a:ext uri="{FF2B5EF4-FFF2-40B4-BE49-F238E27FC236}">
              <a16:creationId xmlns:a16="http://schemas.microsoft.com/office/drawing/2014/main" id="{504C074B-9B8B-4DA6-BD8A-24722E60B0A7}"/>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4" name="Picture 11597">
          <a:extLst>
            <a:ext uri="{FF2B5EF4-FFF2-40B4-BE49-F238E27FC236}">
              <a16:creationId xmlns:a16="http://schemas.microsoft.com/office/drawing/2014/main" id="{C0BAD1DD-8FC8-47C1-AE2E-14BB8385D3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5" name="Picture 11597">
          <a:extLst>
            <a:ext uri="{FF2B5EF4-FFF2-40B4-BE49-F238E27FC236}">
              <a16:creationId xmlns:a16="http://schemas.microsoft.com/office/drawing/2014/main" id="{1DB41395-AC6B-48B5-B88F-0E79167139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6" name="Picture 11597">
          <a:extLst>
            <a:ext uri="{FF2B5EF4-FFF2-40B4-BE49-F238E27FC236}">
              <a16:creationId xmlns:a16="http://schemas.microsoft.com/office/drawing/2014/main" id="{C2A79601-F3A4-481E-901E-77E1D66216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7" name="Picture 11597">
          <a:extLst>
            <a:ext uri="{FF2B5EF4-FFF2-40B4-BE49-F238E27FC236}">
              <a16:creationId xmlns:a16="http://schemas.microsoft.com/office/drawing/2014/main" id="{19A24DCC-3714-473A-91C2-077406B2F9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8" name="Picture 11597">
          <a:extLst>
            <a:ext uri="{FF2B5EF4-FFF2-40B4-BE49-F238E27FC236}">
              <a16:creationId xmlns:a16="http://schemas.microsoft.com/office/drawing/2014/main" id="{41A07405-D83D-4E0C-951A-FD534D38C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9" name="Picture 11597">
          <a:extLst>
            <a:ext uri="{FF2B5EF4-FFF2-40B4-BE49-F238E27FC236}">
              <a16:creationId xmlns:a16="http://schemas.microsoft.com/office/drawing/2014/main" id="{55CF6D0C-63B1-46BC-92BC-00EBE64A92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20" name="Picture 11597">
          <a:extLst>
            <a:ext uri="{FF2B5EF4-FFF2-40B4-BE49-F238E27FC236}">
              <a16:creationId xmlns:a16="http://schemas.microsoft.com/office/drawing/2014/main" id="{FDB130EC-4C6B-4C70-95B3-276B31D5E6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1" name="Picture 11597">
          <a:extLst>
            <a:ext uri="{FF2B5EF4-FFF2-40B4-BE49-F238E27FC236}">
              <a16:creationId xmlns:a16="http://schemas.microsoft.com/office/drawing/2014/main" id="{2A0799C2-CFDF-4399-886F-BE2AC1461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2" name="Picture 11595">
          <a:extLst>
            <a:ext uri="{FF2B5EF4-FFF2-40B4-BE49-F238E27FC236}">
              <a16:creationId xmlns:a16="http://schemas.microsoft.com/office/drawing/2014/main" id="{82030566-FB24-4B40-8B46-1ABE08AA62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3" name="Picture 11597">
          <a:extLst>
            <a:ext uri="{FF2B5EF4-FFF2-40B4-BE49-F238E27FC236}">
              <a16:creationId xmlns:a16="http://schemas.microsoft.com/office/drawing/2014/main" id="{97C94122-BEE0-4D6F-B092-11DE6C388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4" name="Picture 11597">
          <a:extLst>
            <a:ext uri="{FF2B5EF4-FFF2-40B4-BE49-F238E27FC236}">
              <a16:creationId xmlns:a16="http://schemas.microsoft.com/office/drawing/2014/main" id="{FD858914-9E0F-44EE-A5F5-AE1A9F469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5" name="AutoShape 10733">
          <a:extLst>
            <a:ext uri="{FF2B5EF4-FFF2-40B4-BE49-F238E27FC236}">
              <a16:creationId xmlns:a16="http://schemas.microsoft.com/office/drawing/2014/main" id="{58B38A6F-B0FD-4CD7-9FE9-8584CC935636}"/>
            </a:ext>
          </a:extLst>
        </xdr:cNvPr>
        <xdr:cNvSpPr>
          <a:spLocks noChangeArrowheads="1"/>
        </xdr:cNvSpPr>
      </xdr:nvSpPr>
      <xdr:spPr bwMode="auto">
        <a:xfrm rot="5400000">
          <a:off x="10062355" y="13794520"/>
          <a:ext cx="662996"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6" name="Picture 11595">
          <a:extLst>
            <a:ext uri="{FF2B5EF4-FFF2-40B4-BE49-F238E27FC236}">
              <a16:creationId xmlns:a16="http://schemas.microsoft.com/office/drawing/2014/main" id="{8FFE91A1-C0A0-4F95-9CDF-E30AD256FA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7" name="Picture 11597">
          <a:extLst>
            <a:ext uri="{FF2B5EF4-FFF2-40B4-BE49-F238E27FC236}">
              <a16:creationId xmlns:a16="http://schemas.microsoft.com/office/drawing/2014/main" id="{23782ECD-AC21-4BBD-ABCE-C60C0544F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8" name="Picture 11597">
          <a:extLst>
            <a:ext uri="{FF2B5EF4-FFF2-40B4-BE49-F238E27FC236}">
              <a16:creationId xmlns:a16="http://schemas.microsoft.com/office/drawing/2014/main" id="{2D6AA64B-1EC7-4959-A853-5DE1B0A6DE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9" name="Picture 11595">
          <a:extLst>
            <a:ext uri="{FF2B5EF4-FFF2-40B4-BE49-F238E27FC236}">
              <a16:creationId xmlns:a16="http://schemas.microsoft.com/office/drawing/2014/main" id="{DB2FB67B-7ED4-4A21-9F79-6C5FE68E96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30" name="Picture 11597">
          <a:extLst>
            <a:ext uri="{FF2B5EF4-FFF2-40B4-BE49-F238E27FC236}">
              <a16:creationId xmlns:a16="http://schemas.microsoft.com/office/drawing/2014/main" id="{96E9602D-1F8C-4113-BD35-ABFE1BE7EC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1" name="Picture 11597">
          <a:extLst>
            <a:ext uri="{FF2B5EF4-FFF2-40B4-BE49-F238E27FC236}">
              <a16:creationId xmlns:a16="http://schemas.microsoft.com/office/drawing/2014/main" id="{979B0F27-84F9-42D7-AB40-84014682E0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2" name="Picture 11597">
          <a:extLst>
            <a:ext uri="{FF2B5EF4-FFF2-40B4-BE49-F238E27FC236}">
              <a16:creationId xmlns:a16="http://schemas.microsoft.com/office/drawing/2014/main" id="{3B996FCF-8C1F-46BA-999B-D06871AFCE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3" name="Picture 11597">
          <a:extLst>
            <a:ext uri="{FF2B5EF4-FFF2-40B4-BE49-F238E27FC236}">
              <a16:creationId xmlns:a16="http://schemas.microsoft.com/office/drawing/2014/main" id="{E7B3E401-ACC6-42DE-9DD5-ADB4D71386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4" name="Rectangle 11590" descr="Light horizontal">
          <a:extLst>
            <a:ext uri="{FF2B5EF4-FFF2-40B4-BE49-F238E27FC236}">
              <a16:creationId xmlns:a16="http://schemas.microsoft.com/office/drawing/2014/main" id="{094EB902-5B0D-42B0-B2DC-082280971CFB}"/>
            </a:ext>
          </a:extLst>
        </xdr:cNvPr>
        <xdr:cNvSpPr>
          <a:spLocks noChangeArrowheads="1"/>
        </xdr:cNvSpPr>
      </xdr:nvSpPr>
      <xdr:spPr bwMode="auto">
        <a:xfrm flipH="1">
          <a:off x="6400491" y="15634470"/>
          <a:ext cx="74584" cy="529166"/>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5" name="Picture 11597">
          <a:extLst>
            <a:ext uri="{FF2B5EF4-FFF2-40B4-BE49-F238E27FC236}">
              <a16:creationId xmlns:a16="http://schemas.microsoft.com/office/drawing/2014/main" id="{374B709E-88C6-4DBF-9D6D-7A31B37A0F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379" y="15663333"/>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6" name="Picture 11597">
          <a:extLst>
            <a:ext uri="{FF2B5EF4-FFF2-40B4-BE49-F238E27FC236}">
              <a16:creationId xmlns:a16="http://schemas.microsoft.com/office/drawing/2014/main" id="{6EDDB808-0719-4376-9DEE-514DD8B893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7" name="Picture 11597">
          <a:extLst>
            <a:ext uri="{FF2B5EF4-FFF2-40B4-BE49-F238E27FC236}">
              <a16:creationId xmlns:a16="http://schemas.microsoft.com/office/drawing/2014/main" id="{01E21778-2891-4935-B70D-FA9B9DA011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8" name="Picture 11597">
          <a:extLst>
            <a:ext uri="{FF2B5EF4-FFF2-40B4-BE49-F238E27FC236}">
              <a16:creationId xmlns:a16="http://schemas.microsoft.com/office/drawing/2014/main" id="{C3E7AB74-2028-49EC-8113-17AF8C7244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9" name="Picture 11597">
          <a:extLst>
            <a:ext uri="{FF2B5EF4-FFF2-40B4-BE49-F238E27FC236}">
              <a16:creationId xmlns:a16="http://schemas.microsoft.com/office/drawing/2014/main" id="{1CA82F58-C276-4EE8-A790-3E958B4BF7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40" name="AutoShape 10734">
          <a:extLst>
            <a:ext uri="{FF2B5EF4-FFF2-40B4-BE49-F238E27FC236}">
              <a16:creationId xmlns:a16="http://schemas.microsoft.com/office/drawing/2014/main" id="{DFBC3C9A-B294-41DD-911A-1A1AFED34AB1}"/>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1" name="Picture 11597">
          <a:extLst>
            <a:ext uri="{FF2B5EF4-FFF2-40B4-BE49-F238E27FC236}">
              <a16:creationId xmlns:a16="http://schemas.microsoft.com/office/drawing/2014/main" id="{AEB20D1E-D6E2-47A4-83E4-0F02DF9A32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2" name="Picture 11597">
          <a:extLst>
            <a:ext uri="{FF2B5EF4-FFF2-40B4-BE49-F238E27FC236}">
              <a16:creationId xmlns:a16="http://schemas.microsoft.com/office/drawing/2014/main" id="{0EB861AC-288B-4606-AE74-554DDA12AF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3" name="Picture 11597">
          <a:extLst>
            <a:ext uri="{FF2B5EF4-FFF2-40B4-BE49-F238E27FC236}">
              <a16:creationId xmlns:a16="http://schemas.microsoft.com/office/drawing/2014/main" id="{4A94F0B2-47DB-42CC-8D22-B1E5CD74A8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4" name="Picture 11597">
          <a:extLst>
            <a:ext uri="{FF2B5EF4-FFF2-40B4-BE49-F238E27FC236}">
              <a16:creationId xmlns:a16="http://schemas.microsoft.com/office/drawing/2014/main" id="{D8EB1291-3190-4816-B676-E21F3C054A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5" name="Picture 11597">
          <a:extLst>
            <a:ext uri="{FF2B5EF4-FFF2-40B4-BE49-F238E27FC236}">
              <a16:creationId xmlns:a16="http://schemas.microsoft.com/office/drawing/2014/main" id="{AC82FAFB-E058-4EC9-8309-C9E94D83C5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6" name="Picture 11595">
          <a:extLst>
            <a:ext uri="{FF2B5EF4-FFF2-40B4-BE49-F238E27FC236}">
              <a16:creationId xmlns:a16="http://schemas.microsoft.com/office/drawing/2014/main" id="{F3A4A470-CA46-459A-94E9-DFBB617495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7" name="Picture 11597">
          <a:extLst>
            <a:ext uri="{FF2B5EF4-FFF2-40B4-BE49-F238E27FC236}">
              <a16:creationId xmlns:a16="http://schemas.microsoft.com/office/drawing/2014/main" id="{2E824324-DCB6-49A3-AA59-90577228EC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8" name="Picture 11597">
          <a:extLst>
            <a:ext uri="{FF2B5EF4-FFF2-40B4-BE49-F238E27FC236}">
              <a16:creationId xmlns:a16="http://schemas.microsoft.com/office/drawing/2014/main" id="{BA370C8C-0CD4-4E1E-BE5D-26FBDEB00B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9" name="Picture 11597">
          <a:extLst>
            <a:ext uri="{FF2B5EF4-FFF2-40B4-BE49-F238E27FC236}">
              <a16:creationId xmlns:a16="http://schemas.microsoft.com/office/drawing/2014/main" id="{5E29DC83-15B2-404B-91F2-46F92C488A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50" name="Picture 11597">
          <a:extLst>
            <a:ext uri="{FF2B5EF4-FFF2-40B4-BE49-F238E27FC236}">
              <a16:creationId xmlns:a16="http://schemas.microsoft.com/office/drawing/2014/main" id="{DA33D067-BBAD-4FFD-A41E-BB5D8B6B58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1" name="Picture 11597">
          <a:extLst>
            <a:ext uri="{FF2B5EF4-FFF2-40B4-BE49-F238E27FC236}">
              <a16:creationId xmlns:a16="http://schemas.microsoft.com/office/drawing/2014/main" id="{6504F711-6E6D-459C-9467-A942451F16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2" name="Picture 11597">
          <a:extLst>
            <a:ext uri="{FF2B5EF4-FFF2-40B4-BE49-F238E27FC236}">
              <a16:creationId xmlns:a16="http://schemas.microsoft.com/office/drawing/2014/main" id="{AAC07466-273B-4689-9D51-B9DBC54E1D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3" name="Picture 11597">
          <a:extLst>
            <a:ext uri="{FF2B5EF4-FFF2-40B4-BE49-F238E27FC236}">
              <a16:creationId xmlns:a16="http://schemas.microsoft.com/office/drawing/2014/main" id="{2DEEEBF7-4766-4E94-A7F3-0964292F60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4" name="Picture 11597">
          <a:extLst>
            <a:ext uri="{FF2B5EF4-FFF2-40B4-BE49-F238E27FC236}">
              <a16:creationId xmlns:a16="http://schemas.microsoft.com/office/drawing/2014/main" id="{107DA83F-5902-4135-8D46-028C2BD2C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5" name="Picture 11597">
          <a:extLst>
            <a:ext uri="{FF2B5EF4-FFF2-40B4-BE49-F238E27FC236}">
              <a16:creationId xmlns:a16="http://schemas.microsoft.com/office/drawing/2014/main" id="{63AC669A-6C6E-474F-A6DF-969B1BFE61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6" name="Picture 11597">
          <a:extLst>
            <a:ext uri="{FF2B5EF4-FFF2-40B4-BE49-F238E27FC236}">
              <a16:creationId xmlns:a16="http://schemas.microsoft.com/office/drawing/2014/main" id="{3BDDEB3E-804C-43D0-AFC8-E464D3D600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7" name="Picture 11597">
          <a:extLst>
            <a:ext uri="{FF2B5EF4-FFF2-40B4-BE49-F238E27FC236}">
              <a16:creationId xmlns:a16="http://schemas.microsoft.com/office/drawing/2014/main" id="{284355C9-9AE6-4E9E-953C-17CC50516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8" name="Picture 11597">
          <a:extLst>
            <a:ext uri="{FF2B5EF4-FFF2-40B4-BE49-F238E27FC236}">
              <a16:creationId xmlns:a16="http://schemas.microsoft.com/office/drawing/2014/main" id="{F58E4AB2-DB59-4774-ADC2-F152532A3C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9" name="Picture 11597">
          <a:extLst>
            <a:ext uri="{FF2B5EF4-FFF2-40B4-BE49-F238E27FC236}">
              <a16:creationId xmlns:a16="http://schemas.microsoft.com/office/drawing/2014/main" id="{0E5FE601-FA2D-4BC4-8420-B8804DC6F0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60" name="Picture 11597">
          <a:extLst>
            <a:ext uri="{FF2B5EF4-FFF2-40B4-BE49-F238E27FC236}">
              <a16:creationId xmlns:a16="http://schemas.microsoft.com/office/drawing/2014/main" id="{0A3A677F-EC6C-45B0-9A2D-3F33FEFBA8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1" name="Picture 11597">
          <a:extLst>
            <a:ext uri="{FF2B5EF4-FFF2-40B4-BE49-F238E27FC236}">
              <a16:creationId xmlns:a16="http://schemas.microsoft.com/office/drawing/2014/main" id="{F42682DA-FAE9-4BFC-B8D8-EBCF6AF22F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2" name="Picture 11597">
          <a:extLst>
            <a:ext uri="{FF2B5EF4-FFF2-40B4-BE49-F238E27FC236}">
              <a16:creationId xmlns:a16="http://schemas.microsoft.com/office/drawing/2014/main" id="{3EE288A1-503A-4310-818F-3EF0F078FC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3" name="Picture 11597">
          <a:extLst>
            <a:ext uri="{FF2B5EF4-FFF2-40B4-BE49-F238E27FC236}">
              <a16:creationId xmlns:a16="http://schemas.microsoft.com/office/drawing/2014/main" id="{14779AD1-521E-4B14-AEE8-87517ED102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4" name="Picture 11597">
          <a:extLst>
            <a:ext uri="{FF2B5EF4-FFF2-40B4-BE49-F238E27FC236}">
              <a16:creationId xmlns:a16="http://schemas.microsoft.com/office/drawing/2014/main" id="{AFDDD2DA-2F2C-49C3-970A-EA5721E85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5" name="Picture 11597">
          <a:extLst>
            <a:ext uri="{FF2B5EF4-FFF2-40B4-BE49-F238E27FC236}">
              <a16:creationId xmlns:a16="http://schemas.microsoft.com/office/drawing/2014/main" id="{261E6441-C901-480D-9724-1C5323E6B4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6" name="Picture 11597">
          <a:extLst>
            <a:ext uri="{FF2B5EF4-FFF2-40B4-BE49-F238E27FC236}">
              <a16:creationId xmlns:a16="http://schemas.microsoft.com/office/drawing/2014/main" id="{447E25DE-5257-466B-949F-C7CB5E9892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7" name="Picture 11597">
          <a:extLst>
            <a:ext uri="{FF2B5EF4-FFF2-40B4-BE49-F238E27FC236}">
              <a16:creationId xmlns:a16="http://schemas.microsoft.com/office/drawing/2014/main" id="{D0B43C23-4665-481B-98A4-E6809335DE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8" name="Picture 11597">
          <a:extLst>
            <a:ext uri="{FF2B5EF4-FFF2-40B4-BE49-F238E27FC236}">
              <a16:creationId xmlns:a16="http://schemas.microsoft.com/office/drawing/2014/main" id="{11D3EB67-ABE9-40BD-BE2E-143C8FB085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9" name="Picture 11597">
          <a:extLst>
            <a:ext uri="{FF2B5EF4-FFF2-40B4-BE49-F238E27FC236}">
              <a16:creationId xmlns:a16="http://schemas.microsoft.com/office/drawing/2014/main" id="{1D109167-AE9E-48D9-8F4F-18E4BD6246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70" name="Picture 11597">
          <a:extLst>
            <a:ext uri="{FF2B5EF4-FFF2-40B4-BE49-F238E27FC236}">
              <a16:creationId xmlns:a16="http://schemas.microsoft.com/office/drawing/2014/main" id="{BD3DAAF9-CA05-4571-B091-936D8BF38D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1" name="Picture 11597">
          <a:extLst>
            <a:ext uri="{FF2B5EF4-FFF2-40B4-BE49-F238E27FC236}">
              <a16:creationId xmlns:a16="http://schemas.microsoft.com/office/drawing/2014/main" id="{D3767DD6-11F4-4CA3-9EAA-96C169402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2" name="Picture 11597">
          <a:extLst>
            <a:ext uri="{FF2B5EF4-FFF2-40B4-BE49-F238E27FC236}">
              <a16:creationId xmlns:a16="http://schemas.microsoft.com/office/drawing/2014/main" id="{609268C9-5893-4098-83D2-D8BA2E874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3" name="Picture 11597">
          <a:extLst>
            <a:ext uri="{FF2B5EF4-FFF2-40B4-BE49-F238E27FC236}">
              <a16:creationId xmlns:a16="http://schemas.microsoft.com/office/drawing/2014/main" id="{9D259F5A-0800-43F3-B5C1-718DB84031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4" name="Picture 11595">
          <a:extLst>
            <a:ext uri="{FF2B5EF4-FFF2-40B4-BE49-F238E27FC236}">
              <a16:creationId xmlns:a16="http://schemas.microsoft.com/office/drawing/2014/main" id="{C7EC50A6-E747-4628-B587-CAF3BFB3C2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5" name="Picture 11597">
          <a:extLst>
            <a:ext uri="{FF2B5EF4-FFF2-40B4-BE49-F238E27FC236}">
              <a16:creationId xmlns:a16="http://schemas.microsoft.com/office/drawing/2014/main" id="{C894EE79-0331-4E31-BA85-8051348AE0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6" name="Picture 11597">
          <a:extLst>
            <a:ext uri="{FF2B5EF4-FFF2-40B4-BE49-F238E27FC236}">
              <a16:creationId xmlns:a16="http://schemas.microsoft.com/office/drawing/2014/main" id="{7B4FE321-E489-4B36-917F-5080865C1B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7" name="Picture 11597">
          <a:extLst>
            <a:ext uri="{FF2B5EF4-FFF2-40B4-BE49-F238E27FC236}">
              <a16:creationId xmlns:a16="http://schemas.microsoft.com/office/drawing/2014/main" id="{E75F3BCD-A447-4018-A589-4FF78D0FD0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8" name="Picture 11597">
          <a:extLst>
            <a:ext uri="{FF2B5EF4-FFF2-40B4-BE49-F238E27FC236}">
              <a16:creationId xmlns:a16="http://schemas.microsoft.com/office/drawing/2014/main" id="{47BE6817-DDBE-4858-8687-9AF640F987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9" name="Picture 11595">
          <a:extLst>
            <a:ext uri="{FF2B5EF4-FFF2-40B4-BE49-F238E27FC236}">
              <a16:creationId xmlns:a16="http://schemas.microsoft.com/office/drawing/2014/main" id="{9A824A5D-12D7-4B29-8CD6-BC382DCE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80" name="Picture 11597">
          <a:extLst>
            <a:ext uri="{FF2B5EF4-FFF2-40B4-BE49-F238E27FC236}">
              <a16:creationId xmlns:a16="http://schemas.microsoft.com/office/drawing/2014/main" id="{F25C6ABF-6ACF-4C86-B28D-4D6CFD0A21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1" name="Picture 11597">
          <a:extLst>
            <a:ext uri="{FF2B5EF4-FFF2-40B4-BE49-F238E27FC236}">
              <a16:creationId xmlns:a16="http://schemas.microsoft.com/office/drawing/2014/main" id="{366DCA2B-F5B7-4236-8A0F-A225F5FB0D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2" name="Picture 11597">
          <a:extLst>
            <a:ext uri="{FF2B5EF4-FFF2-40B4-BE49-F238E27FC236}">
              <a16:creationId xmlns:a16="http://schemas.microsoft.com/office/drawing/2014/main" id="{5102E5B6-CC51-46EA-9CBD-AC1C519C35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3" name="Picture 11597">
          <a:extLst>
            <a:ext uri="{FF2B5EF4-FFF2-40B4-BE49-F238E27FC236}">
              <a16:creationId xmlns:a16="http://schemas.microsoft.com/office/drawing/2014/main" id="{51577369-913D-423C-BD69-F5D6255370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4" name="Picture 11597">
          <a:extLst>
            <a:ext uri="{FF2B5EF4-FFF2-40B4-BE49-F238E27FC236}">
              <a16:creationId xmlns:a16="http://schemas.microsoft.com/office/drawing/2014/main" id="{B3BEA9B1-3FD8-4C0F-93CB-C80E3BA738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5" name="Picture 11597">
          <a:extLst>
            <a:ext uri="{FF2B5EF4-FFF2-40B4-BE49-F238E27FC236}">
              <a16:creationId xmlns:a16="http://schemas.microsoft.com/office/drawing/2014/main" id="{C4345D44-B50E-4A99-AD4D-CFDE531C0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6" name="Picture 11597">
          <a:extLst>
            <a:ext uri="{FF2B5EF4-FFF2-40B4-BE49-F238E27FC236}">
              <a16:creationId xmlns:a16="http://schemas.microsoft.com/office/drawing/2014/main" id="{6C221447-8F98-4472-AFE6-ED749F93A6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7" name="Picture 11597">
          <a:extLst>
            <a:ext uri="{FF2B5EF4-FFF2-40B4-BE49-F238E27FC236}">
              <a16:creationId xmlns:a16="http://schemas.microsoft.com/office/drawing/2014/main" id="{6D55A8E0-F6D0-421B-AB09-ECE1E7DF0A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8" name="Picture 11595">
          <a:extLst>
            <a:ext uri="{FF2B5EF4-FFF2-40B4-BE49-F238E27FC236}">
              <a16:creationId xmlns:a16="http://schemas.microsoft.com/office/drawing/2014/main" id="{FE18B3B1-72BA-4320-AACF-4069BB0E9B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9" name="Picture 11597">
          <a:extLst>
            <a:ext uri="{FF2B5EF4-FFF2-40B4-BE49-F238E27FC236}">
              <a16:creationId xmlns:a16="http://schemas.microsoft.com/office/drawing/2014/main" id="{90C23C6B-4584-47FE-AA3A-B141AF5FA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90" name="Picture 11597">
          <a:extLst>
            <a:ext uri="{FF2B5EF4-FFF2-40B4-BE49-F238E27FC236}">
              <a16:creationId xmlns:a16="http://schemas.microsoft.com/office/drawing/2014/main" id="{2FA9B4AD-5F09-405A-BC70-4A46082B0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1" name="Picture 11597">
          <a:extLst>
            <a:ext uri="{FF2B5EF4-FFF2-40B4-BE49-F238E27FC236}">
              <a16:creationId xmlns:a16="http://schemas.microsoft.com/office/drawing/2014/main" id="{2272140B-7C1E-437E-A88D-CBAFAE4050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2" name="Picture 11597">
          <a:extLst>
            <a:ext uri="{FF2B5EF4-FFF2-40B4-BE49-F238E27FC236}">
              <a16:creationId xmlns:a16="http://schemas.microsoft.com/office/drawing/2014/main" id="{7468C8FC-80FB-4B1F-8A29-45C549205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3" name="Picture 11597">
          <a:extLst>
            <a:ext uri="{FF2B5EF4-FFF2-40B4-BE49-F238E27FC236}">
              <a16:creationId xmlns:a16="http://schemas.microsoft.com/office/drawing/2014/main" id="{ADB81645-7DF7-4307-BE9F-CAD301628A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4" name="Picture 11597">
          <a:extLst>
            <a:ext uri="{FF2B5EF4-FFF2-40B4-BE49-F238E27FC236}">
              <a16:creationId xmlns:a16="http://schemas.microsoft.com/office/drawing/2014/main" id="{0CE0C93F-5C47-40E6-A702-F75393F473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5" name="Picture 11597">
          <a:extLst>
            <a:ext uri="{FF2B5EF4-FFF2-40B4-BE49-F238E27FC236}">
              <a16:creationId xmlns:a16="http://schemas.microsoft.com/office/drawing/2014/main" id="{806E58A1-BAFF-4141-810D-A092A940C1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6" name="Picture 11597">
          <a:extLst>
            <a:ext uri="{FF2B5EF4-FFF2-40B4-BE49-F238E27FC236}">
              <a16:creationId xmlns:a16="http://schemas.microsoft.com/office/drawing/2014/main" id="{66DDCCB0-7D3E-471E-8266-D2F0CF409D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7" name="Picture 11597">
          <a:extLst>
            <a:ext uri="{FF2B5EF4-FFF2-40B4-BE49-F238E27FC236}">
              <a16:creationId xmlns:a16="http://schemas.microsoft.com/office/drawing/2014/main" id="{678AC8BE-A35A-44A4-AAD2-BF118658C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8" name="Picture 11597">
          <a:extLst>
            <a:ext uri="{FF2B5EF4-FFF2-40B4-BE49-F238E27FC236}">
              <a16:creationId xmlns:a16="http://schemas.microsoft.com/office/drawing/2014/main" id="{E46D0B52-8B88-4526-8A33-27FFA9D65F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9" name="Picture 11597">
          <a:extLst>
            <a:ext uri="{FF2B5EF4-FFF2-40B4-BE49-F238E27FC236}">
              <a16:creationId xmlns:a16="http://schemas.microsoft.com/office/drawing/2014/main" id="{ED4E35A7-037D-44CA-9773-536FBA583B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900" name="Picture 11597">
          <a:extLst>
            <a:ext uri="{FF2B5EF4-FFF2-40B4-BE49-F238E27FC236}">
              <a16:creationId xmlns:a16="http://schemas.microsoft.com/office/drawing/2014/main" id="{E4AEB661-FEAC-4589-85AE-182EEE49C2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1" name="Picture 11595">
          <a:extLst>
            <a:ext uri="{FF2B5EF4-FFF2-40B4-BE49-F238E27FC236}">
              <a16:creationId xmlns:a16="http://schemas.microsoft.com/office/drawing/2014/main" id="{D67CEDB4-F530-4DC3-AB0B-3DAC7D15AD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2" name="Picture 11597">
          <a:extLst>
            <a:ext uri="{FF2B5EF4-FFF2-40B4-BE49-F238E27FC236}">
              <a16:creationId xmlns:a16="http://schemas.microsoft.com/office/drawing/2014/main" id="{25BA1DF8-1793-46B6-862D-0CC9CC1FE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3" name="Picture 11597">
          <a:extLst>
            <a:ext uri="{FF2B5EF4-FFF2-40B4-BE49-F238E27FC236}">
              <a16:creationId xmlns:a16="http://schemas.microsoft.com/office/drawing/2014/main" id="{063070E6-7710-4DD8-A8CD-567975F22E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4" name="Picture 11597">
          <a:extLst>
            <a:ext uri="{FF2B5EF4-FFF2-40B4-BE49-F238E27FC236}">
              <a16:creationId xmlns:a16="http://schemas.microsoft.com/office/drawing/2014/main" id="{E9BA6DFD-7785-4EE3-8941-F66CE6E743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5" name="Picture 11597">
          <a:extLst>
            <a:ext uri="{FF2B5EF4-FFF2-40B4-BE49-F238E27FC236}">
              <a16:creationId xmlns:a16="http://schemas.microsoft.com/office/drawing/2014/main" id="{F298C2BF-70BD-4915-8C3F-58405378D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6" name="Picture 11597">
          <a:extLst>
            <a:ext uri="{FF2B5EF4-FFF2-40B4-BE49-F238E27FC236}">
              <a16:creationId xmlns:a16="http://schemas.microsoft.com/office/drawing/2014/main" id="{FF682838-9200-4182-BF83-AA7D557059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7" name="Picture 11597">
          <a:extLst>
            <a:ext uri="{FF2B5EF4-FFF2-40B4-BE49-F238E27FC236}">
              <a16:creationId xmlns:a16="http://schemas.microsoft.com/office/drawing/2014/main" id="{ABD0483F-BBF9-42F0-B643-24FED74595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8" name="Picture 11597">
          <a:extLst>
            <a:ext uri="{FF2B5EF4-FFF2-40B4-BE49-F238E27FC236}">
              <a16:creationId xmlns:a16="http://schemas.microsoft.com/office/drawing/2014/main" id="{4589E21C-A189-4A12-B4E8-E57C554FEC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9" name="Picture 11597">
          <a:extLst>
            <a:ext uri="{FF2B5EF4-FFF2-40B4-BE49-F238E27FC236}">
              <a16:creationId xmlns:a16="http://schemas.microsoft.com/office/drawing/2014/main" id="{2C9A7D3C-5323-4997-A8B7-96BF2DE55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10" name="Picture 11597">
          <a:extLst>
            <a:ext uri="{FF2B5EF4-FFF2-40B4-BE49-F238E27FC236}">
              <a16:creationId xmlns:a16="http://schemas.microsoft.com/office/drawing/2014/main" id="{9EECC2B5-6971-47BE-BD74-37CF69C14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1" name="Picture 11597">
          <a:extLst>
            <a:ext uri="{FF2B5EF4-FFF2-40B4-BE49-F238E27FC236}">
              <a16:creationId xmlns:a16="http://schemas.microsoft.com/office/drawing/2014/main" id="{DCFA1748-454C-42CE-AA0F-EEE5189602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2" name="Picture 11597">
          <a:extLst>
            <a:ext uri="{FF2B5EF4-FFF2-40B4-BE49-F238E27FC236}">
              <a16:creationId xmlns:a16="http://schemas.microsoft.com/office/drawing/2014/main" id="{684296E3-1067-4F44-A650-4AA7071230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3" name="Picture 11597">
          <a:extLst>
            <a:ext uri="{FF2B5EF4-FFF2-40B4-BE49-F238E27FC236}">
              <a16:creationId xmlns:a16="http://schemas.microsoft.com/office/drawing/2014/main" id="{1B60109C-CB3A-4127-857C-BD05389C00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4" name="Picture 11597">
          <a:extLst>
            <a:ext uri="{FF2B5EF4-FFF2-40B4-BE49-F238E27FC236}">
              <a16:creationId xmlns:a16="http://schemas.microsoft.com/office/drawing/2014/main" id="{7B48FD0F-F402-4865-BC23-3C1784E727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5" name="Picture 11597">
          <a:extLst>
            <a:ext uri="{FF2B5EF4-FFF2-40B4-BE49-F238E27FC236}">
              <a16:creationId xmlns:a16="http://schemas.microsoft.com/office/drawing/2014/main" id="{FEED7F1E-A455-4DCA-AD94-C7977A54F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6" name="Picture 11597">
          <a:extLst>
            <a:ext uri="{FF2B5EF4-FFF2-40B4-BE49-F238E27FC236}">
              <a16:creationId xmlns:a16="http://schemas.microsoft.com/office/drawing/2014/main" id="{971D0E7D-B43B-4F3B-B38D-430E82241C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7" name="Picture 11597">
          <a:extLst>
            <a:ext uri="{FF2B5EF4-FFF2-40B4-BE49-F238E27FC236}">
              <a16:creationId xmlns:a16="http://schemas.microsoft.com/office/drawing/2014/main" id="{BD6E18B2-4862-41E5-97A6-196555181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8" name="Picture 11597">
          <a:extLst>
            <a:ext uri="{FF2B5EF4-FFF2-40B4-BE49-F238E27FC236}">
              <a16:creationId xmlns:a16="http://schemas.microsoft.com/office/drawing/2014/main" id="{3E38D798-6E18-47F9-A464-A0F3A0D5AD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9" name="Picture 11597">
          <a:extLst>
            <a:ext uri="{FF2B5EF4-FFF2-40B4-BE49-F238E27FC236}">
              <a16:creationId xmlns:a16="http://schemas.microsoft.com/office/drawing/2014/main" id="{72F362DF-1936-44DE-B4E3-1A363F46F0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20" name="Picture 11597">
          <a:extLst>
            <a:ext uri="{FF2B5EF4-FFF2-40B4-BE49-F238E27FC236}">
              <a16:creationId xmlns:a16="http://schemas.microsoft.com/office/drawing/2014/main" id="{7C7C6D50-335E-43D7-87B3-170F3F0EA3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1" name="Picture 11597">
          <a:extLst>
            <a:ext uri="{FF2B5EF4-FFF2-40B4-BE49-F238E27FC236}">
              <a16:creationId xmlns:a16="http://schemas.microsoft.com/office/drawing/2014/main" id="{58A6D4B9-1168-4F3C-9258-062F21331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2" name="Picture 11597">
          <a:extLst>
            <a:ext uri="{FF2B5EF4-FFF2-40B4-BE49-F238E27FC236}">
              <a16:creationId xmlns:a16="http://schemas.microsoft.com/office/drawing/2014/main" id="{53711D70-2AF7-46F7-86B3-21E683A85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3" name="Picture 11597">
          <a:extLst>
            <a:ext uri="{FF2B5EF4-FFF2-40B4-BE49-F238E27FC236}">
              <a16:creationId xmlns:a16="http://schemas.microsoft.com/office/drawing/2014/main" id="{DB9725EC-7603-4116-AA47-BA2713B5E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4" name="Picture 11597">
          <a:extLst>
            <a:ext uri="{FF2B5EF4-FFF2-40B4-BE49-F238E27FC236}">
              <a16:creationId xmlns:a16="http://schemas.microsoft.com/office/drawing/2014/main" id="{D901FACB-6E24-4933-8638-70F3302706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5" name="Picture 11597">
          <a:extLst>
            <a:ext uri="{FF2B5EF4-FFF2-40B4-BE49-F238E27FC236}">
              <a16:creationId xmlns:a16="http://schemas.microsoft.com/office/drawing/2014/main" id="{209ABAC0-2967-4EE0-9EB5-AB7219359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6" name="Picture 11597">
          <a:extLst>
            <a:ext uri="{FF2B5EF4-FFF2-40B4-BE49-F238E27FC236}">
              <a16:creationId xmlns:a16="http://schemas.microsoft.com/office/drawing/2014/main" id="{01BD1CBD-B7EC-47A7-B538-B63704058D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7" name="Picture 11597">
          <a:extLst>
            <a:ext uri="{FF2B5EF4-FFF2-40B4-BE49-F238E27FC236}">
              <a16:creationId xmlns:a16="http://schemas.microsoft.com/office/drawing/2014/main" id="{21767F90-4325-46E3-A251-2AE4EEB3E0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8" name="Picture 11597">
          <a:extLst>
            <a:ext uri="{FF2B5EF4-FFF2-40B4-BE49-F238E27FC236}">
              <a16:creationId xmlns:a16="http://schemas.microsoft.com/office/drawing/2014/main" id="{C9B9C14A-300C-43E2-8A6B-827A98300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9" name="Picture 11597">
          <a:extLst>
            <a:ext uri="{FF2B5EF4-FFF2-40B4-BE49-F238E27FC236}">
              <a16:creationId xmlns:a16="http://schemas.microsoft.com/office/drawing/2014/main" id="{001C3B20-503D-4859-B1CC-F22FB2C40F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30" name="Picture 11597">
          <a:extLst>
            <a:ext uri="{FF2B5EF4-FFF2-40B4-BE49-F238E27FC236}">
              <a16:creationId xmlns:a16="http://schemas.microsoft.com/office/drawing/2014/main" id="{2376DC41-A9B3-4195-B081-67655066CE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1" name="Picture 11597">
          <a:extLst>
            <a:ext uri="{FF2B5EF4-FFF2-40B4-BE49-F238E27FC236}">
              <a16:creationId xmlns:a16="http://schemas.microsoft.com/office/drawing/2014/main" id="{36529736-3DA7-401A-BB94-754EA0348B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2" name="Picture 11597">
          <a:extLst>
            <a:ext uri="{FF2B5EF4-FFF2-40B4-BE49-F238E27FC236}">
              <a16:creationId xmlns:a16="http://schemas.microsoft.com/office/drawing/2014/main" id="{285E33C2-0CA9-4B5C-8ABD-A1A2EF981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3" name="Picture 11597">
          <a:extLst>
            <a:ext uri="{FF2B5EF4-FFF2-40B4-BE49-F238E27FC236}">
              <a16:creationId xmlns:a16="http://schemas.microsoft.com/office/drawing/2014/main" id="{D6783BCB-103E-47FA-9B4C-DAA6C84F34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4" name="Picture 11597">
          <a:extLst>
            <a:ext uri="{FF2B5EF4-FFF2-40B4-BE49-F238E27FC236}">
              <a16:creationId xmlns:a16="http://schemas.microsoft.com/office/drawing/2014/main" id="{8DCAE896-1BC7-4FD3-9002-7B8948A734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5" name="Picture 11597">
          <a:extLst>
            <a:ext uri="{FF2B5EF4-FFF2-40B4-BE49-F238E27FC236}">
              <a16:creationId xmlns:a16="http://schemas.microsoft.com/office/drawing/2014/main" id="{7AF1640C-D1F5-4CC7-99D6-84BC9F927C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6" name="Picture 11597">
          <a:extLst>
            <a:ext uri="{FF2B5EF4-FFF2-40B4-BE49-F238E27FC236}">
              <a16:creationId xmlns:a16="http://schemas.microsoft.com/office/drawing/2014/main" id="{F411948E-7DCC-41B8-BA2B-B14FC79B4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7" name="Picture 11597">
          <a:extLst>
            <a:ext uri="{FF2B5EF4-FFF2-40B4-BE49-F238E27FC236}">
              <a16:creationId xmlns:a16="http://schemas.microsoft.com/office/drawing/2014/main" id="{DDC78CE8-9914-4673-B4D4-13A4BB2C3E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8" name="Picture 11597">
          <a:extLst>
            <a:ext uri="{FF2B5EF4-FFF2-40B4-BE49-F238E27FC236}">
              <a16:creationId xmlns:a16="http://schemas.microsoft.com/office/drawing/2014/main" id="{94AF9229-AE91-408F-8FB4-BE16E80C6B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9" name="Picture 11597">
          <a:extLst>
            <a:ext uri="{FF2B5EF4-FFF2-40B4-BE49-F238E27FC236}">
              <a16:creationId xmlns:a16="http://schemas.microsoft.com/office/drawing/2014/main" id="{0397B2F2-F2E3-4605-9B62-9889CD7AAE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40" name="Picture 11597">
          <a:extLst>
            <a:ext uri="{FF2B5EF4-FFF2-40B4-BE49-F238E27FC236}">
              <a16:creationId xmlns:a16="http://schemas.microsoft.com/office/drawing/2014/main" id="{E5398CDE-B99C-468A-B465-D23EAFCA91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1" name="Picture 11597">
          <a:extLst>
            <a:ext uri="{FF2B5EF4-FFF2-40B4-BE49-F238E27FC236}">
              <a16:creationId xmlns:a16="http://schemas.microsoft.com/office/drawing/2014/main" id="{CAC98BBA-0EE8-45A0-8F9E-ECA7D3405A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2" name="Picture 11595">
          <a:extLst>
            <a:ext uri="{FF2B5EF4-FFF2-40B4-BE49-F238E27FC236}">
              <a16:creationId xmlns:a16="http://schemas.microsoft.com/office/drawing/2014/main" id="{6A8541F4-C760-4D85-93F2-DB3A42489D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3" name="Picture 11597">
          <a:extLst>
            <a:ext uri="{FF2B5EF4-FFF2-40B4-BE49-F238E27FC236}">
              <a16:creationId xmlns:a16="http://schemas.microsoft.com/office/drawing/2014/main" id="{C750E153-F0CA-4F9C-B5DA-806B82A05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4" name="Picture 11597">
          <a:extLst>
            <a:ext uri="{FF2B5EF4-FFF2-40B4-BE49-F238E27FC236}">
              <a16:creationId xmlns:a16="http://schemas.microsoft.com/office/drawing/2014/main" id="{D5C046AF-CDD2-4E31-9ED4-F012BD4EA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5" name="Picture 11597">
          <a:extLst>
            <a:ext uri="{FF2B5EF4-FFF2-40B4-BE49-F238E27FC236}">
              <a16:creationId xmlns:a16="http://schemas.microsoft.com/office/drawing/2014/main" id="{DE4ADCD9-FD12-41E9-A5EF-ABEFD2C1F3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6" name="Picture 11597">
          <a:extLst>
            <a:ext uri="{FF2B5EF4-FFF2-40B4-BE49-F238E27FC236}">
              <a16:creationId xmlns:a16="http://schemas.microsoft.com/office/drawing/2014/main" id="{C481956F-DF4F-4356-9007-BB0E9D5AC7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7" name="Picture 11597">
          <a:extLst>
            <a:ext uri="{FF2B5EF4-FFF2-40B4-BE49-F238E27FC236}">
              <a16:creationId xmlns:a16="http://schemas.microsoft.com/office/drawing/2014/main" id="{18022144-E9AE-4036-BF8C-993BD2FC1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8" name="Picture 11597">
          <a:extLst>
            <a:ext uri="{FF2B5EF4-FFF2-40B4-BE49-F238E27FC236}">
              <a16:creationId xmlns:a16="http://schemas.microsoft.com/office/drawing/2014/main" id="{D9F0D58D-B9A4-4D7C-9862-AE8F21F0F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9" name="Picture 11597">
          <a:extLst>
            <a:ext uri="{FF2B5EF4-FFF2-40B4-BE49-F238E27FC236}">
              <a16:creationId xmlns:a16="http://schemas.microsoft.com/office/drawing/2014/main" id="{E9F0E455-A0D7-4AD2-A23C-52004DB29B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50" name="Picture 11597">
          <a:extLst>
            <a:ext uri="{FF2B5EF4-FFF2-40B4-BE49-F238E27FC236}">
              <a16:creationId xmlns:a16="http://schemas.microsoft.com/office/drawing/2014/main" id="{962D1461-CF8E-443C-9CEC-5DFE489AA0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1" name="Picture 11597">
          <a:extLst>
            <a:ext uri="{FF2B5EF4-FFF2-40B4-BE49-F238E27FC236}">
              <a16:creationId xmlns:a16="http://schemas.microsoft.com/office/drawing/2014/main" id="{E3390AC2-91D1-45E2-9BA6-727259FD7E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2" name="Picture 11597">
          <a:extLst>
            <a:ext uri="{FF2B5EF4-FFF2-40B4-BE49-F238E27FC236}">
              <a16:creationId xmlns:a16="http://schemas.microsoft.com/office/drawing/2014/main" id="{6C5DA3F4-5792-40AE-BC5D-946E968715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3" name="Picture 11597">
          <a:extLst>
            <a:ext uri="{FF2B5EF4-FFF2-40B4-BE49-F238E27FC236}">
              <a16:creationId xmlns:a16="http://schemas.microsoft.com/office/drawing/2014/main" id="{81B8F626-96AC-4327-9EB7-63D887B73D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4" name="Picture 11597">
          <a:extLst>
            <a:ext uri="{FF2B5EF4-FFF2-40B4-BE49-F238E27FC236}">
              <a16:creationId xmlns:a16="http://schemas.microsoft.com/office/drawing/2014/main" id="{DECB936C-8216-44F4-96D6-1459335393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5" name="Picture 11597">
          <a:extLst>
            <a:ext uri="{FF2B5EF4-FFF2-40B4-BE49-F238E27FC236}">
              <a16:creationId xmlns:a16="http://schemas.microsoft.com/office/drawing/2014/main" id="{FED26428-AD25-4A53-BE29-826A364DDB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6" name="Picture 11597">
          <a:extLst>
            <a:ext uri="{FF2B5EF4-FFF2-40B4-BE49-F238E27FC236}">
              <a16:creationId xmlns:a16="http://schemas.microsoft.com/office/drawing/2014/main" id="{75671310-D265-4B95-8D76-CE4FF62258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7" name="Picture 11597">
          <a:extLst>
            <a:ext uri="{FF2B5EF4-FFF2-40B4-BE49-F238E27FC236}">
              <a16:creationId xmlns:a16="http://schemas.microsoft.com/office/drawing/2014/main" id="{91184588-5F7B-41C0-A76D-E2147C75F5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8" name="Picture 11597">
          <a:extLst>
            <a:ext uri="{FF2B5EF4-FFF2-40B4-BE49-F238E27FC236}">
              <a16:creationId xmlns:a16="http://schemas.microsoft.com/office/drawing/2014/main" id="{F3EC27C0-9584-48BB-ABC5-684FF41A71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9" name="Picture 11597">
          <a:extLst>
            <a:ext uri="{FF2B5EF4-FFF2-40B4-BE49-F238E27FC236}">
              <a16:creationId xmlns:a16="http://schemas.microsoft.com/office/drawing/2014/main" id="{C91D8F71-ED98-43FE-876C-50F572EDDA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60" name="Picture 11597">
          <a:extLst>
            <a:ext uri="{FF2B5EF4-FFF2-40B4-BE49-F238E27FC236}">
              <a16:creationId xmlns:a16="http://schemas.microsoft.com/office/drawing/2014/main" id="{5516CF41-28CB-4BF5-91D5-E3CBF6934E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1" name="Picture 11597">
          <a:extLst>
            <a:ext uri="{FF2B5EF4-FFF2-40B4-BE49-F238E27FC236}">
              <a16:creationId xmlns:a16="http://schemas.microsoft.com/office/drawing/2014/main" id="{2C13AFDF-96B2-4D14-AB18-EB3E76319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2" name="Picture 11597">
          <a:extLst>
            <a:ext uri="{FF2B5EF4-FFF2-40B4-BE49-F238E27FC236}">
              <a16:creationId xmlns:a16="http://schemas.microsoft.com/office/drawing/2014/main" id="{73D5B258-8941-4E28-80D1-472D1AC511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3" name="Picture 11597">
          <a:extLst>
            <a:ext uri="{FF2B5EF4-FFF2-40B4-BE49-F238E27FC236}">
              <a16:creationId xmlns:a16="http://schemas.microsoft.com/office/drawing/2014/main" id="{B41DBAE8-769C-4185-9987-0F05DA5AD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4" name="Picture 11597">
          <a:extLst>
            <a:ext uri="{FF2B5EF4-FFF2-40B4-BE49-F238E27FC236}">
              <a16:creationId xmlns:a16="http://schemas.microsoft.com/office/drawing/2014/main" id="{584BC40D-3D5E-4A58-AFBD-5B69FC9390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5" name="Picture 11597">
          <a:extLst>
            <a:ext uri="{FF2B5EF4-FFF2-40B4-BE49-F238E27FC236}">
              <a16:creationId xmlns:a16="http://schemas.microsoft.com/office/drawing/2014/main" id="{DDF43ADE-D9A7-4AE0-B8F0-6F2E9ECBE8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6" name="Picture 11597">
          <a:extLst>
            <a:ext uri="{FF2B5EF4-FFF2-40B4-BE49-F238E27FC236}">
              <a16:creationId xmlns:a16="http://schemas.microsoft.com/office/drawing/2014/main" id="{56C5D311-F2DE-427C-A030-9E34C808D7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7" name="Picture 11597">
          <a:extLst>
            <a:ext uri="{FF2B5EF4-FFF2-40B4-BE49-F238E27FC236}">
              <a16:creationId xmlns:a16="http://schemas.microsoft.com/office/drawing/2014/main" id="{F617924D-E814-4BBB-8776-888780F005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8" name="Picture 11597">
          <a:extLst>
            <a:ext uri="{FF2B5EF4-FFF2-40B4-BE49-F238E27FC236}">
              <a16:creationId xmlns:a16="http://schemas.microsoft.com/office/drawing/2014/main" id="{34002B74-C475-45F8-ACDC-82A6871DE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9" name="Picture 11597">
          <a:extLst>
            <a:ext uri="{FF2B5EF4-FFF2-40B4-BE49-F238E27FC236}">
              <a16:creationId xmlns:a16="http://schemas.microsoft.com/office/drawing/2014/main" id="{D281A620-6D1C-46A4-A84D-44E73819E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70" name="Picture 11597">
          <a:extLst>
            <a:ext uri="{FF2B5EF4-FFF2-40B4-BE49-F238E27FC236}">
              <a16:creationId xmlns:a16="http://schemas.microsoft.com/office/drawing/2014/main" id="{25DF903E-EA55-4E2D-B206-4FE86997BB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1" name="Picture 11597">
          <a:extLst>
            <a:ext uri="{FF2B5EF4-FFF2-40B4-BE49-F238E27FC236}">
              <a16:creationId xmlns:a16="http://schemas.microsoft.com/office/drawing/2014/main" id="{00063F4A-CFD6-49B7-8F91-62E71A866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2" name="Picture 11597">
          <a:extLst>
            <a:ext uri="{FF2B5EF4-FFF2-40B4-BE49-F238E27FC236}">
              <a16:creationId xmlns:a16="http://schemas.microsoft.com/office/drawing/2014/main" id="{AD8B284F-494B-4BD0-91EB-41D3071DEF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3" name="Picture 11597">
          <a:extLst>
            <a:ext uri="{FF2B5EF4-FFF2-40B4-BE49-F238E27FC236}">
              <a16:creationId xmlns:a16="http://schemas.microsoft.com/office/drawing/2014/main" id="{801801E1-AD17-4B43-A8F5-FB72A54150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4" name="Picture 11597">
          <a:extLst>
            <a:ext uri="{FF2B5EF4-FFF2-40B4-BE49-F238E27FC236}">
              <a16:creationId xmlns:a16="http://schemas.microsoft.com/office/drawing/2014/main" id="{BD243CFF-C9E9-4377-95E4-6B41C833D7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5" name="Picture 11595">
          <a:extLst>
            <a:ext uri="{FF2B5EF4-FFF2-40B4-BE49-F238E27FC236}">
              <a16:creationId xmlns:a16="http://schemas.microsoft.com/office/drawing/2014/main" id="{502FBDC5-491F-4D0D-B5D5-781ECFE94C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6" name="Picture 11597">
          <a:extLst>
            <a:ext uri="{FF2B5EF4-FFF2-40B4-BE49-F238E27FC236}">
              <a16:creationId xmlns:a16="http://schemas.microsoft.com/office/drawing/2014/main" id="{5D11906A-5562-4778-A745-A616C0577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7" name="Picture 11597">
          <a:extLst>
            <a:ext uri="{FF2B5EF4-FFF2-40B4-BE49-F238E27FC236}">
              <a16:creationId xmlns:a16="http://schemas.microsoft.com/office/drawing/2014/main" id="{BD6A12DA-8E14-47A7-A71C-4D87F7A643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8" name="Picture 11597">
          <a:extLst>
            <a:ext uri="{FF2B5EF4-FFF2-40B4-BE49-F238E27FC236}">
              <a16:creationId xmlns:a16="http://schemas.microsoft.com/office/drawing/2014/main" id="{60ADC813-D269-42B8-B12F-FD14464F6A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9" name="Picture 11597">
          <a:extLst>
            <a:ext uri="{FF2B5EF4-FFF2-40B4-BE49-F238E27FC236}">
              <a16:creationId xmlns:a16="http://schemas.microsoft.com/office/drawing/2014/main" id="{7FB64BCB-4959-48C3-B6A9-1FE75F6B37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80" name="Picture 11597">
          <a:extLst>
            <a:ext uri="{FF2B5EF4-FFF2-40B4-BE49-F238E27FC236}">
              <a16:creationId xmlns:a16="http://schemas.microsoft.com/office/drawing/2014/main" id="{F337E181-1C50-4845-A8A7-36C662EC16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1" name="Picture 11597">
          <a:extLst>
            <a:ext uri="{FF2B5EF4-FFF2-40B4-BE49-F238E27FC236}">
              <a16:creationId xmlns:a16="http://schemas.microsoft.com/office/drawing/2014/main" id="{89DB30CD-393F-433D-92FB-588E2B6A26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2" name="Picture 11597">
          <a:extLst>
            <a:ext uri="{FF2B5EF4-FFF2-40B4-BE49-F238E27FC236}">
              <a16:creationId xmlns:a16="http://schemas.microsoft.com/office/drawing/2014/main" id="{B15539CA-02DD-41AD-86A6-A69842089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3" name="Picture 11597">
          <a:extLst>
            <a:ext uri="{FF2B5EF4-FFF2-40B4-BE49-F238E27FC236}">
              <a16:creationId xmlns:a16="http://schemas.microsoft.com/office/drawing/2014/main" id="{20366426-3F3B-4917-9B13-77A6237F5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4" name="Picture 11597">
          <a:extLst>
            <a:ext uri="{FF2B5EF4-FFF2-40B4-BE49-F238E27FC236}">
              <a16:creationId xmlns:a16="http://schemas.microsoft.com/office/drawing/2014/main" id="{07EC5FF8-FA2B-40D2-9A43-8B3E62273C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5" name="Picture 11597">
          <a:extLst>
            <a:ext uri="{FF2B5EF4-FFF2-40B4-BE49-F238E27FC236}">
              <a16:creationId xmlns:a16="http://schemas.microsoft.com/office/drawing/2014/main" id="{20F33A82-A86B-416E-9585-99050A0A67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6" name="Picture 11597">
          <a:extLst>
            <a:ext uri="{FF2B5EF4-FFF2-40B4-BE49-F238E27FC236}">
              <a16:creationId xmlns:a16="http://schemas.microsoft.com/office/drawing/2014/main" id="{9C27E737-30B0-439A-9D43-03B77A248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7" name="Picture 11597">
          <a:extLst>
            <a:ext uri="{FF2B5EF4-FFF2-40B4-BE49-F238E27FC236}">
              <a16:creationId xmlns:a16="http://schemas.microsoft.com/office/drawing/2014/main" id="{D20474C5-C659-48FB-ABC8-CB62A94567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8" name="Picture 11597">
          <a:extLst>
            <a:ext uri="{FF2B5EF4-FFF2-40B4-BE49-F238E27FC236}">
              <a16:creationId xmlns:a16="http://schemas.microsoft.com/office/drawing/2014/main" id="{D0DCC0D1-9733-4FF2-A17A-F8746B02D6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9" name="Picture 11597">
          <a:extLst>
            <a:ext uri="{FF2B5EF4-FFF2-40B4-BE49-F238E27FC236}">
              <a16:creationId xmlns:a16="http://schemas.microsoft.com/office/drawing/2014/main" id="{2A62C02A-0361-4607-8C98-0533564F69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90" name="Picture 11597">
          <a:extLst>
            <a:ext uri="{FF2B5EF4-FFF2-40B4-BE49-F238E27FC236}">
              <a16:creationId xmlns:a16="http://schemas.microsoft.com/office/drawing/2014/main" id="{4918911D-569D-4247-8C59-557DD383E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1" name="Picture 11597">
          <a:extLst>
            <a:ext uri="{FF2B5EF4-FFF2-40B4-BE49-F238E27FC236}">
              <a16:creationId xmlns:a16="http://schemas.microsoft.com/office/drawing/2014/main" id="{5FC3F1CC-B0B5-4B5A-83E3-9D00C02B40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2" name="Picture 11597">
          <a:extLst>
            <a:ext uri="{FF2B5EF4-FFF2-40B4-BE49-F238E27FC236}">
              <a16:creationId xmlns:a16="http://schemas.microsoft.com/office/drawing/2014/main" id="{FF8DC550-9937-4856-AB62-B6BF8C3C6F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3" name="Picture 11597">
          <a:extLst>
            <a:ext uri="{FF2B5EF4-FFF2-40B4-BE49-F238E27FC236}">
              <a16:creationId xmlns:a16="http://schemas.microsoft.com/office/drawing/2014/main" id="{3EF642E0-CC0B-4BDC-A1FD-85BAA81F30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4" name="Picture 11597">
          <a:extLst>
            <a:ext uri="{FF2B5EF4-FFF2-40B4-BE49-F238E27FC236}">
              <a16:creationId xmlns:a16="http://schemas.microsoft.com/office/drawing/2014/main" id="{B536E927-12EB-4ED3-9EA4-4C239CB37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5" name="Picture 11597">
          <a:extLst>
            <a:ext uri="{FF2B5EF4-FFF2-40B4-BE49-F238E27FC236}">
              <a16:creationId xmlns:a16="http://schemas.microsoft.com/office/drawing/2014/main" id="{75CFEC02-17AD-48DF-BA88-C72F19EE0D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6" name="Picture 11597">
          <a:extLst>
            <a:ext uri="{FF2B5EF4-FFF2-40B4-BE49-F238E27FC236}">
              <a16:creationId xmlns:a16="http://schemas.microsoft.com/office/drawing/2014/main" id="{F64BDF56-6EA9-4877-9FA2-43994E9DB8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7" name="Picture 11597">
          <a:extLst>
            <a:ext uri="{FF2B5EF4-FFF2-40B4-BE49-F238E27FC236}">
              <a16:creationId xmlns:a16="http://schemas.microsoft.com/office/drawing/2014/main" id="{E15CA459-8E4F-4F71-A30B-67922DFD6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8" name="Picture 11597">
          <a:extLst>
            <a:ext uri="{FF2B5EF4-FFF2-40B4-BE49-F238E27FC236}">
              <a16:creationId xmlns:a16="http://schemas.microsoft.com/office/drawing/2014/main" id="{BF3CF9A0-7F91-4350-9B37-A8C0016568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9" name="Picture 11597">
          <a:extLst>
            <a:ext uri="{FF2B5EF4-FFF2-40B4-BE49-F238E27FC236}">
              <a16:creationId xmlns:a16="http://schemas.microsoft.com/office/drawing/2014/main" id="{F209EBC3-8D1A-4521-B935-7FF524027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1000" name="Picture 11597">
          <a:extLst>
            <a:ext uri="{FF2B5EF4-FFF2-40B4-BE49-F238E27FC236}">
              <a16:creationId xmlns:a16="http://schemas.microsoft.com/office/drawing/2014/main" id="{A81D34BC-0BF0-4266-A750-ED1660B37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1" name="Picture 11597">
          <a:extLst>
            <a:ext uri="{FF2B5EF4-FFF2-40B4-BE49-F238E27FC236}">
              <a16:creationId xmlns:a16="http://schemas.microsoft.com/office/drawing/2014/main" id="{DA583439-FE63-450F-B808-830AE2F2E7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2" name="Picture 11597">
          <a:extLst>
            <a:ext uri="{FF2B5EF4-FFF2-40B4-BE49-F238E27FC236}">
              <a16:creationId xmlns:a16="http://schemas.microsoft.com/office/drawing/2014/main" id="{2FBE794E-6C8D-4C3E-B71C-59C0C2F94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263</xdr:row>
      <xdr:rowOff>0</xdr:rowOff>
    </xdr:from>
    <xdr:ext cx="85725" cy="390525"/>
    <xdr:pic>
      <xdr:nvPicPr>
        <xdr:cNvPr id="1003" name="Picture 11597">
          <a:extLst>
            <a:ext uri="{FF2B5EF4-FFF2-40B4-BE49-F238E27FC236}">
              <a16:creationId xmlns:a16="http://schemas.microsoft.com/office/drawing/2014/main" id="{D4A38EBA-DB92-4D69-983F-F8FF6945BC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4" name="Picture 11597">
          <a:extLst>
            <a:ext uri="{FF2B5EF4-FFF2-40B4-BE49-F238E27FC236}">
              <a16:creationId xmlns:a16="http://schemas.microsoft.com/office/drawing/2014/main" id="{3BC1E195-E4D4-4B9B-8849-8FDBB8EA62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5" name="Picture 11597">
          <a:extLst>
            <a:ext uri="{FF2B5EF4-FFF2-40B4-BE49-F238E27FC236}">
              <a16:creationId xmlns:a16="http://schemas.microsoft.com/office/drawing/2014/main" id="{D0FBBFFE-0537-441D-964D-25EB761B20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6" name="Picture 11597">
          <a:extLst>
            <a:ext uri="{FF2B5EF4-FFF2-40B4-BE49-F238E27FC236}">
              <a16:creationId xmlns:a16="http://schemas.microsoft.com/office/drawing/2014/main" id="{E62B04FF-CC7A-4D2A-AED6-15922C250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7" name="AutoShape 10733">
          <a:extLst>
            <a:ext uri="{FF2B5EF4-FFF2-40B4-BE49-F238E27FC236}">
              <a16:creationId xmlns:a16="http://schemas.microsoft.com/office/drawing/2014/main" id="{D5EF1163-C94F-4A46-B079-1FC0A26B90F0}"/>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8" name="Picture 11597">
          <a:extLst>
            <a:ext uri="{FF2B5EF4-FFF2-40B4-BE49-F238E27FC236}">
              <a16:creationId xmlns:a16="http://schemas.microsoft.com/office/drawing/2014/main" id="{E7906AFC-CE67-45B0-A51F-C324CE2730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9" name="Picture 11597">
          <a:extLst>
            <a:ext uri="{FF2B5EF4-FFF2-40B4-BE49-F238E27FC236}">
              <a16:creationId xmlns:a16="http://schemas.microsoft.com/office/drawing/2014/main" id="{125AFC1F-F265-426B-B750-0EBB2F0585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10" name="Picture 11597">
          <a:extLst>
            <a:ext uri="{FF2B5EF4-FFF2-40B4-BE49-F238E27FC236}">
              <a16:creationId xmlns:a16="http://schemas.microsoft.com/office/drawing/2014/main" id="{DF1F56E0-12B6-420A-B39A-BD033A123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1" name="Picture 11597">
          <a:extLst>
            <a:ext uri="{FF2B5EF4-FFF2-40B4-BE49-F238E27FC236}">
              <a16:creationId xmlns:a16="http://schemas.microsoft.com/office/drawing/2014/main" id="{118AB6A3-B67B-48F3-B583-CC9B76EBC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2" name="Picture 11597">
          <a:extLst>
            <a:ext uri="{FF2B5EF4-FFF2-40B4-BE49-F238E27FC236}">
              <a16:creationId xmlns:a16="http://schemas.microsoft.com/office/drawing/2014/main" id="{F69C8713-3AE7-4EAA-BDD6-1D87C4E9FE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3" name="Picture 11597">
          <a:extLst>
            <a:ext uri="{FF2B5EF4-FFF2-40B4-BE49-F238E27FC236}">
              <a16:creationId xmlns:a16="http://schemas.microsoft.com/office/drawing/2014/main" id="{47AA2AD7-D5CC-4098-93A9-D2BC4523C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4" name="Picture 11597">
          <a:extLst>
            <a:ext uri="{FF2B5EF4-FFF2-40B4-BE49-F238E27FC236}">
              <a16:creationId xmlns:a16="http://schemas.microsoft.com/office/drawing/2014/main" id="{7029A5B7-05D0-428B-A296-EE6DA7215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5" name="Picture 11597">
          <a:extLst>
            <a:ext uri="{FF2B5EF4-FFF2-40B4-BE49-F238E27FC236}">
              <a16:creationId xmlns:a16="http://schemas.microsoft.com/office/drawing/2014/main" id="{6C238E21-117A-4834-A4AA-269A331584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6" name="AutoShape 10732">
          <a:extLst>
            <a:ext uri="{FF2B5EF4-FFF2-40B4-BE49-F238E27FC236}">
              <a16:creationId xmlns:a16="http://schemas.microsoft.com/office/drawing/2014/main" id="{E79B9EE2-47A1-4851-938C-A848D309943B}"/>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7" name="AutoShape 10733">
          <a:extLst>
            <a:ext uri="{FF2B5EF4-FFF2-40B4-BE49-F238E27FC236}">
              <a16:creationId xmlns:a16="http://schemas.microsoft.com/office/drawing/2014/main" id="{EDA39319-C22C-4DC8-8C5F-44CD69766E32}"/>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8" name="Picture 11597">
          <a:extLst>
            <a:ext uri="{FF2B5EF4-FFF2-40B4-BE49-F238E27FC236}">
              <a16:creationId xmlns:a16="http://schemas.microsoft.com/office/drawing/2014/main" id="{BC9395A4-9B4A-4BF1-8D39-8FCAA3C9B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9" name="Picture 11597">
          <a:extLst>
            <a:ext uri="{FF2B5EF4-FFF2-40B4-BE49-F238E27FC236}">
              <a16:creationId xmlns:a16="http://schemas.microsoft.com/office/drawing/2014/main" id="{CA07323C-8F0E-4096-A353-5C616F78F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20" name="Picture 11597">
          <a:extLst>
            <a:ext uri="{FF2B5EF4-FFF2-40B4-BE49-F238E27FC236}">
              <a16:creationId xmlns:a16="http://schemas.microsoft.com/office/drawing/2014/main" id="{96E17920-BCF9-44BB-8B27-BD7225EDBA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1" name="Picture 11597">
          <a:extLst>
            <a:ext uri="{FF2B5EF4-FFF2-40B4-BE49-F238E27FC236}">
              <a16:creationId xmlns:a16="http://schemas.microsoft.com/office/drawing/2014/main" id="{FB851BB2-2B19-4A8B-A685-BA76DF46EE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2" name="Picture 11597">
          <a:extLst>
            <a:ext uri="{FF2B5EF4-FFF2-40B4-BE49-F238E27FC236}">
              <a16:creationId xmlns:a16="http://schemas.microsoft.com/office/drawing/2014/main" id="{F1180013-4424-4398-AEF2-92E596C4FD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3" name="Picture 11597">
          <a:extLst>
            <a:ext uri="{FF2B5EF4-FFF2-40B4-BE49-F238E27FC236}">
              <a16:creationId xmlns:a16="http://schemas.microsoft.com/office/drawing/2014/main" id="{6D54A026-29FA-49F7-9B9C-F927D6291A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4" name="Picture 11597">
          <a:extLst>
            <a:ext uri="{FF2B5EF4-FFF2-40B4-BE49-F238E27FC236}">
              <a16:creationId xmlns:a16="http://schemas.microsoft.com/office/drawing/2014/main" id="{8A5D3372-39D0-4283-B674-361D75CFFE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5" name="Picture 11597">
          <a:extLst>
            <a:ext uri="{FF2B5EF4-FFF2-40B4-BE49-F238E27FC236}">
              <a16:creationId xmlns:a16="http://schemas.microsoft.com/office/drawing/2014/main" id="{548EF830-375A-4342-98AC-FABFF82A34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6" name="Picture 11597">
          <a:extLst>
            <a:ext uri="{FF2B5EF4-FFF2-40B4-BE49-F238E27FC236}">
              <a16:creationId xmlns:a16="http://schemas.microsoft.com/office/drawing/2014/main" id="{535CDF5C-7F8C-4BBE-8659-A23A51ADD1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7" name="Picture 11597">
          <a:extLst>
            <a:ext uri="{FF2B5EF4-FFF2-40B4-BE49-F238E27FC236}">
              <a16:creationId xmlns:a16="http://schemas.microsoft.com/office/drawing/2014/main" id="{F276708C-B114-4AF2-B98C-0F47EF52D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8" name="Picture 11597">
          <a:extLst>
            <a:ext uri="{FF2B5EF4-FFF2-40B4-BE49-F238E27FC236}">
              <a16:creationId xmlns:a16="http://schemas.microsoft.com/office/drawing/2014/main" id="{733B72C8-1F14-4A7E-8E53-907839CCE5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9" name="Picture 11597">
          <a:extLst>
            <a:ext uri="{FF2B5EF4-FFF2-40B4-BE49-F238E27FC236}">
              <a16:creationId xmlns:a16="http://schemas.microsoft.com/office/drawing/2014/main" id="{8D9D1A8D-56C6-4E68-8878-FC953A5DE4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30" name="Picture 11597">
          <a:extLst>
            <a:ext uri="{FF2B5EF4-FFF2-40B4-BE49-F238E27FC236}">
              <a16:creationId xmlns:a16="http://schemas.microsoft.com/office/drawing/2014/main" id="{5568965F-0D33-47D7-B128-0A0E096D8F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1" name="Picture 11597">
          <a:extLst>
            <a:ext uri="{FF2B5EF4-FFF2-40B4-BE49-F238E27FC236}">
              <a16:creationId xmlns:a16="http://schemas.microsoft.com/office/drawing/2014/main" id="{13C73E59-BF41-49E0-932B-C866A2DC70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2" name="Picture 11597">
          <a:extLst>
            <a:ext uri="{FF2B5EF4-FFF2-40B4-BE49-F238E27FC236}">
              <a16:creationId xmlns:a16="http://schemas.microsoft.com/office/drawing/2014/main" id="{9D3D153D-AAD2-489C-A09B-79C6DF635B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3" name="Picture 11597">
          <a:extLst>
            <a:ext uri="{FF2B5EF4-FFF2-40B4-BE49-F238E27FC236}">
              <a16:creationId xmlns:a16="http://schemas.microsoft.com/office/drawing/2014/main" id="{5C9FF991-569A-427C-B699-AC72BB9ED5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4" name="Picture 11597">
          <a:extLst>
            <a:ext uri="{FF2B5EF4-FFF2-40B4-BE49-F238E27FC236}">
              <a16:creationId xmlns:a16="http://schemas.microsoft.com/office/drawing/2014/main" id="{18246886-967D-4770-8E70-1912D2E2F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5" name="Picture 11597">
          <a:extLst>
            <a:ext uri="{FF2B5EF4-FFF2-40B4-BE49-F238E27FC236}">
              <a16:creationId xmlns:a16="http://schemas.microsoft.com/office/drawing/2014/main" id="{93247E25-A78A-4019-BE27-6FD445836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6" name="Picture 11597">
          <a:extLst>
            <a:ext uri="{FF2B5EF4-FFF2-40B4-BE49-F238E27FC236}">
              <a16:creationId xmlns:a16="http://schemas.microsoft.com/office/drawing/2014/main" id="{727DF52D-B739-4753-889E-6432B5F18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7" name="Picture 11597">
          <a:extLst>
            <a:ext uri="{FF2B5EF4-FFF2-40B4-BE49-F238E27FC236}">
              <a16:creationId xmlns:a16="http://schemas.microsoft.com/office/drawing/2014/main" id="{CE49022A-E910-4A5B-B163-87F403B3F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8" name="Picture 11597">
          <a:extLst>
            <a:ext uri="{FF2B5EF4-FFF2-40B4-BE49-F238E27FC236}">
              <a16:creationId xmlns:a16="http://schemas.microsoft.com/office/drawing/2014/main" id="{C0A9603B-DDF8-4A83-A6E0-83C30B561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9" name="Picture 11597">
          <a:extLst>
            <a:ext uri="{FF2B5EF4-FFF2-40B4-BE49-F238E27FC236}">
              <a16:creationId xmlns:a16="http://schemas.microsoft.com/office/drawing/2014/main" id="{67E476B7-096C-4621-B2E8-264CF06276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40" name="Picture 11597">
          <a:extLst>
            <a:ext uri="{FF2B5EF4-FFF2-40B4-BE49-F238E27FC236}">
              <a16:creationId xmlns:a16="http://schemas.microsoft.com/office/drawing/2014/main" id="{A30A2827-BE28-49D2-885E-43A55B171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1" name="Picture 11597">
          <a:extLst>
            <a:ext uri="{FF2B5EF4-FFF2-40B4-BE49-F238E27FC236}">
              <a16:creationId xmlns:a16="http://schemas.microsoft.com/office/drawing/2014/main" id="{973275CA-0B22-4FC0-9209-64A1F88A73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2" name="Picture 11597">
          <a:extLst>
            <a:ext uri="{FF2B5EF4-FFF2-40B4-BE49-F238E27FC236}">
              <a16:creationId xmlns:a16="http://schemas.microsoft.com/office/drawing/2014/main" id="{8FA989EF-45E3-4D5B-8350-F1D9C75232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3" name="Picture 11597">
          <a:extLst>
            <a:ext uri="{FF2B5EF4-FFF2-40B4-BE49-F238E27FC236}">
              <a16:creationId xmlns:a16="http://schemas.microsoft.com/office/drawing/2014/main" id="{6DC4937E-2004-4E80-88DC-A983FF2DBA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4" name="Picture 11597">
          <a:extLst>
            <a:ext uri="{FF2B5EF4-FFF2-40B4-BE49-F238E27FC236}">
              <a16:creationId xmlns:a16="http://schemas.microsoft.com/office/drawing/2014/main" id="{CC79B3AD-D8D1-4D62-BB1F-6909840FD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5" name="Picture 11597">
          <a:extLst>
            <a:ext uri="{FF2B5EF4-FFF2-40B4-BE49-F238E27FC236}">
              <a16:creationId xmlns:a16="http://schemas.microsoft.com/office/drawing/2014/main" id="{F1A0ABD3-EAD5-40D0-8FD7-C8365A257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6" name="Picture 11597">
          <a:extLst>
            <a:ext uri="{FF2B5EF4-FFF2-40B4-BE49-F238E27FC236}">
              <a16:creationId xmlns:a16="http://schemas.microsoft.com/office/drawing/2014/main" id="{D3A8FD33-543B-42F5-90FC-440EE6B14B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7" name="Picture 11597">
          <a:extLst>
            <a:ext uri="{FF2B5EF4-FFF2-40B4-BE49-F238E27FC236}">
              <a16:creationId xmlns:a16="http://schemas.microsoft.com/office/drawing/2014/main" id="{74CA8F7F-07F5-4546-B5A9-F58BAAA436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8" name="Picture 11597">
          <a:extLst>
            <a:ext uri="{FF2B5EF4-FFF2-40B4-BE49-F238E27FC236}">
              <a16:creationId xmlns:a16="http://schemas.microsoft.com/office/drawing/2014/main" id="{64188C8E-2F60-416D-B626-67E0EB920E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9" name="Picture 11597">
          <a:extLst>
            <a:ext uri="{FF2B5EF4-FFF2-40B4-BE49-F238E27FC236}">
              <a16:creationId xmlns:a16="http://schemas.microsoft.com/office/drawing/2014/main" id="{CDA7872A-506D-465F-862C-501C810F16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50" name="Picture 11597">
          <a:extLst>
            <a:ext uri="{FF2B5EF4-FFF2-40B4-BE49-F238E27FC236}">
              <a16:creationId xmlns:a16="http://schemas.microsoft.com/office/drawing/2014/main" id="{827E951A-2B16-4FDD-819E-E87BDCD3DF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1" name="Picture 11597">
          <a:extLst>
            <a:ext uri="{FF2B5EF4-FFF2-40B4-BE49-F238E27FC236}">
              <a16:creationId xmlns:a16="http://schemas.microsoft.com/office/drawing/2014/main" id="{22FA4FA9-8006-4CB6-9382-6E08403D69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2" name="Picture 11597">
          <a:extLst>
            <a:ext uri="{FF2B5EF4-FFF2-40B4-BE49-F238E27FC236}">
              <a16:creationId xmlns:a16="http://schemas.microsoft.com/office/drawing/2014/main" id="{824AF68E-30F3-49F1-9DD6-5DB9BCF712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3" name="Picture 11597">
          <a:extLst>
            <a:ext uri="{FF2B5EF4-FFF2-40B4-BE49-F238E27FC236}">
              <a16:creationId xmlns:a16="http://schemas.microsoft.com/office/drawing/2014/main" id="{CE9555C8-3656-470A-B85B-F802DDE95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4" name="Picture 11597">
          <a:extLst>
            <a:ext uri="{FF2B5EF4-FFF2-40B4-BE49-F238E27FC236}">
              <a16:creationId xmlns:a16="http://schemas.microsoft.com/office/drawing/2014/main" id="{F6B26D40-EA1D-4EA5-8A61-AD90577F1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5" name="Picture 11597">
          <a:extLst>
            <a:ext uri="{FF2B5EF4-FFF2-40B4-BE49-F238E27FC236}">
              <a16:creationId xmlns:a16="http://schemas.microsoft.com/office/drawing/2014/main" id="{8A2C3135-E626-42FC-9335-ADB704326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6" name="Picture 11597">
          <a:extLst>
            <a:ext uri="{FF2B5EF4-FFF2-40B4-BE49-F238E27FC236}">
              <a16:creationId xmlns:a16="http://schemas.microsoft.com/office/drawing/2014/main" id="{5D43F5F6-BF8F-46EF-9C1E-98CE047C74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7" name="Picture 11597">
          <a:extLst>
            <a:ext uri="{FF2B5EF4-FFF2-40B4-BE49-F238E27FC236}">
              <a16:creationId xmlns:a16="http://schemas.microsoft.com/office/drawing/2014/main" id="{2AE2CCA0-2731-4637-B943-9B0A11F4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8" name="Picture 11597">
          <a:extLst>
            <a:ext uri="{FF2B5EF4-FFF2-40B4-BE49-F238E27FC236}">
              <a16:creationId xmlns:a16="http://schemas.microsoft.com/office/drawing/2014/main" id="{BCEABFB8-4D7B-4598-8840-A4F0BE394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9" name="Picture 11597">
          <a:extLst>
            <a:ext uri="{FF2B5EF4-FFF2-40B4-BE49-F238E27FC236}">
              <a16:creationId xmlns:a16="http://schemas.microsoft.com/office/drawing/2014/main" id="{D7D89736-2C7B-4D0D-B916-D5E5EFC861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60" name="Picture 11597">
          <a:extLst>
            <a:ext uri="{FF2B5EF4-FFF2-40B4-BE49-F238E27FC236}">
              <a16:creationId xmlns:a16="http://schemas.microsoft.com/office/drawing/2014/main" id="{3F21381B-7528-4DD1-BCF7-440C4038C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1" name="Picture 11595">
          <a:extLst>
            <a:ext uri="{FF2B5EF4-FFF2-40B4-BE49-F238E27FC236}">
              <a16:creationId xmlns:a16="http://schemas.microsoft.com/office/drawing/2014/main" id="{7E8ED5C9-F189-47D1-85C7-D1EC04BB69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2" name="Picture 11597">
          <a:extLst>
            <a:ext uri="{FF2B5EF4-FFF2-40B4-BE49-F238E27FC236}">
              <a16:creationId xmlns:a16="http://schemas.microsoft.com/office/drawing/2014/main" id="{5AA7BCDE-8711-4E5B-9318-E35DBED7D5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3" name="Picture 11597">
          <a:extLst>
            <a:ext uri="{FF2B5EF4-FFF2-40B4-BE49-F238E27FC236}">
              <a16:creationId xmlns:a16="http://schemas.microsoft.com/office/drawing/2014/main" id="{7903D33A-F5CA-494B-94C4-7E6DB6D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4" name="Picture 11597">
          <a:extLst>
            <a:ext uri="{FF2B5EF4-FFF2-40B4-BE49-F238E27FC236}">
              <a16:creationId xmlns:a16="http://schemas.microsoft.com/office/drawing/2014/main" id="{A002CC5D-2D8C-4C67-8151-6582C4AD69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5" name="Picture 11597">
          <a:extLst>
            <a:ext uri="{FF2B5EF4-FFF2-40B4-BE49-F238E27FC236}">
              <a16:creationId xmlns:a16="http://schemas.microsoft.com/office/drawing/2014/main" id="{54A21F11-9BAF-4E44-85F2-165447D747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6" name="Picture 11597">
          <a:extLst>
            <a:ext uri="{FF2B5EF4-FFF2-40B4-BE49-F238E27FC236}">
              <a16:creationId xmlns:a16="http://schemas.microsoft.com/office/drawing/2014/main" id="{CBC96D78-40B8-4169-A5EA-BC37F6634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7" name="Picture 11597">
          <a:extLst>
            <a:ext uri="{FF2B5EF4-FFF2-40B4-BE49-F238E27FC236}">
              <a16:creationId xmlns:a16="http://schemas.microsoft.com/office/drawing/2014/main" id="{C4C56405-93D3-4DFB-8C46-AA0F17576D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8" name="Picture 11597">
          <a:extLst>
            <a:ext uri="{FF2B5EF4-FFF2-40B4-BE49-F238E27FC236}">
              <a16:creationId xmlns:a16="http://schemas.microsoft.com/office/drawing/2014/main" id="{6F25A52E-F1B5-41AF-A95F-E78F705617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9" name="Picture 11597">
          <a:extLst>
            <a:ext uri="{FF2B5EF4-FFF2-40B4-BE49-F238E27FC236}">
              <a16:creationId xmlns:a16="http://schemas.microsoft.com/office/drawing/2014/main" id="{5797446C-2824-492B-B7A4-00AD24A31F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70" name="0/0">
          <a:extLst>
            <a:ext uri="{FF2B5EF4-FFF2-40B4-BE49-F238E27FC236}">
              <a16:creationId xmlns:a16="http://schemas.microsoft.com/office/drawing/2014/main" id="{ADB958F8-CCDD-4A05-8702-001183A7BCA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1" name="Freeform 10708">
          <a:extLst>
            <a:ext uri="{FF2B5EF4-FFF2-40B4-BE49-F238E27FC236}">
              <a16:creationId xmlns:a16="http://schemas.microsoft.com/office/drawing/2014/main" id="{5C7D2F14-ED04-4984-9EC4-B60E9BDFA4C1}"/>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2" name="Freeform 10708">
          <a:extLst>
            <a:ext uri="{FF2B5EF4-FFF2-40B4-BE49-F238E27FC236}">
              <a16:creationId xmlns:a16="http://schemas.microsoft.com/office/drawing/2014/main" id="{0D3C9D0B-64C5-402A-AB55-B2E50D47375E}"/>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3" name="AutoShape 10734">
          <a:extLst>
            <a:ext uri="{FF2B5EF4-FFF2-40B4-BE49-F238E27FC236}">
              <a16:creationId xmlns:a16="http://schemas.microsoft.com/office/drawing/2014/main" id="{E04D627D-1402-4A75-9AEB-F79F09800D37}"/>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4" name="Picture 11595">
          <a:extLst>
            <a:ext uri="{FF2B5EF4-FFF2-40B4-BE49-F238E27FC236}">
              <a16:creationId xmlns:a16="http://schemas.microsoft.com/office/drawing/2014/main" id="{41F6DFE8-1CA9-4B82-9369-70360A544F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5" name="AutoShape 10705">
          <a:extLst>
            <a:ext uri="{FF2B5EF4-FFF2-40B4-BE49-F238E27FC236}">
              <a16:creationId xmlns:a16="http://schemas.microsoft.com/office/drawing/2014/main" id="{B7AA89E0-1F7A-4452-9317-015B04660D9C}"/>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6" name="Freeform 10708">
          <a:extLst>
            <a:ext uri="{FF2B5EF4-FFF2-40B4-BE49-F238E27FC236}">
              <a16:creationId xmlns:a16="http://schemas.microsoft.com/office/drawing/2014/main" id="{2CBF10A4-7872-4958-9A1B-207CFBC4168E}"/>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7" name="Freeform 10708">
          <a:extLst>
            <a:ext uri="{FF2B5EF4-FFF2-40B4-BE49-F238E27FC236}">
              <a16:creationId xmlns:a16="http://schemas.microsoft.com/office/drawing/2014/main" id="{54061852-89B3-4503-AC19-6A5EC3018ADB}"/>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8" name="3">
          <a:extLst>
            <a:ext uri="{FF2B5EF4-FFF2-40B4-BE49-F238E27FC236}">
              <a16:creationId xmlns:a16="http://schemas.microsoft.com/office/drawing/2014/main" id="{5603C9D5-6D61-4EFC-997B-93163AEED1A4}"/>
            </a:ext>
          </a:extLst>
        </xdr:cNvPr>
        <xdr:cNvSpPr>
          <a:spLocks noChangeArrowheads="1"/>
        </xdr:cNvSpPr>
      </xdr:nvSpPr>
      <xdr:spPr bwMode="auto">
        <a:xfrm>
          <a:off x="3689945" y="4228855"/>
          <a:ext cx="5010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9" name="0/0">
          <a:extLst>
            <a:ext uri="{FF2B5EF4-FFF2-40B4-BE49-F238E27FC236}">
              <a16:creationId xmlns:a16="http://schemas.microsoft.com/office/drawing/2014/main" id="{BC621E1B-6D16-46E1-8567-9D58D1EB481F}"/>
            </a:ext>
          </a:extLst>
        </xdr:cNvPr>
        <xdr:cNvSpPr>
          <a:spLocks noChangeArrowheads="1"/>
        </xdr:cNvSpPr>
      </xdr:nvSpPr>
      <xdr:spPr bwMode="auto">
        <a:xfrm>
          <a:off x="26860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80" name="Freeform 10708">
          <a:extLst>
            <a:ext uri="{FF2B5EF4-FFF2-40B4-BE49-F238E27FC236}">
              <a16:creationId xmlns:a16="http://schemas.microsoft.com/office/drawing/2014/main" id="{F4AC8CD3-6712-46F5-BFAF-CE8DC20182FD}"/>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1" name="Freeform 10708">
          <a:extLst>
            <a:ext uri="{FF2B5EF4-FFF2-40B4-BE49-F238E27FC236}">
              <a16:creationId xmlns:a16="http://schemas.microsoft.com/office/drawing/2014/main" id="{34F65CEE-06D1-4B9F-8FC3-6A111EBBF045}"/>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2" name="Picture 11597">
          <a:extLst>
            <a:ext uri="{FF2B5EF4-FFF2-40B4-BE49-F238E27FC236}">
              <a16:creationId xmlns:a16="http://schemas.microsoft.com/office/drawing/2014/main" id="{8D356426-30E4-49A6-A231-D57297BDE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3" name="Picture 11597">
          <a:extLst>
            <a:ext uri="{FF2B5EF4-FFF2-40B4-BE49-F238E27FC236}">
              <a16:creationId xmlns:a16="http://schemas.microsoft.com/office/drawing/2014/main" id="{C0CDA094-986C-4C1F-AB5E-D8C9D2D7E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4" name="0/0">
          <a:extLst>
            <a:ext uri="{FF2B5EF4-FFF2-40B4-BE49-F238E27FC236}">
              <a16:creationId xmlns:a16="http://schemas.microsoft.com/office/drawing/2014/main" id="{D83945C6-ADF7-4D92-A50C-9A8EAAA76525}"/>
            </a:ext>
          </a:extLst>
        </xdr:cNvPr>
        <xdr:cNvSpPr>
          <a:spLocks noChangeArrowheads="1"/>
        </xdr:cNvSpPr>
      </xdr:nvSpPr>
      <xdr:spPr bwMode="auto">
        <a:xfrm>
          <a:off x="1682750" y="4223979"/>
          <a:ext cx="503704" cy="3933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22</xdr:row>
      <xdr:rowOff>0</xdr:rowOff>
    </xdr:from>
    <xdr:to>
      <xdr:col>3</xdr:col>
      <xdr:colOff>0</xdr:colOff>
      <xdr:row>23</xdr:row>
      <xdr:rowOff>184355</xdr:rowOff>
    </xdr:to>
    <xdr:sp macro="" textlink="">
      <xdr:nvSpPr>
        <xdr:cNvPr id="1085" name="0/0">
          <a:extLst>
            <a:ext uri="{FF2B5EF4-FFF2-40B4-BE49-F238E27FC236}">
              <a16:creationId xmlns:a16="http://schemas.microsoft.com/office/drawing/2014/main" id="{9280278A-02AE-401F-8A68-D6964B6FF57A}"/>
            </a:ext>
          </a:extLst>
        </xdr:cNvPr>
        <xdr:cNvSpPr>
          <a:spLocks noChangeArrowheads="1"/>
        </xdr:cNvSpPr>
      </xdr:nvSpPr>
      <xdr:spPr bwMode="auto">
        <a:xfrm>
          <a:off x="692385" y="4268033"/>
          <a:ext cx="483926" cy="37173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6" name="Freeform 10708">
          <a:extLst>
            <a:ext uri="{FF2B5EF4-FFF2-40B4-BE49-F238E27FC236}">
              <a16:creationId xmlns:a16="http://schemas.microsoft.com/office/drawing/2014/main" id="{F3536C43-491B-4884-815A-C94A5956A2DD}"/>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7" name="Freeform 10708">
          <a:extLst>
            <a:ext uri="{FF2B5EF4-FFF2-40B4-BE49-F238E27FC236}">
              <a16:creationId xmlns:a16="http://schemas.microsoft.com/office/drawing/2014/main" id="{220FF6F8-70F4-42EA-AE20-9E9D5B77D9C1}"/>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8" name="3">
          <a:extLst>
            <a:ext uri="{FF2B5EF4-FFF2-40B4-BE49-F238E27FC236}">
              <a16:creationId xmlns:a16="http://schemas.microsoft.com/office/drawing/2014/main" id="{AE1C38B1-26E8-4E2B-BFA1-9D5D4C3C52AB}"/>
            </a:ext>
          </a:extLst>
        </xdr:cNvPr>
        <xdr:cNvSpPr>
          <a:spLocks noChangeArrowheads="1"/>
        </xdr:cNvSpPr>
      </xdr:nvSpPr>
      <xdr:spPr bwMode="auto">
        <a:xfrm>
          <a:off x="13259395" y="2279405"/>
          <a:ext cx="501055" cy="4013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9" name="0/0">
          <a:extLst>
            <a:ext uri="{FF2B5EF4-FFF2-40B4-BE49-F238E27FC236}">
              <a16:creationId xmlns:a16="http://schemas.microsoft.com/office/drawing/2014/main" id="{3C57665F-C99F-4717-9ED2-DE7FD3583D3B}"/>
            </a:ext>
          </a:extLst>
        </xdr:cNvPr>
        <xdr:cNvSpPr>
          <a:spLocks noChangeArrowheads="1"/>
        </xdr:cNvSpPr>
      </xdr:nvSpPr>
      <xdr:spPr bwMode="auto">
        <a:xfrm>
          <a:off x="12255500" y="2295584"/>
          <a:ext cx="503704" cy="39046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90" name="Freeform 10708">
          <a:extLst>
            <a:ext uri="{FF2B5EF4-FFF2-40B4-BE49-F238E27FC236}">
              <a16:creationId xmlns:a16="http://schemas.microsoft.com/office/drawing/2014/main" id="{29C7E83E-A27D-41A4-ABB8-B83A9B6E40AB}"/>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1" name="Freeform 10708">
          <a:extLst>
            <a:ext uri="{FF2B5EF4-FFF2-40B4-BE49-F238E27FC236}">
              <a16:creationId xmlns:a16="http://schemas.microsoft.com/office/drawing/2014/main" id="{11151CE3-A254-4AA0-BF83-CDBC85F46265}"/>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2" name="Picture 11597">
          <a:extLst>
            <a:ext uri="{FF2B5EF4-FFF2-40B4-BE49-F238E27FC236}">
              <a16:creationId xmlns:a16="http://schemas.microsoft.com/office/drawing/2014/main" id="{C22F7890-3091-4264-B5B0-D44CCFDB7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3" name="Picture 11597">
          <a:extLst>
            <a:ext uri="{FF2B5EF4-FFF2-40B4-BE49-F238E27FC236}">
              <a16:creationId xmlns:a16="http://schemas.microsoft.com/office/drawing/2014/main" id="{CFF04ACF-49DC-4960-A10A-6B8D7D9C7B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4" name="0/0">
          <a:extLst>
            <a:ext uri="{FF2B5EF4-FFF2-40B4-BE49-F238E27FC236}">
              <a16:creationId xmlns:a16="http://schemas.microsoft.com/office/drawing/2014/main" id="{65DB4C51-60FC-4090-9ABE-1AA3EEACC9EC}"/>
            </a:ext>
          </a:extLst>
        </xdr:cNvPr>
        <xdr:cNvSpPr>
          <a:spLocks noChangeArrowheads="1"/>
        </xdr:cNvSpPr>
      </xdr:nvSpPr>
      <xdr:spPr bwMode="auto">
        <a:xfrm>
          <a:off x="11252200" y="2274529"/>
          <a:ext cx="503704" cy="3996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5" name="0/0">
          <a:extLst>
            <a:ext uri="{FF2B5EF4-FFF2-40B4-BE49-F238E27FC236}">
              <a16:creationId xmlns:a16="http://schemas.microsoft.com/office/drawing/2014/main" id="{9CF860BB-60C2-4BCC-A716-4A62E586D3BE}"/>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6" name="Freeform 10708">
          <a:extLst>
            <a:ext uri="{FF2B5EF4-FFF2-40B4-BE49-F238E27FC236}">
              <a16:creationId xmlns:a16="http://schemas.microsoft.com/office/drawing/2014/main" id="{A5145666-3D31-47D2-A540-97CC45DB2F8A}"/>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7" name="0/0">
          <a:extLst>
            <a:ext uri="{FF2B5EF4-FFF2-40B4-BE49-F238E27FC236}">
              <a16:creationId xmlns:a16="http://schemas.microsoft.com/office/drawing/2014/main" id="{668DCC01-7E14-4685-920A-2C3732DBEE6C}"/>
            </a:ext>
          </a:extLst>
        </xdr:cNvPr>
        <xdr:cNvSpPr>
          <a:spLocks noChangeArrowheads="1"/>
        </xdr:cNvSpPr>
      </xdr:nvSpPr>
      <xdr:spPr bwMode="auto">
        <a:xfrm>
          <a:off x="14252575" y="2287587"/>
          <a:ext cx="461962" cy="39231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8" name="0/0">
          <a:extLst>
            <a:ext uri="{FF2B5EF4-FFF2-40B4-BE49-F238E27FC236}">
              <a16:creationId xmlns:a16="http://schemas.microsoft.com/office/drawing/2014/main" id="{24EB52C2-9687-4DBD-990B-D5BAAD625F7F}"/>
            </a:ext>
          </a:extLst>
        </xdr:cNvPr>
        <xdr:cNvSpPr>
          <a:spLocks noChangeArrowheads="1"/>
        </xdr:cNvSpPr>
      </xdr:nvSpPr>
      <xdr:spPr bwMode="auto">
        <a:xfrm>
          <a:off x="8726439" y="42006212"/>
          <a:ext cx="500476" cy="37104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322238</xdr:colOff>
      <xdr:row>76</xdr:row>
      <xdr:rowOff>18956</xdr:rowOff>
    </xdr:from>
    <xdr:to>
      <xdr:col>10</xdr:col>
      <xdr:colOff>227462</xdr:colOff>
      <xdr:row>76</xdr:row>
      <xdr:rowOff>142164</xdr:rowOff>
    </xdr:to>
    <xdr:sp macro="" textlink="">
      <xdr:nvSpPr>
        <xdr:cNvPr id="156" name="Freeform 10708">
          <a:extLst>
            <a:ext uri="{FF2B5EF4-FFF2-40B4-BE49-F238E27FC236}">
              <a16:creationId xmlns:a16="http://schemas.microsoft.com/office/drawing/2014/main" id="{DFA2DF66-2416-4191-805C-57FA20296905}"/>
            </a:ext>
          </a:extLst>
        </xdr:cNvPr>
        <xdr:cNvSpPr>
          <a:spLocks/>
        </xdr:cNvSpPr>
      </xdr:nvSpPr>
      <xdr:spPr bwMode="auto">
        <a:xfrm>
          <a:off x="4018507" y="13761493"/>
          <a:ext cx="909851" cy="1232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293806</xdr:colOff>
      <xdr:row>328</xdr:row>
      <xdr:rowOff>104253</xdr:rowOff>
    </xdr:from>
    <xdr:to>
      <xdr:col>6</xdr:col>
      <xdr:colOff>358556</xdr:colOff>
      <xdr:row>328</xdr:row>
      <xdr:rowOff>107049</xdr:rowOff>
    </xdr:to>
    <xdr:sp macro="" textlink="">
      <xdr:nvSpPr>
        <xdr:cNvPr id="510" name="Line 10719">
          <a:extLst>
            <a:ext uri="{FF2B5EF4-FFF2-40B4-BE49-F238E27FC236}">
              <a16:creationId xmlns:a16="http://schemas.microsoft.com/office/drawing/2014/main" id="{1FE6019C-4AE7-4500-AA71-6B2C2D1B99FD}"/>
            </a:ext>
          </a:extLst>
        </xdr:cNvPr>
        <xdr:cNvSpPr>
          <a:spLocks noChangeShapeType="1"/>
        </xdr:cNvSpPr>
      </xdr:nvSpPr>
      <xdr:spPr bwMode="auto">
        <a:xfrm flipH="1" flipV="1">
          <a:off x="2483134" y="57993507"/>
          <a:ext cx="567064" cy="2796"/>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2.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FDE47939-2906-416E-BD53-C60DA9BED5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25ECE14B-6A4F-4C8D-BF43-E3C9F320DB29}"/>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76AA18FF-D4E1-4C76-9F4C-E234C7410612}"/>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4D76FF16-7354-4471-AA8A-5330FED6559F}"/>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80C63875-E235-47EA-990D-9E8D066A0A40}"/>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C7E68E3-9999-45D1-9C37-0FD3A4E56BF6}"/>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FB7C2297-B205-4678-A8F7-27B54590D87A}"/>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2AF75D8A-CE60-4F48-AA4F-CB8D16268635}"/>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117ED87E-51C5-4CDC-BBA6-8D606B80C754}"/>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4BB09EAD-6F66-4908-B7EC-000F4489A179}"/>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92AA682A-82BB-4F3E-99EB-49CA0BA70749}"/>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65E3D59A-8D9A-4286-B101-1BADAD85E81C}"/>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1BAD3402-D60F-4F26-A780-0E785063864F}"/>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BF587CC1-1139-4583-B8B8-9E63DC65F19B}"/>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F9E4CD64-A160-4624-9AEC-DE451B203FE2}"/>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E04EB180-CCFE-4C6B-B79A-479F9CF1248F}"/>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CA9DB418-ECAA-42E3-983E-2BF7EA2884A4}"/>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AEA5A158-9B03-41AD-B935-2688F24ECA59}"/>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5833F6B5-7715-43EC-97D7-21817E3F97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9D56FFF1-B644-4983-B49A-E15E6FBE7F21}"/>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3DA7E3B5-BF19-45FD-9A66-B3936DE340C7}"/>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C8EBC8C-D191-49CB-9C43-0FA3CCFA9D5E}"/>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77D5A423-D105-4CA2-AEFF-D253CB131CCD}"/>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875E9DF9-D78E-4A85-9860-52D78CD43E1A}"/>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8E82E410-49EB-4D0A-8A73-CE8258387D3B}"/>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6EF6E1D9-B4E4-4513-B1E7-36AF050F9A0E}"/>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46B4778D-C53D-4406-9E73-1AADF83D52A5}"/>
            </a:ext>
          </a:extLst>
        </xdr:cNvPr>
        <xdr:cNvSpPr>
          <a:spLocks noChangeArrowheads="1"/>
        </xdr:cNvSpPr>
      </xdr:nvSpPr>
      <xdr:spPr bwMode="auto">
        <a:xfrm>
          <a:off x="4692650" y="4205287"/>
          <a:ext cx="501650" cy="42386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EB8BC1F8-5A6D-4635-BFEB-FDE347037B0F}"/>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47B0917B-E5E8-45B5-9183-A34B5AD7D9A9}"/>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B1C5EDFD-D543-46E4-A41F-0184EA65A6DC}"/>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4DCA2143-B34F-4836-AC50-52C5C46B02F9}"/>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40187A3E-1779-470E-895A-9641E6AF7F39}"/>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DF0821A6-A8B8-4B13-BD02-37A20ED5E22F}"/>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B958443C-E58E-45ED-8B23-D9C8CF93A0BB}"/>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B7356CA4-BEA5-4CD4-B739-E7B54A39F722}"/>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5E45D7B3-2D8F-4379-A69A-41A32E3CF18E}"/>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C1AA8D30-8B17-49CE-9702-16E70FEFA28F}"/>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9A9914BB-D7F5-44CD-9C3E-1ACCD4C8269C}"/>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CFE3A139-71EC-4D2A-A93C-059256DBB6BF}"/>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03D07539-42CA-4F9E-81A9-A0923A903A6C}"/>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7CC8D523-42F7-4E42-AD98-6FE598E022C0}"/>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19AF6FCE-0E5C-4568-96C3-D9E426D8E5B5}"/>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0F74D8E1-58C9-4814-808F-8456D10DD188}"/>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FBCDBF37-0099-4CDB-8C85-434F806D7228}"/>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8BF6A8E3-B321-47E5-B5D0-86E7EDD50F43}"/>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8CB8C8BF-9069-47E1-BD36-39FA9B552B62}"/>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C2293F14-2023-4E2A-B9D4-35BACB628B1E}"/>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43F2D4B1-C0BE-4894-B8E3-B229B945FCE4}"/>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08653FDA-A44D-4D4B-B520-DDEDD25ED7BE}"/>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FD138560-EC44-41BC-B6A3-B99E9D26F95B}"/>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023FC170-F801-4CCE-B512-0A00DDDD8BE7}"/>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8D6718FB-67FA-4E0B-A0B3-00E741A3F469}"/>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D0115713-E4B4-4881-AC92-039248050E8F}"/>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29ED3195-3C68-4706-A310-F2AEA1D8D33D}"/>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88425C5C-409D-42C4-832A-5758B9BAD81F}"/>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AA6AF67-6917-40F0-8421-71034163F77E}"/>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36482714-CCB1-4935-BD0C-A4266699C2E0}"/>
            </a:ext>
          </a:extLst>
        </xdr:cNvPr>
        <xdr:cNvSpPr>
          <a:spLocks noChangeArrowheads="1"/>
        </xdr:cNvSpPr>
      </xdr:nvSpPr>
      <xdr:spPr bwMode="auto">
        <a:xfrm>
          <a:off x="5693374" y="6175696"/>
          <a:ext cx="504226" cy="39655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8896AC03-4BFD-4300-9812-BC02F3BFDBF1}"/>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32314B8C-27D9-4406-A187-D27955740E3C}"/>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25354551-9043-4DA0-A649-0D43ACCB197E}"/>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0B3C4C31-CE2E-4BA4-B969-2B0C6324ED31}"/>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AF84DD20-2DDC-47EE-BA0D-75A09A87BE5B}"/>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88503476-8241-4ABC-93A7-F0530F34BABD}"/>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4BAB15E-4B19-44CF-AD76-89F6AA01A8C2}"/>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065968D7-457F-4BCB-B3C9-68576C5D0A1C}"/>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6FE79299-72FC-4489-B30B-F9768FB97116}"/>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669ADB4C-3EB7-4987-8E7B-81C0E9AE2E56}"/>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87953C97-E999-4260-B21C-0D858EFCF756}"/>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0D0CCFE5-C742-4128-954A-7A0575B5E644}"/>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0553A853-7585-4877-AF56-9146B1FE3E5B}"/>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FC8CF508-BE9A-428E-AF19-60A6748F0DA0}"/>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86A9E76F-FF26-4E89-9F79-DA4DF124061E}"/>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DBB23D61-6C32-478B-9F78-0B93B1F3FBE5}"/>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38334344-23C1-46E6-A207-66A6310F59F3}"/>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53344C56-E1D9-4574-B15D-211F14B088ED}"/>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5C71EC51-C3F5-41DD-A8F2-364964926E8F}"/>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FDAF0862-C4B5-4B69-ABF2-BE3DCB1B53FB}"/>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4C26A0DC-D9D4-4E12-BD2B-3BFF51E77BE8}"/>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505F1A9C-9BA5-441F-A3D1-2E39FDD97B95}"/>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A070C3CF-2251-41F3-8F28-62F595C4E804}"/>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1C2898D0-E2A1-4D69-9B37-740DEF4B9925}"/>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809F8E74-D62F-4E43-AC58-31416193B905}"/>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4CCE9C98-4E53-4626-8DF6-57A41F1F7C28}"/>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E2C7FDFF-97CC-4DC0-B180-7DD888637166}"/>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55093534-AC99-4177-9C2C-C585CBD84C5C}"/>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627A5886-44DC-4541-AE7D-AF639061695A}"/>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41BCE976-E051-4B43-B424-FB2D538B5260}"/>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6B2AFF48-2707-48B9-B75C-B518FA0F419D}"/>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0CAAEFA0-C0C8-417D-9501-C0D6CEF0B6FE}"/>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44726D48-45E6-4B73-B595-D802F9CDA45C}"/>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C37E624E-84C9-4326-8DE0-2FAC2F927BED}"/>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BAF3CAEB-5C96-413D-8C1B-0F49CC10F9C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87819C8A-735A-4135-95ED-BB46858E2B1E}"/>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448CF4FC-A083-4E55-B274-6A3534EB69AA}"/>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E68C427-C061-4C8E-B395-D3E484F923BF}"/>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6DE9B4A5-C441-44A8-8C4F-0AA51293B983}"/>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5C3FD85D-2DE5-44B7-908F-CEAA9DE992D5}"/>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377C8895-2AB7-4B4E-99EC-FD78A80AB6EA}"/>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E325813B-89E7-4E35-A636-35C82E0E3976}"/>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5E69CFCA-960D-4513-BBED-198619DB50FA}"/>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1BD05D42-9F05-43FB-A8FC-6E38262E5A84}"/>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2066EFD7-1DBB-4830-AA98-74A929A6F0B9}"/>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CC23AF25-96BB-4355-BC87-F8CCF666CCF1}"/>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63C4492C-89AD-4751-95A6-F88A58E91303}"/>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BF11D493-9DA4-4806-9C5C-0699AA078C3D}"/>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ACB754A1-F61F-4E39-95D0-99A9A971FBD1}"/>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09651EE6-C00D-4739-8413-0958A0730B62}"/>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0D03E654-74A0-40DA-BDC9-9F5A252CC468}"/>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A80B54B0-B3E1-4BA5-BD9A-4198ED9CEC16}"/>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F7C513BC-82E3-4D0A-B5C2-E2137FE19771}"/>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807EFF67-1B0C-4584-B393-0F84F8D4F6EC}"/>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8DB05F39-8363-4640-B96B-7E54E0A0A48C}"/>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C19F3203-AC96-49A5-ABDC-83643AEAFADA}"/>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26748DA6-475A-482D-BAF1-CDA88ACA5819}"/>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8591C90B-6EE7-4242-A88D-3F100ACB7DA8}"/>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7B419F98-9411-4405-A5FD-AF2E0958766F}"/>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77FC03BE-2794-416D-B433-EC0B62E73601}"/>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3DD45606-72D0-45F9-A8AE-CD7B606CFFEC}"/>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55B63C9-357D-47B5-A72F-D0EBD4F5BFEB}"/>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D468B275-F890-4C8D-A489-7B0A37EEE45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69E1B97B-23C6-45A9-9ABD-E6F7BAC84AB8}"/>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B0EA9B34-B5EE-460B-94D2-4E9C0D8BB844}"/>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EF2AB406-9B0B-49D8-8F53-0053EDF631C3}"/>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619FC87C-AA86-4A4C-97EA-CFC92A472F44}"/>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588076B4-E2E0-4C93-9A0F-EB4C51275195}"/>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FAD6168E-E2F1-4830-A809-DE3A46C85596}"/>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7E185AD4-4B4A-4140-95CF-1FA088D6F3D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A19BBE6A-AB15-4C1A-B620-329085FEF3B5}"/>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F2640C0F-C5FA-4763-9B51-D160470F79D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02FB4F00-AC94-45C5-95A7-1028586AA374}"/>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D28C49EF-648B-413B-BE9E-3C283D783F6A}"/>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DFC9097D-779D-4A14-AD79-50B71F8BCEA9}"/>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ABA4EB6B-06F0-44A2-9E2F-9253A2F0CB2E}"/>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9DC1CBD0-EDF5-4CEB-A85B-FC1F373576B7}"/>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6725DF7C-C6CC-4C5E-908A-50E261C6E19B}"/>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4466B4E3-D59D-411C-88D3-015409FCA95C}"/>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6D4C1B0B-4A3B-4510-B0C8-125E658B0963}"/>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A4C7854B-F4F4-4302-ACEB-D77C0E5CB6DF}"/>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CACD11CE-7F88-44AD-AD6B-08D99BB755A7}"/>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A6AFBFC-847A-4EA7-84F4-C97E5F933787}"/>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F9796760-FA7B-4F41-9650-898ECDB00B68}"/>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1203E3AC-40D5-41E2-BD66-71E898E9E648}"/>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00120E2B-6B07-41F4-B6A6-F61EE72CB417}"/>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DDCCB19-0CBE-494C-B55F-D156601BD812}"/>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46195898-5F42-4701-84BF-155F1E66ADC4}"/>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C4F6AC69-9D4F-4C0D-B238-ED9B78DD6008}"/>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94B62E6A-CD67-4D07-A8C1-D2AC0C0E276F}"/>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673529EA-A0EF-4544-886E-F0703553A58B}"/>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7CE44852-4693-4643-8CA1-F01BEB70D8AD}"/>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3917E75-FB5C-4255-BD4A-B58141878A4F}"/>
            </a:ext>
          </a:extLst>
        </xdr:cNvPr>
        <xdr:cNvSpPr>
          <a:spLocks noChangeArrowheads="1"/>
        </xdr:cNvSpPr>
      </xdr:nvSpPr>
      <xdr:spPr bwMode="auto">
        <a:xfrm>
          <a:off x="715238" y="13900636"/>
          <a:ext cx="472056" cy="3657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71CD68EB-75D0-45F9-9562-920F11EC0059}"/>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F30EBDD-5EE6-43CC-8CCC-55DAADB18254}"/>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E32AB1A2-392A-4BBB-A477-B7D63CF83D4F}"/>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2DB48756-DF83-4B30-B14F-1462279DC94D}"/>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CD141C4E-AB3F-444E-9B49-EC22108EE405}"/>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E48ECE2D-85F0-46D5-B0A9-27CA5B17FCA1}"/>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D402D816-FD27-402E-933A-7A6444E90F31}"/>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D8812212-375B-4E5E-B7A0-47CA8B18D4FF}"/>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BF5E4ED0-5410-4056-B958-F69CE5DEC53D}"/>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3962B521-0443-410A-998A-ADC8F84D26F0}"/>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F918E01A-86C5-4880-8A39-70B29351E300}"/>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EBB9CE46-E927-422C-B7B6-250894D3649F}"/>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69815919-68BA-4005-9D0C-67C87A283B14}"/>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1B7A3F76-0E90-4B11-B8DA-CA6BFE705E64}"/>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2067983F-F90D-4B89-87CD-AB2834BDAD5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AC4A7CD6-FE4F-4799-86A6-D835C01AEEE6}"/>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BF419F1-E7B1-47BD-9BB4-0A0C35BD74D2}"/>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47E445CC-FCB9-46B3-87C5-13211D155C3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4CD46121-70E2-4CCD-807B-DFDEFE912B08}"/>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62C54095-559D-4C56-AB03-5F96FE129278}"/>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BC59A652-BE00-47F0-B0D7-DEA182E7CC56}"/>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20175C-852D-459E-9AF5-63DAF5FCFA62}"/>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8ED15889-4151-4A8E-A351-3AFD934E898C}"/>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76785D91-C8CE-49A9-B5BC-7DB53FCDC4B0}"/>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E5C23D10-AF48-4E7D-B437-2C86C9221D3C}"/>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23E5F5D6-6AC6-4A63-9D58-A52D94EDAAC0}"/>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F316ECAF-B1C4-4A37-BE4B-477922AC69C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7A165497-E647-4820-BAEC-6F194BCAECA2}"/>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60E89F58-CC2C-4EDB-AB23-0E006999FF45}"/>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F47BFAC0-F477-4C1A-A453-F5523B098E19}"/>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21D65D00-3A3F-450D-A59F-2D8DEDD2FD6F}"/>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3022963B-1CD8-4B51-9689-A044ABD61378}"/>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557DF875-92BD-4E1D-A3DA-27ABA26794A7}"/>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98774E32-D093-4A80-9D32-C05CEEEB7586}"/>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78A72E08-86EC-4A69-9EC7-3FCA47D3EB29}"/>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5509DFF2-55F8-4043-95D0-B412DF961E82}"/>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85CCD721-78F2-401E-BEAC-0C6D795C03EC}"/>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F948F3C9-1A61-432E-AE8B-DAD9D4294650}"/>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CD31F5AC-4AA6-455D-BBE7-450D3786CEE3}"/>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1559B867-7016-400B-88D0-4493794BA1D7}"/>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ABFC93BB-6F30-4DEE-AA56-29678AE79C30}"/>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78D10947-865C-4774-9AC2-57615DF063D2}"/>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23BBEB6B-73AC-466E-958C-086F88536614}"/>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B69920C0-5F8E-4C90-AB6A-CC669B171815}"/>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FA72446C-7F9E-4A7B-9E1B-C00BC65D144D}"/>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088BAF51-1485-4E70-A229-154280121E67}"/>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719CE7B5-5AB2-489E-A682-5BFECA728C3B}"/>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7FCF1F48-1BE4-4F23-B6FF-B272635D0859}"/>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F99BF569-C42B-4F6D-A693-9B5159FC60AD}"/>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5E239499-C8BE-4332-B00D-629071C838F1}"/>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2FF1E7D9-9239-433E-ACE1-8E511F6B1BCB}"/>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A9BA3A03-86AF-42F7-BE5F-822C710A905E}"/>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24CAC58D-9228-40F3-B0EE-7CCE8C2764B0}"/>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5E6DA6BB-A57D-48F5-AD59-8D85E2BD6FD5}"/>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AEEB1DB4-E09A-4CA7-AA54-EE3382C03768}"/>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DC39AB24-A062-4014-BC62-86EF51A59986}"/>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62287E33-5CFC-44A9-AC0C-DD9E5ACFDBD4}"/>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94404D17-B6EB-4918-A030-4E6782BE7C5F}"/>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E39075B3-3C70-411F-A139-601109939847}"/>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E1498D2D-92AE-4698-B6D8-A59D2827D9A6}"/>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91B57B24-AAC8-409B-BFA6-663BD5DFF00B}"/>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7E2D359D-36DD-41B4-89CA-82D754F45AA3}"/>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D8EAD521-6FC1-425C-BDA2-2798A6107DBD}"/>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3161F138-B4E8-4E21-AF6E-D216496BB15C}"/>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3523A55E-8326-40CF-BDE5-570DFC1CB102}"/>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63ABC151-8222-48E5-99BE-B05BC980EA1F}"/>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997A4326-62EA-47BC-969E-9C7373870B23}"/>
            </a:ext>
          </a:extLst>
        </xdr:cNvPr>
        <xdr:cNvSpPr>
          <a:spLocks noChangeArrowheads="1"/>
        </xdr:cNvSpPr>
      </xdr:nvSpPr>
      <xdr:spPr bwMode="auto">
        <a:xfrm>
          <a:off x="13766140" y="17966267"/>
          <a:ext cx="495960" cy="39867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B10A68A3-62DF-4C76-B3FE-BFB8E90A0BEB}"/>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ABACA174-E307-437D-AAB7-5E364EE5F4D5}"/>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CBCEA684-4FB7-4B29-8885-A261426E9562}"/>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F6706BA-B22E-4A66-B769-66E7D5A4B7F3}"/>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56493BBD-A399-4D58-9EB2-17A7E1BF414E}"/>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A2FEF3DD-3EBE-47CF-AA9F-39CD5F383DC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671B9595-53D8-497F-BB9C-7FEDEFD7B5D3}"/>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822BEB89-E783-4178-BB06-0D0EB3C8D4CA}"/>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29190240-5B15-4AAD-B965-BC02F52911EB}"/>
            </a:ext>
          </a:extLst>
        </xdr:cNvPr>
        <xdr:cNvSpPr>
          <a:spLocks noChangeArrowheads="1"/>
        </xdr:cNvSpPr>
      </xdr:nvSpPr>
      <xdr:spPr bwMode="auto">
        <a:xfrm>
          <a:off x="3690194" y="20137384"/>
          <a:ext cx="50605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BE752C5A-F322-49E2-8F83-05E924D12992}"/>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1A4DDF3B-741C-4AA6-938F-1B63806E6928}"/>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200CABFA-1B59-4474-A268-68CA0B16D69F}"/>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A977E173-4CEA-402F-ADE7-330917EA6993}"/>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A45086CC-5C40-40E6-A933-E2F0DA69B5CB}"/>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F6162B64-2C01-4353-BBDC-EAEEE4F8CF6F}"/>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91E842CA-E3EB-4ED2-B409-F2C42B6FB012}"/>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AA455ACD-FDBC-43F9-956C-4EC738E3C287}"/>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52B5B25B-BEE4-44A9-90D7-DCAE3371E135}"/>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6FF39D10-C5B7-4B8C-B7A7-426EDA1158E2}"/>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A1A17132-444B-42DE-B9D2-D47ADFA1EC33}"/>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EB3AA550-0754-401A-80A7-B4F9A367B2BA}"/>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4B66B395-A90B-4E32-9CF8-98D55438C781}"/>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5011BB97-AC67-43BA-A4F1-20512E639088}"/>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613F5996-EF40-452F-8E8F-AD10E497823E}"/>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AC929133-4BD0-4EE1-97B5-AB2C68D6394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E10AE00B-60EE-4598-8695-60BC5FB73E65}"/>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4C1E7C6D-1DA9-4B46-ACFB-BB8A161219A5}"/>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E34C43FE-FDCD-4284-A778-D5467F1A7B65}"/>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93F33245-4146-4B17-93AA-844A298FCF0A}"/>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6ED5E70C-6AC1-4AF5-A7F1-61BC4D42C63E}"/>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48BDEB40-72B1-42CB-A011-08A3B4350A7A}"/>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46ACA88-A48B-4CDA-8A2D-B7F8FF6C540B}"/>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E0B23C1C-DE28-4171-870B-66FC4E602D11}"/>
            </a:ext>
          </a:extLst>
        </xdr:cNvPr>
        <xdr:cNvSpPr>
          <a:spLocks noChangeArrowheads="1"/>
        </xdr:cNvSpPr>
      </xdr:nvSpPr>
      <xdr:spPr bwMode="auto">
        <a:xfrm>
          <a:off x="722955" y="22279743"/>
          <a:ext cx="472056" cy="372057"/>
        </a:xfrm>
        <a:prstGeom prst="triangle">
          <a:avLst>
            <a:gd name="adj" fmla="val 50000"/>
          </a:avLst>
        </a:prstGeom>
        <a:no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2D88BE66-13CF-45EB-9A26-8E8EB64C4785}"/>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A05AD828-D5A7-4201-8D80-23CC4798E3AD}"/>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9228A1B-9B21-43B1-9050-834D33045CDA}"/>
            </a:ext>
          </a:extLst>
        </xdr:cNvPr>
        <xdr:cNvSpPr>
          <a:spLocks noChangeArrowheads="1"/>
        </xdr:cNvSpPr>
      </xdr:nvSpPr>
      <xdr:spPr bwMode="auto">
        <a:xfrm>
          <a:off x="3683794" y="22272170"/>
          <a:ext cx="509584" cy="39098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034AAAE-41DD-418B-8A25-7ACCF3017A4A}"/>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58663518-3498-47A5-B233-D7F524D17647}"/>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C953CF88-A718-4BB0-906A-D04A288EEA3C}"/>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D88EBC30-CB4D-46F0-9F65-20DAAC6EAAC0}"/>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3DAE2078-7689-46EF-9AE3-52CF1E257AEA}"/>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5DB69C16-E907-4CA3-AABF-DEE520663D08}"/>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98ED7B0F-B76C-467B-98E7-BD35A56A61E3}"/>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05769244-8956-4EC7-B0CF-31511476B4C4}"/>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987F1037-F04D-4D46-8CF5-AADCD14803DE}"/>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62EFA5BE-20E2-4A15-A74B-2069FB839A16}"/>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ECE1C3AB-E061-4CAF-A370-31ED6E2C3B09}"/>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96C7C55D-F5D4-4C30-A97C-E23C9FB6C3EF}"/>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18AD4553-54EB-4DE1-9117-ED8C519E3E25}"/>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11A7F595-145D-48A1-962E-E83C07D7D4C4}"/>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C541D028-786F-4406-861D-3B0AFDD86A90}"/>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B87CC866-E5BA-496B-874A-52B777D500E7}"/>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C7041CE0-72A1-411A-A6EB-AA1E3851C938}"/>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4CD59FDA-1F28-4312-B350-BB6E11ABA699}"/>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71456ECE-C5F7-4B0B-A309-B42466A6DDD3}"/>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9D8E7266-1E71-4786-9183-36B8DDE96B19}"/>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26AD9D6F-20CC-4809-AA2E-F3123B0C79B9}"/>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4190B70D-E513-4258-AEB8-BBAACB9C5C57}"/>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BA43F3DA-A5EF-48B5-8DDC-55D616FAC0AE}"/>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26793AE0-4D68-408B-95F9-FFA76055532D}"/>
            </a:ext>
          </a:extLst>
        </xdr:cNvPr>
        <xdr:cNvSpPr>
          <a:spLocks noChangeArrowheads="1"/>
        </xdr:cNvSpPr>
      </xdr:nvSpPr>
      <xdr:spPr bwMode="auto">
        <a:xfrm>
          <a:off x="718125" y="24429219"/>
          <a:ext cx="472056" cy="3682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031359FA-AD0F-46B9-A80A-0B04C3472AB8}"/>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D4C84679-165B-4A8D-B218-CF3A63D72D93}"/>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6E2561D3-CEFF-4DA2-BEEC-BED16D175223}"/>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C9971BE8-40F5-4696-8B92-67167602BF8C}"/>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CC854F7B-8112-4223-B2E2-DE62EAF6F7B4}"/>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3A8F0919-9DBF-443F-835D-5C37C2D3F30D}"/>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3A3A32AC-FE16-4710-8276-2FA0859139D6}"/>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14EB321B-A1F6-4A0F-88CB-DCAEB7BCE266}"/>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9C7777B9-0AC5-4C8C-90BF-18751A3ECF68}"/>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4E693734-E0F5-471F-AA3A-B64099910FC8}"/>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730690C-5499-4E8F-B688-D9C9320D7171}"/>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6BD70397-5238-452D-907C-1F83ABF2D089}"/>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03D95B37-8EC5-4082-A589-E01963526C8B}"/>
            </a:ext>
          </a:extLst>
        </xdr:cNvPr>
        <xdr:cNvSpPr>
          <a:spLocks noChangeArrowheads="1"/>
        </xdr:cNvSpPr>
      </xdr:nvSpPr>
      <xdr:spPr bwMode="auto">
        <a:xfrm>
          <a:off x="9756659" y="24421497"/>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C77A8CD4-4EDC-4F23-87AC-923F8E24F7A6}"/>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C25B480F-86FD-4700-A161-E49058D88916}"/>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35F479C6-43E0-4BCA-8216-C381CB006E92}"/>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B63FACB2-D361-4137-A58C-25B1DF14758F}"/>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CF6E2A3C-D43C-4D18-9802-F62B04A61DC7}"/>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2B3267C7-236A-4729-AAFA-44DB02D70E5D}"/>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5688E01F-AEB2-40B5-9221-51DFC33A2324}"/>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DB1FD935-EBD6-4B5C-9422-8D7C193DAF66}"/>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21164DD0-F093-493C-B4C9-5CEFF2ED7614}"/>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AA27FA30-7ACF-4509-9DA6-AF135C1A2094}"/>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5DBB66BF-10C8-4DD2-9611-C8C5C0A72718}"/>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4D53AE8D-5549-49E0-875A-BB69F117C3F8}"/>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295B8B60-DA75-4D98-BB46-4CB6DE6E116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14F4576B-06F3-483F-AC7C-66E1BD73323A}"/>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437FB9F5-2548-4C4B-80AB-E186F8A12B8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869F8E30-68A3-4984-9EAD-9C16380BCE45}"/>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0B504F6A-9996-4AF8-AC4D-FEA558B1EA72}"/>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02C247B-8E6E-47AE-AF3C-580D5EDBFC7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9530D3E9-E664-4350-8D74-F9226EC4C7C9}"/>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99A4E399-4C00-417A-BB19-E43801CA4E7C}"/>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78E6231D-79D5-4C83-92F6-0EB5AE83335A}"/>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139F63D0-0BA9-4A80-B7AC-265BC27A1C34}"/>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A1A09EA0-B31D-4A8C-ABC7-063FA9B2BE52}"/>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682F806F-F11C-4DE0-916A-24E438658086}"/>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823D39F8-654E-4291-A573-F421E14F4D0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6757F1FD-1407-40D7-AA06-BA316E186B5F}"/>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5B0E7F21-1DD5-4447-A1BF-E307F4DC96E5}"/>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CD1D230A-43DB-4536-B1BA-51112493412B}"/>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ABF62CEB-984A-47FE-83C9-62C2CD52EAAB}"/>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9E7A0484-79F6-4832-B163-EB004190CC28}"/>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FD6A1C68-8F2E-4B18-A369-8303F59D80A7}"/>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20BB9196-5C5F-4B14-8D00-0D85EEFE4BAC}"/>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8F1AF989-09D2-44BF-A25E-0CA2ECC44FE4}"/>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410A7A13-2A7A-4616-8039-F96957AF98F2}"/>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1F1CE76E-0D69-442F-A0A4-0B6C2D1FFBE8}"/>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541DEF2-FDCA-46DB-8B4C-B19D06B54751}"/>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5A6571B0-952F-48A6-906F-F1D4D663D213}"/>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8B1F8389-7411-469B-9F8E-18D7209C3CA6}"/>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90452553-8C7F-4FAE-9479-F00E0F54FC5F}"/>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2B0EF602-B0A4-4AFE-965F-699B34EF1F7D}"/>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FC63C7E1-3771-474F-A124-A761B8A3D864}"/>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A4979472-15CC-4D21-BDAE-9BDA59B8F376}"/>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04231FD1-BEAE-4B27-A5B7-504AC42AB98B}"/>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38244181-9797-47CF-A11D-D0E2760835C2}"/>
            </a:ext>
          </a:extLst>
        </xdr:cNvPr>
        <xdr:cNvSpPr>
          <a:spLocks noChangeArrowheads="1"/>
        </xdr:cNvSpPr>
      </xdr:nvSpPr>
      <xdr:spPr bwMode="auto">
        <a:xfrm>
          <a:off x="5705753" y="28516628"/>
          <a:ext cx="501182"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D808F035-EF4B-4E97-9796-0675E1645F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97CC6A3E-372D-4512-9D9C-06194ABD3189}"/>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62906604-7130-4999-9112-0514C5266529}"/>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DDB01614-1FDF-43B9-9385-C81F7362F4FF}"/>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8DDDFEFC-11CC-45D1-A934-4F391E0610FE}"/>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ACCB41CE-F409-458E-88F2-29D140F4C3D4}"/>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3F1A6247-9956-499E-92F1-24C8341ABFA4}"/>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33F7520E-2826-49A8-A0F2-D5525A98AE1E}"/>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8A253190-4274-40F9-B1E8-7735D7254218}"/>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45493A24-BE20-40D8-9773-6BBB888036F4}"/>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F9A73DC9-29D7-42D9-911F-47FB961C6A9B}"/>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2E4668B-41B3-4FF2-A590-0B861428C17D}"/>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63AF469D-E00A-4755-A1CB-4C1B2D81B986}"/>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13B2992-D45C-40C0-B318-2AABF499A82A}"/>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AD53572F-182C-4FFD-838A-F121B667051B}"/>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F0E729A2-8783-4020-992D-A1EEE89280DE}"/>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112F4955-DDA0-43BF-86D4-B4658F5238BA}"/>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B006E7B1-542A-460F-AAA4-5F81DF7B3812}"/>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A5CAD51-672F-4F0A-8427-4BF95C00C3F6}"/>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178C387C-0320-498A-BC3B-76B52CE2C7B2}"/>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AE7DDB2D-FDBA-4D77-8DC6-B77B0D49F468}"/>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F4D9B7D3-F505-4384-BFA8-77DFDD82CA08}"/>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5B9DEE82-67FA-4C5D-A2F0-69A3A2D44BE3}"/>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071202B0-863C-46A1-8335-3B14C7A3D98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AECF41D1-8BC1-458E-8FB7-2F565210404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B629D6D4-29AB-49BD-9FFF-1CD65F355AE6}"/>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91CBEC00-12D7-408C-9F1E-5D38D3C3DCD0}"/>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B993D6BB-69C9-47CB-A2C2-36434DA91610}"/>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D001E54B-9237-44A9-9730-4B39E57404CA}"/>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1F47483A-8662-4F77-9E9C-06A14B9BEB85}"/>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57A72553-D8E6-4993-A2A6-2C5BC860BC7F}"/>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083CF6A6-75CD-40A3-8EB8-1DA7B6423216}"/>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A5CAD6D6-2EF6-40BC-B0CB-0AEBAC790BB4}"/>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F2D7143C-8708-4CD9-B76A-74F684290688}"/>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C9A7E42-608A-4026-9362-4DE5EB2E7985}"/>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26BC8FB4-404E-4AA0-A36F-80D5C996B1CA}"/>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5C47A3D-E9C2-4B6E-9C51-30CB9C72B03A}"/>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3C2C7E7E-54AE-44A5-8EF9-DB1DA7D0907A}"/>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B532130D-5552-40C9-8094-D73A6173D662}"/>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EB4946DD-4D24-4AB9-92FE-EECD5BD536F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B2C05D2E-63CE-4307-941C-F8E9E2463EE0}"/>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C3279375-58D0-44D4-A2EB-EAC27522C46A}"/>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0E4C25F-13EA-47F7-83EA-B0D7D1C08548}"/>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906CDDF5-46A1-4C30-AF25-498D9B64E198}"/>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7F459A4C-CC81-477B-A7DC-109B22588194}"/>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A960EFD8-2388-41B2-9DC2-AECFB729C7EE}"/>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7E9DB2AE-E2C3-4938-A08C-F3B70231434C}"/>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1EF29124-2E9C-4E02-8FA1-6CDDBAB4492C}"/>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73C21BAB-F2DD-4280-8804-19DFA10B7F60}"/>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44398F5A-837C-4DEF-93C6-A849F38E08C5}"/>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ECF0122A-B512-4D9B-A5B4-32E576F69336}"/>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A3F7CFF9-78EC-4EB8-8A27-DB7F98EBFC08}"/>
            </a:ext>
          </a:extLst>
        </xdr:cNvPr>
        <xdr:cNvSpPr>
          <a:spLocks noChangeArrowheads="1"/>
        </xdr:cNvSpPr>
      </xdr:nvSpPr>
      <xdr:spPr bwMode="auto">
        <a:xfrm>
          <a:off x="9751518" y="32502764"/>
          <a:ext cx="507004" cy="34024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9DAB8C7A-7C58-4271-A1F5-EB12B665D6B0}"/>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98B2ACF6-0ED9-4CB1-BBE8-132902A1D32D}"/>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C80FC7CE-30B8-4877-8194-F6A6D9D96A98}"/>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A0108014-F1E7-483A-B65F-310415E6BB25}"/>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E2A16A54-AA47-4158-A280-11B57AD4D610}"/>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34D09698-A5F5-4D67-9138-17932681A09C}"/>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8552ED1F-A4DE-4A43-9F81-359778862D8A}"/>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9C5A232D-8B79-4A58-9BC1-8642B1985FF4}"/>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D54373E5-E59C-4B87-87F2-33F85C7F60B2}"/>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C43B9D3D-3E90-479B-A82E-BE5FD8F418C5}"/>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D496083F-925F-45E3-B34D-05872345BE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8FD46177-3124-4F05-9831-F73E4592D6C5}"/>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B605688C-4A52-43DC-945F-B707E309651D}"/>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89764B7C-FBEB-41AA-8A68-691F7ABDBED6}"/>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7F69DB5B-FAB1-4B6F-A11A-AB328BAA4118}"/>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0D74764D-CAA9-48EA-88BE-B07980F3E6F2}"/>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D9EC08DB-B21F-4BD5-BD23-6D7E2C485E8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6D108CA8-77BA-4FFC-A55C-CBF40A8DF15C}"/>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CA925465-FC44-4FD6-9CFF-9D82B2EFF557}"/>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A4578512-3B56-4E2D-9136-ADE1E1DA5FF3}"/>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E1AF7172-6087-484B-950D-0393E32BB591}"/>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66EA95B4-2571-4ADD-8837-8E2128FE0FBB}"/>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161168A2-28F3-4A7F-85F7-CCEF5B6DC80A}"/>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8B9AD4E6-D683-4EBF-B04B-C7B979622C1C}"/>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64AD6010-9D24-4075-841E-8D375821991D}"/>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44FDD3E4-3132-42E9-B626-85036182C95D}"/>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2742ABAA-78A5-4342-81F4-382ABBD3316D}"/>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658BE723-0059-48C6-8140-83CDACF8F34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53BF7B6B-8F45-4D60-A95E-B74D247D0663}"/>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9BE5D27F-802A-4A85-850D-D68FB34B4395}"/>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B4100308-953C-4FB7-8B88-27125B5EBE4A}"/>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5C68235F-E64D-42FE-ABD4-C17EE7A71DF3}"/>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554507B2-AE76-4B26-B3A4-2DDF66897530}"/>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897E566C-4A5A-4A5F-8C3F-C6208C69AC78}"/>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798AA623-7DD5-4AFB-BDC6-5D329836963C}"/>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5A75BFB1-870B-4305-8D67-75BCB303FC91}"/>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273FFD63-B48B-45BC-B19D-88F74A09D4A2}"/>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3A0B75B1-5A5C-460B-8D4C-87663431ECF1}"/>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26BC8F94-BCA3-4678-838E-522E10AA21DC}"/>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1A09B5C-D405-4911-90F2-802EFBE1807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E22CC7CB-11A9-4FDB-8698-45A6079221B5}"/>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C7D5F11D-9734-4F2B-896A-63C7953DD5CF}"/>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83485148-F10E-429F-98E6-4AAD50E06652}"/>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2089416A-CD1F-45A2-B797-E1E8B9980B6F}"/>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93928318-0C08-4449-8267-6FD9E0B2F60E}"/>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D68A0ABE-ACAC-405E-9A47-B894972D9F0C}"/>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5F21A68E-E1EB-46FE-9E66-7C871546780C}"/>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73843E60-35A4-4AB2-99B2-47135D04122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2487D4A6-71E4-455E-A42E-2B2D026CD8B9}"/>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A20865A5-A0E5-4B06-8C94-FDF4E28ABCE4}"/>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FC08319-DC1D-4F67-A5AB-6A82BDC2436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19F45FA9-D57E-4E4E-BC06-29DD90AE3D13}"/>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3D5B3476-D8EC-46EB-A624-5A735EF31E63}"/>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BB90347B-A5F9-46C1-A4ED-92CF18D1F4C5}"/>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CDA4D92-D4CB-47DF-B34C-F64EDA9F7337}"/>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083B905C-D17C-4209-9CC6-654A7EFA9D76}"/>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027393B-1AFF-4A77-B67A-063ABE2BB3C1}"/>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67DD7232-71C1-4910-A26C-F96BB951A9E6}"/>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83E29828-F52E-4E67-AE4C-2B24359F211B}"/>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A593A5B9-AD31-4512-8156-1D983A95BB43}"/>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491F468D-1ACA-4418-9DEE-2616A7EA8925}"/>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8A4CD934-A6B2-4B9A-BFAF-1571CA43E8E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343B97DD-6183-47AE-8BD3-E83EE0740C7A}"/>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72AE0A1D-102B-4323-A785-0E4FFD92216A}"/>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43BAC627-113B-46CF-BF07-C8CFA4A8CE13}"/>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A01E43EF-0914-433F-AD99-94A8750CD6CF}"/>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C2F86A71-FD74-4060-9E2A-67009C7F3EA3}"/>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643423F0-AD7F-46A1-89D0-CC97C070B619}"/>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4CD6CE75-ECF5-44D3-8996-C577337F06E8}"/>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A2B4F1F0-413F-4F25-BBE6-ED27B568BC46}"/>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2CB45348-9A5E-4630-B2B6-93277F37D9C3}"/>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5EC47D3-59D4-44FB-8C0D-1A3B0DC6AA6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D5B6E5C5-3B3C-4B3B-839B-72D37DADD741}"/>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D89C46D7-F864-48B4-A4DB-FEAD2C90CF96}"/>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5A697ED0-4AE7-4296-81DD-2442FD77C514}"/>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AB3D3B0B-4BBD-48FB-AB09-95034A71DAC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FA0A1C10-5B90-461D-A38D-69677B6044E1}"/>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83CD7433-212B-40B1-B15B-D825085BFCB0}"/>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E8406EA1-9292-4B2B-AA24-F520DFD65BB5}"/>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C52A9391-545A-4E26-A4B0-FC5A8AC4C76C}"/>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FCAB1F6A-913B-4016-B59E-BBDA5D9DACAF}"/>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F1C4F433-5A74-4CFB-98AA-490D60CB8E15}"/>
            </a:ext>
          </a:extLst>
        </xdr:cNvPr>
        <xdr:cNvSpPr>
          <a:spLocks noChangeArrowheads="1"/>
        </xdr:cNvSpPr>
      </xdr:nvSpPr>
      <xdr:spPr bwMode="auto">
        <a:xfrm>
          <a:off x="12751594" y="38087636"/>
          <a:ext cx="517350"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317DC68A-7ED2-4ADB-A15B-6F74C9C77F44}"/>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511780C4-BFB1-44DF-A590-74E445CA09DD}"/>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F7B2C31A-9D5E-4D41-B310-12C2EDAF99EB}"/>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C486BAF8-7C80-4E64-B4CB-22AFC3FC2A4D}"/>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642B2590-B80A-44C7-88BB-4C7F03FCEB8E}"/>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D45CC0AF-ED60-4331-A9A2-582EDCC281EB}"/>
            </a:ext>
          </a:extLst>
        </xdr:cNvPr>
        <xdr:cNvSpPr>
          <a:spLocks noChangeArrowheads="1"/>
        </xdr:cNvSpPr>
      </xdr:nvSpPr>
      <xdr:spPr bwMode="auto">
        <a:xfrm>
          <a:off x="2670571" y="40052250"/>
          <a:ext cx="530996"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43DE1B40-0EB6-43AC-B933-4113AE4A430E}"/>
            </a:ext>
          </a:extLst>
        </xdr:cNvPr>
        <xdr:cNvSpPr>
          <a:spLocks noChangeArrowheads="1"/>
        </xdr:cNvSpPr>
      </xdr:nvSpPr>
      <xdr:spPr bwMode="auto">
        <a:xfrm>
          <a:off x="1691051" y="40069554"/>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B806D7AF-D1CF-4407-AA8D-37198399C5C9}"/>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7BEDDD7D-8C59-48CF-AAF6-0F73B1161E56}"/>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D2A3C830-75DD-46D0-A235-17CCEE2CE76E}"/>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C1F13CC0-FF79-42CC-8F25-F80B596C5AC3}"/>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3DD97BB8-6A08-4298-8B76-0ACBA1F8B44C}"/>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1473A0F1-464F-4646-B712-8A13D8149CEF}"/>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0F42DF87-0200-4199-9BC3-407F368C7482}"/>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FD6483CF-5035-4FC1-ACF1-F68910B0D6DF}"/>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C76EA819-3F0F-405E-A601-D9D10A2B0E19}"/>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34738FA-D200-43C4-8876-3CE3E2DD7330}"/>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E9D941CB-8C4B-460D-917C-1D3068FCD653}"/>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5E68C2E3-991A-4616-85CA-87676D0482A9}"/>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E03FDF46-EF1C-41BD-91DC-A349694537E0}"/>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08B23D56-64A8-43A0-92CC-0BAE163B7263}"/>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2369926A-8397-48D2-AB25-84FE64690A2A}"/>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8A625A6E-F9B3-4333-BD91-4D1D0A56DB01}"/>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504273B5-65FA-4AFA-AE60-FF6376C5F268}"/>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6CAF5465-84DA-44EF-96E5-963C41CE32F3}"/>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C0B7ACD1-6DD9-4E64-988B-D8E33F14615D}"/>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47397A50-4F16-4908-BA63-25869D2D1DBA}"/>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33AA2006-E6C7-491C-A8EB-576D17173A8A}"/>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E8DA19AF-FA1F-4FC0-8E76-622E7486D3D2}"/>
            </a:ext>
          </a:extLst>
        </xdr:cNvPr>
        <xdr:cNvSpPr>
          <a:spLocks noChangeArrowheads="1"/>
        </xdr:cNvSpPr>
      </xdr:nvSpPr>
      <xdr:spPr bwMode="auto">
        <a:xfrm>
          <a:off x="2650728" y="41889362"/>
          <a:ext cx="545087" cy="440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CE284DC3-19A4-43C5-BBE5-273F3A39A0AA}"/>
            </a:ext>
          </a:extLst>
        </xdr:cNvPr>
        <xdr:cNvSpPr>
          <a:spLocks noChangeArrowheads="1"/>
        </xdr:cNvSpPr>
      </xdr:nvSpPr>
      <xdr:spPr bwMode="auto">
        <a:xfrm>
          <a:off x="1685298" y="41949159"/>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E4B0BFB5-33F5-400D-A51A-6676EADCBD79}"/>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1BE3AD52-D25C-400B-B888-03DF49E020C5}"/>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EB78FD8-AFD6-43F0-BF42-1F0D6C0B5544}"/>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8C235147-F3A5-4EF6-A3B5-1B87B6DB9151}"/>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47C019E8-69C1-434E-89A5-FF569FE647C6}"/>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96AAF128-224B-4781-B407-3F70DCB9EF12}"/>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ED0475B6-7EF6-48DD-985F-3077CF685A8E}"/>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7E3E4518-362B-4713-8ECD-F8E1F43B101E}"/>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E8831224-ABA2-4058-8001-5266E05B2121}"/>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ABF30F4-7945-46F1-9B05-A409C9073A30}"/>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0" name="0/0">
          <a:extLst>
            <a:ext uri="{FF2B5EF4-FFF2-40B4-BE49-F238E27FC236}">
              <a16:creationId xmlns:a16="http://schemas.microsoft.com/office/drawing/2014/main" id="{785FB7C8-E715-4B86-BD9B-8B94C88D76DE}"/>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1" name="Freeform 10708">
          <a:extLst>
            <a:ext uri="{FF2B5EF4-FFF2-40B4-BE49-F238E27FC236}">
              <a16:creationId xmlns:a16="http://schemas.microsoft.com/office/drawing/2014/main" id="{6B6D1AF9-E2DC-4EC4-823E-3BFCE2997904}"/>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2" name="3">
          <a:extLst>
            <a:ext uri="{FF2B5EF4-FFF2-40B4-BE49-F238E27FC236}">
              <a16:creationId xmlns:a16="http://schemas.microsoft.com/office/drawing/2014/main" id="{ADF9AC40-FCB4-49F5-B912-E2439E156651}"/>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3" name="0/0">
          <a:extLst>
            <a:ext uri="{FF2B5EF4-FFF2-40B4-BE49-F238E27FC236}">
              <a16:creationId xmlns:a16="http://schemas.microsoft.com/office/drawing/2014/main" id="{D6866B7A-D0C8-434A-91B9-CDAE9CA0C371}"/>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4" name="3">
          <a:extLst>
            <a:ext uri="{FF2B5EF4-FFF2-40B4-BE49-F238E27FC236}">
              <a16:creationId xmlns:a16="http://schemas.microsoft.com/office/drawing/2014/main" id="{F4D2ED43-37F0-401C-AF58-C38564C5F722}"/>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5" name="0/0">
          <a:extLst>
            <a:ext uri="{FF2B5EF4-FFF2-40B4-BE49-F238E27FC236}">
              <a16:creationId xmlns:a16="http://schemas.microsoft.com/office/drawing/2014/main" id="{A5E4D345-7C32-4B47-974B-A6C7E9BCD44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6" name="Freeform 10708">
          <a:extLst>
            <a:ext uri="{FF2B5EF4-FFF2-40B4-BE49-F238E27FC236}">
              <a16:creationId xmlns:a16="http://schemas.microsoft.com/office/drawing/2014/main" id="{15BCD42E-900B-47E7-8C4F-A1273686F744}"/>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7" name="3">
          <a:extLst>
            <a:ext uri="{FF2B5EF4-FFF2-40B4-BE49-F238E27FC236}">
              <a16:creationId xmlns:a16="http://schemas.microsoft.com/office/drawing/2014/main" id="{257CF511-03F1-4859-B747-A9E7F7B32C02}"/>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8" name="Freeform 10708">
          <a:extLst>
            <a:ext uri="{FF2B5EF4-FFF2-40B4-BE49-F238E27FC236}">
              <a16:creationId xmlns:a16="http://schemas.microsoft.com/office/drawing/2014/main" id="{573C753F-C2B8-49EF-8EE4-8F1D18BE6450}"/>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19" name="3">
          <a:extLst>
            <a:ext uri="{FF2B5EF4-FFF2-40B4-BE49-F238E27FC236}">
              <a16:creationId xmlns:a16="http://schemas.microsoft.com/office/drawing/2014/main" id="{16F7E501-7661-4C14-B1A9-F7554099B8B8}"/>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0" name="0/0">
          <a:extLst>
            <a:ext uri="{FF2B5EF4-FFF2-40B4-BE49-F238E27FC236}">
              <a16:creationId xmlns:a16="http://schemas.microsoft.com/office/drawing/2014/main" id="{F34BF8BF-87FA-4F38-87B1-EF52C566FAE6}"/>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1" name="Freeform 10708">
          <a:extLst>
            <a:ext uri="{FF2B5EF4-FFF2-40B4-BE49-F238E27FC236}">
              <a16:creationId xmlns:a16="http://schemas.microsoft.com/office/drawing/2014/main" id="{6560EA16-9ED9-4CE9-A1C8-BAC936C45E1B}"/>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2" name="Freeform 10708">
          <a:extLst>
            <a:ext uri="{FF2B5EF4-FFF2-40B4-BE49-F238E27FC236}">
              <a16:creationId xmlns:a16="http://schemas.microsoft.com/office/drawing/2014/main" id="{55DCCA2D-1BB2-4998-B86F-9643D4A50E29}"/>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3" name="0/0">
          <a:extLst>
            <a:ext uri="{FF2B5EF4-FFF2-40B4-BE49-F238E27FC236}">
              <a16:creationId xmlns:a16="http://schemas.microsoft.com/office/drawing/2014/main" id="{4807B943-6A65-450E-B86B-23B6B0737FC8}"/>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4" name="Freeform 10708">
          <a:extLst>
            <a:ext uri="{FF2B5EF4-FFF2-40B4-BE49-F238E27FC236}">
              <a16:creationId xmlns:a16="http://schemas.microsoft.com/office/drawing/2014/main" id="{24177A0F-BD36-43D0-9541-FF2F022D29C8}"/>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5" name="3">
          <a:extLst>
            <a:ext uri="{FF2B5EF4-FFF2-40B4-BE49-F238E27FC236}">
              <a16:creationId xmlns:a16="http://schemas.microsoft.com/office/drawing/2014/main" id="{F1171AB1-832C-4CD2-A201-A2A63615A484}"/>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6" name="0/0">
          <a:extLst>
            <a:ext uri="{FF2B5EF4-FFF2-40B4-BE49-F238E27FC236}">
              <a16:creationId xmlns:a16="http://schemas.microsoft.com/office/drawing/2014/main" id="{2AB2DD97-C802-4771-8D4D-6D0EC68359A9}"/>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7" name="Freeform 10708">
          <a:extLst>
            <a:ext uri="{FF2B5EF4-FFF2-40B4-BE49-F238E27FC236}">
              <a16:creationId xmlns:a16="http://schemas.microsoft.com/office/drawing/2014/main" id="{8D2ED47C-98D3-48F5-8B06-012408344FEA}"/>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8" name="Freeform 10708">
          <a:extLst>
            <a:ext uri="{FF2B5EF4-FFF2-40B4-BE49-F238E27FC236}">
              <a16:creationId xmlns:a16="http://schemas.microsoft.com/office/drawing/2014/main" id="{CA958D25-32B8-4607-A8E9-45DFC6BF3A73}"/>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29" name="3">
          <a:extLst>
            <a:ext uri="{FF2B5EF4-FFF2-40B4-BE49-F238E27FC236}">
              <a16:creationId xmlns:a16="http://schemas.microsoft.com/office/drawing/2014/main" id="{F458FD70-F67E-4894-B7DE-362CBC66D3C5}"/>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0" name="0/0">
          <a:extLst>
            <a:ext uri="{FF2B5EF4-FFF2-40B4-BE49-F238E27FC236}">
              <a16:creationId xmlns:a16="http://schemas.microsoft.com/office/drawing/2014/main" id="{13B0CE0C-DD32-4CFB-8ED3-F20537C553C0}"/>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1" name="Freeform 10708">
          <a:extLst>
            <a:ext uri="{FF2B5EF4-FFF2-40B4-BE49-F238E27FC236}">
              <a16:creationId xmlns:a16="http://schemas.microsoft.com/office/drawing/2014/main" id="{AF3B2513-E4D7-4F0F-B3E2-C62431324985}"/>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2" name="Freeform 10708">
          <a:extLst>
            <a:ext uri="{FF2B5EF4-FFF2-40B4-BE49-F238E27FC236}">
              <a16:creationId xmlns:a16="http://schemas.microsoft.com/office/drawing/2014/main" id="{97EE33B6-F12D-4810-B851-C4B9142AAFA2}"/>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3" name="3">
          <a:extLst>
            <a:ext uri="{FF2B5EF4-FFF2-40B4-BE49-F238E27FC236}">
              <a16:creationId xmlns:a16="http://schemas.microsoft.com/office/drawing/2014/main" id="{185A1736-B798-415B-B450-26FB6C293511}"/>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4" name="0/0">
          <a:extLst>
            <a:ext uri="{FF2B5EF4-FFF2-40B4-BE49-F238E27FC236}">
              <a16:creationId xmlns:a16="http://schemas.microsoft.com/office/drawing/2014/main" id="{8835046B-F0B4-49D3-B846-D670DE23B495}"/>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5" name="Freeform 10708">
          <a:extLst>
            <a:ext uri="{FF2B5EF4-FFF2-40B4-BE49-F238E27FC236}">
              <a16:creationId xmlns:a16="http://schemas.microsoft.com/office/drawing/2014/main" id="{941D5A09-F2E5-42C3-8F7B-02E8430AB794}"/>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6" name="3">
          <a:extLst>
            <a:ext uri="{FF2B5EF4-FFF2-40B4-BE49-F238E27FC236}">
              <a16:creationId xmlns:a16="http://schemas.microsoft.com/office/drawing/2014/main" id="{03714F7C-CEDF-4F94-B3B6-24467548445E}"/>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7" name="0/0">
          <a:extLst>
            <a:ext uri="{FF2B5EF4-FFF2-40B4-BE49-F238E27FC236}">
              <a16:creationId xmlns:a16="http://schemas.microsoft.com/office/drawing/2014/main" id="{8EA48852-B5EF-41D7-AAA8-87773C1DE830}"/>
            </a:ext>
          </a:extLst>
        </xdr:cNvPr>
        <xdr:cNvSpPr>
          <a:spLocks noChangeArrowheads="1"/>
        </xdr:cNvSpPr>
      </xdr:nvSpPr>
      <xdr:spPr bwMode="auto">
        <a:xfrm>
          <a:off x="9747251" y="43704272"/>
          <a:ext cx="511218" cy="38510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8" name="Freeform 10708">
          <a:extLst>
            <a:ext uri="{FF2B5EF4-FFF2-40B4-BE49-F238E27FC236}">
              <a16:creationId xmlns:a16="http://schemas.microsoft.com/office/drawing/2014/main" id="{655D5199-E4FD-4064-9B29-87EF1D4F43F3}"/>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39" name="Freeform 10708">
          <a:extLst>
            <a:ext uri="{FF2B5EF4-FFF2-40B4-BE49-F238E27FC236}">
              <a16:creationId xmlns:a16="http://schemas.microsoft.com/office/drawing/2014/main" id="{6ED01828-485D-481C-82B0-A3B86D11DD1A}"/>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0" name="3">
          <a:extLst>
            <a:ext uri="{FF2B5EF4-FFF2-40B4-BE49-F238E27FC236}">
              <a16:creationId xmlns:a16="http://schemas.microsoft.com/office/drawing/2014/main" id="{70B54E67-8231-4C7F-9F4C-16B2DDEFBADC}"/>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1" name="0/0">
          <a:extLst>
            <a:ext uri="{FF2B5EF4-FFF2-40B4-BE49-F238E27FC236}">
              <a16:creationId xmlns:a16="http://schemas.microsoft.com/office/drawing/2014/main" id="{5A87400D-F9B0-4FB5-BBA7-F2E4403BEABF}"/>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2" name="Freeform 10708">
          <a:extLst>
            <a:ext uri="{FF2B5EF4-FFF2-40B4-BE49-F238E27FC236}">
              <a16:creationId xmlns:a16="http://schemas.microsoft.com/office/drawing/2014/main" id="{2191FD00-E78A-455C-B6DF-767BF0A5134A}"/>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3" name="Freeform 10708">
          <a:extLst>
            <a:ext uri="{FF2B5EF4-FFF2-40B4-BE49-F238E27FC236}">
              <a16:creationId xmlns:a16="http://schemas.microsoft.com/office/drawing/2014/main" id="{59608C6A-346A-4961-A20C-940080AD7085}"/>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4" name="3">
          <a:extLst>
            <a:ext uri="{FF2B5EF4-FFF2-40B4-BE49-F238E27FC236}">
              <a16:creationId xmlns:a16="http://schemas.microsoft.com/office/drawing/2014/main" id="{B6D8ECD7-E324-427B-99AA-362DBF1BCAE1}"/>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5" name="Freeform 10708">
          <a:extLst>
            <a:ext uri="{FF2B5EF4-FFF2-40B4-BE49-F238E27FC236}">
              <a16:creationId xmlns:a16="http://schemas.microsoft.com/office/drawing/2014/main" id="{65990C44-20A2-4685-95BA-98C9846CB813}"/>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6" name="3">
          <a:extLst>
            <a:ext uri="{FF2B5EF4-FFF2-40B4-BE49-F238E27FC236}">
              <a16:creationId xmlns:a16="http://schemas.microsoft.com/office/drawing/2014/main" id="{39F3820F-013B-4083-8E45-30B9ED6186EA}"/>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7" name="0/0">
          <a:extLst>
            <a:ext uri="{FF2B5EF4-FFF2-40B4-BE49-F238E27FC236}">
              <a16:creationId xmlns:a16="http://schemas.microsoft.com/office/drawing/2014/main" id="{5F88BB3E-0A5E-452E-8D66-111F6FAE8894}"/>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8" name="Freeform 10708">
          <a:extLst>
            <a:ext uri="{FF2B5EF4-FFF2-40B4-BE49-F238E27FC236}">
              <a16:creationId xmlns:a16="http://schemas.microsoft.com/office/drawing/2014/main" id="{23C09D9B-92DC-4EAC-8738-F9DB03A6545B}"/>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49" name="0/0">
          <a:extLst>
            <a:ext uri="{FF2B5EF4-FFF2-40B4-BE49-F238E27FC236}">
              <a16:creationId xmlns:a16="http://schemas.microsoft.com/office/drawing/2014/main" id="{EF241CC4-F184-439C-AC31-4A940AC35420}"/>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0" name="Freeform 10708">
          <a:extLst>
            <a:ext uri="{FF2B5EF4-FFF2-40B4-BE49-F238E27FC236}">
              <a16:creationId xmlns:a16="http://schemas.microsoft.com/office/drawing/2014/main" id="{F69575C2-C33E-4A6C-80A3-C660B84C3BD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1" name="3">
          <a:extLst>
            <a:ext uri="{FF2B5EF4-FFF2-40B4-BE49-F238E27FC236}">
              <a16:creationId xmlns:a16="http://schemas.microsoft.com/office/drawing/2014/main" id="{907E258D-8566-433D-A5B5-A7EC495A39E5}"/>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2" name="0/0">
          <a:extLst>
            <a:ext uri="{FF2B5EF4-FFF2-40B4-BE49-F238E27FC236}">
              <a16:creationId xmlns:a16="http://schemas.microsoft.com/office/drawing/2014/main" id="{A4B7D99B-76C1-42D9-8332-791344C332ED}"/>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3" name="Freeform 10708">
          <a:extLst>
            <a:ext uri="{FF2B5EF4-FFF2-40B4-BE49-F238E27FC236}">
              <a16:creationId xmlns:a16="http://schemas.microsoft.com/office/drawing/2014/main" id="{8D05721F-8B53-4899-966B-718D03B91605}"/>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4" name="Freeform 10708">
          <a:extLst>
            <a:ext uri="{FF2B5EF4-FFF2-40B4-BE49-F238E27FC236}">
              <a16:creationId xmlns:a16="http://schemas.microsoft.com/office/drawing/2014/main" id="{7094B185-69B0-4FCF-9C9A-6685441D98E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5" name="3">
          <a:extLst>
            <a:ext uri="{FF2B5EF4-FFF2-40B4-BE49-F238E27FC236}">
              <a16:creationId xmlns:a16="http://schemas.microsoft.com/office/drawing/2014/main" id="{26BA20CC-E7FF-4DA9-B3AF-127BD7A2315A}"/>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6" name="0/0">
          <a:extLst>
            <a:ext uri="{FF2B5EF4-FFF2-40B4-BE49-F238E27FC236}">
              <a16:creationId xmlns:a16="http://schemas.microsoft.com/office/drawing/2014/main" id="{896755D2-FCF4-47C6-80D4-C96316595249}"/>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7" name="Freeform 10708">
          <a:extLst>
            <a:ext uri="{FF2B5EF4-FFF2-40B4-BE49-F238E27FC236}">
              <a16:creationId xmlns:a16="http://schemas.microsoft.com/office/drawing/2014/main" id="{712B84B3-6D22-4A2F-B839-EB1ADE1A5E98}"/>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8" name="3">
          <a:extLst>
            <a:ext uri="{FF2B5EF4-FFF2-40B4-BE49-F238E27FC236}">
              <a16:creationId xmlns:a16="http://schemas.microsoft.com/office/drawing/2014/main" id="{A983B57C-EC51-4A8B-8A02-3DAE1BE78CB8}"/>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59" name="0/0">
          <a:extLst>
            <a:ext uri="{FF2B5EF4-FFF2-40B4-BE49-F238E27FC236}">
              <a16:creationId xmlns:a16="http://schemas.microsoft.com/office/drawing/2014/main" id="{A49B6461-ECA6-4346-90C7-D819E1059C40}"/>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0" name="Freeform 10708">
          <a:extLst>
            <a:ext uri="{FF2B5EF4-FFF2-40B4-BE49-F238E27FC236}">
              <a16:creationId xmlns:a16="http://schemas.microsoft.com/office/drawing/2014/main" id="{FD2CB821-3E01-4CC2-843D-2F315236106D}"/>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1" name="Freeform 10708">
          <a:extLst>
            <a:ext uri="{FF2B5EF4-FFF2-40B4-BE49-F238E27FC236}">
              <a16:creationId xmlns:a16="http://schemas.microsoft.com/office/drawing/2014/main" id="{0F5D5C3F-CDC2-4FBC-B597-04995F319449}"/>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2" name="3">
          <a:extLst>
            <a:ext uri="{FF2B5EF4-FFF2-40B4-BE49-F238E27FC236}">
              <a16:creationId xmlns:a16="http://schemas.microsoft.com/office/drawing/2014/main" id="{F9F9ECE2-6943-4FB0-8F94-BDD74430666B}"/>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3" name="0/0">
          <a:extLst>
            <a:ext uri="{FF2B5EF4-FFF2-40B4-BE49-F238E27FC236}">
              <a16:creationId xmlns:a16="http://schemas.microsoft.com/office/drawing/2014/main" id="{607176A9-DD27-4905-B1DD-CACA661E7E18}"/>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4" name="Freeform 10708">
          <a:extLst>
            <a:ext uri="{FF2B5EF4-FFF2-40B4-BE49-F238E27FC236}">
              <a16:creationId xmlns:a16="http://schemas.microsoft.com/office/drawing/2014/main" id="{293E1102-98B4-476F-91F0-F8B982CB2E4C}"/>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5" name="0/0">
          <a:extLst>
            <a:ext uri="{FF2B5EF4-FFF2-40B4-BE49-F238E27FC236}">
              <a16:creationId xmlns:a16="http://schemas.microsoft.com/office/drawing/2014/main" id="{F26D9AC4-FCEF-48AE-A98E-E6F8093A06A2}"/>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6" name="Freeform 10708">
          <a:extLst>
            <a:ext uri="{FF2B5EF4-FFF2-40B4-BE49-F238E27FC236}">
              <a16:creationId xmlns:a16="http://schemas.microsoft.com/office/drawing/2014/main" id="{3A6A6C40-E305-41D9-96AD-E785714BB1B3}"/>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7" name="Freeform 10708">
          <a:extLst>
            <a:ext uri="{FF2B5EF4-FFF2-40B4-BE49-F238E27FC236}">
              <a16:creationId xmlns:a16="http://schemas.microsoft.com/office/drawing/2014/main" id="{18600508-7044-455B-86D3-31BD1CEA7C75}"/>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448325</xdr:colOff>
      <xdr:row>324</xdr:row>
      <xdr:rowOff>29634</xdr:rowOff>
    </xdr:to>
    <xdr:pic>
      <xdr:nvPicPr>
        <xdr:cNvPr id="568" name="Graphic 796">
          <a:extLst>
            <a:ext uri="{FF2B5EF4-FFF2-40B4-BE49-F238E27FC236}">
              <a16:creationId xmlns:a16="http://schemas.microsoft.com/office/drawing/2014/main" id="{68B98D0D-A790-4E0E-B060-643AB9D9348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6977" y="56981787"/>
          <a:ext cx="1208948" cy="705847"/>
        </a:xfrm>
        <a:prstGeom prst="rect">
          <a:avLst/>
        </a:prstGeom>
      </xdr:spPr>
    </xdr:pic>
    <xdr:clientData/>
  </xdr:twoCellAnchor>
  <xdr:twoCellAnchor editAs="oneCell">
    <xdr:from>
      <xdr:col>1</xdr:col>
      <xdr:colOff>61161</xdr:colOff>
      <xdr:row>1</xdr:row>
      <xdr:rowOff>25881</xdr:rowOff>
    </xdr:from>
    <xdr:to>
      <xdr:col>3</xdr:col>
      <xdr:colOff>203366</xdr:colOff>
      <xdr:row>4</xdr:row>
      <xdr:rowOff>0</xdr:rowOff>
    </xdr:to>
    <xdr:pic>
      <xdr:nvPicPr>
        <xdr:cNvPr id="569" name="Graphic 797">
          <a:extLst>
            <a:ext uri="{FF2B5EF4-FFF2-40B4-BE49-F238E27FC236}">
              <a16:creationId xmlns:a16="http://schemas.microsoft.com/office/drawing/2014/main" id="{AE5C24EE-F41A-4E95-9648-BE80F3D43F4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5267"/>
          <a:ext cx="1111415" cy="675961"/>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0" name="3">
          <a:extLst>
            <a:ext uri="{FF2B5EF4-FFF2-40B4-BE49-F238E27FC236}">
              <a16:creationId xmlns:a16="http://schemas.microsoft.com/office/drawing/2014/main" id="{4C396FC2-2423-4DB3-9AC9-922AB78389C9}"/>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1" name="Freeform 10708">
          <a:extLst>
            <a:ext uri="{FF2B5EF4-FFF2-40B4-BE49-F238E27FC236}">
              <a16:creationId xmlns:a16="http://schemas.microsoft.com/office/drawing/2014/main" id="{58641D83-2BDE-407C-8BEC-E9FB06ECE812}"/>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2" name="0/0">
          <a:extLst>
            <a:ext uri="{FF2B5EF4-FFF2-40B4-BE49-F238E27FC236}">
              <a16:creationId xmlns:a16="http://schemas.microsoft.com/office/drawing/2014/main" id="{BFE0DD5F-2F9E-4D81-AE86-34E9F9666A9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3" name="Freeform 10708">
          <a:extLst>
            <a:ext uri="{FF2B5EF4-FFF2-40B4-BE49-F238E27FC236}">
              <a16:creationId xmlns:a16="http://schemas.microsoft.com/office/drawing/2014/main" id="{DA24BA8D-5AE5-47FE-8F87-8939E36EBDCE}"/>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4" name="0/0">
          <a:extLst>
            <a:ext uri="{FF2B5EF4-FFF2-40B4-BE49-F238E27FC236}">
              <a16:creationId xmlns:a16="http://schemas.microsoft.com/office/drawing/2014/main" id="{ADC2D54D-DCA2-4BF6-926E-706353F07119}"/>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5" name="Picture 11597">
          <a:extLst>
            <a:ext uri="{FF2B5EF4-FFF2-40B4-BE49-F238E27FC236}">
              <a16:creationId xmlns:a16="http://schemas.microsoft.com/office/drawing/2014/main" id="{59962FD3-D1B0-42A5-8136-47F96DB9DE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6" name="Picture 11597">
          <a:extLst>
            <a:ext uri="{FF2B5EF4-FFF2-40B4-BE49-F238E27FC236}">
              <a16:creationId xmlns:a16="http://schemas.microsoft.com/office/drawing/2014/main" id="{12BB355D-21C4-47EB-86CA-487F1DFB92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7" name="Picture 11597">
          <a:extLst>
            <a:ext uri="{FF2B5EF4-FFF2-40B4-BE49-F238E27FC236}">
              <a16:creationId xmlns:a16="http://schemas.microsoft.com/office/drawing/2014/main" id="{A963660C-8E59-4A6E-BB26-26E917C9EE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8" name="AutoShape 10733">
          <a:extLst>
            <a:ext uri="{FF2B5EF4-FFF2-40B4-BE49-F238E27FC236}">
              <a16:creationId xmlns:a16="http://schemas.microsoft.com/office/drawing/2014/main" id="{D199D01C-6842-4BCE-A60C-88441FE2D6C4}"/>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79" name="Picture 11597">
          <a:extLst>
            <a:ext uri="{FF2B5EF4-FFF2-40B4-BE49-F238E27FC236}">
              <a16:creationId xmlns:a16="http://schemas.microsoft.com/office/drawing/2014/main" id="{BD1BCAA0-892A-47B3-A20C-E1D93ED520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0" name="Picture 11597">
          <a:extLst>
            <a:ext uri="{FF2B5EF4-FFF2-40B4-BE49-F238E27FC236}">
              <a16:creationId xmlns:a16="http://schemas.microsoft.com/office/drawing/2014/main" id="{3FF939D2-73BF-405D-8B9E-78C47E035B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1" name="AutoShape 10732">
          <a:extLst>
            <a:ext uri="{FF2B5EF4-FFF2-40B4-BE49-F238E27FC236}">
              <a16:creationId xmlns:a16="http://schemas.microsoft.com/office/drawing/2014/main" id="{CD8CFA33-2649-4D8C-ABB5-DA491199F314}"/>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2" name="Picture 11597">
          <a:extLst>
            <a:ext uri="{FF2B5EF4-FFF2-40B4-BE49-F238E27FC236}">
              <a16:creationId xmlns:a16="http://schemas.microsoft.com/office/drawing/2014/main" id="{42A109CF-7FCC-4003-889D-B6E354302C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3" name="Picture 11597">
          <a:extLst>
            <a:ext uri="{FF2B5EF4-FFF2-40B4-BE49-F238E27FC236}">
              <a16:creationId xmlns:a16="http://schemas.microsoft.com/office/drawing/2014/main" id="{23C50B88-7F50-40CA-8901-A7BB439187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4" name="Picture 11597">
          <a:extLst>
            <a:ext uri="{FF2B5EF4-FFF2-40B4-BE49-F238E27FC236}">
              <a16:creationId xmlns:a16="http://schemas.microsoft.com/office/drawing/2014/main" id="{4127F905-5425-489C-9EB9-469EBDAFFB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5" name="0/0">
          <a:extLst>
            <a:ext uri="{FF2B5EF4-FFF2-40B4-BE49-F238E27FC236}">
              <a16:creationId xmlns:a16="http://schemas.microsoft.com/office/drawing/2014/main" id="{9E0973D5-A655-4E68-8E20-E39A2773DBB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6" name="0/0">
          <a:extLst>
            <a:ext uri="{FF2B5EF4-FFF2-40B4-BE49-F238E27FC236}">
              <a16:creationId xmlns:a16="http://schemas.microsoft.com/office/drawing/2014/main" id="{AE118A09-15D0-43AB-AD12-9D0914EB1323}"/>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7" name="Freeform 10708">
          <a:extLst>
            <a:ext uri="{FF2B5EF4-FFF2-40B4-BE49-F238E27FC236}">
              <a16:creationId xmlns:a16="http://schemas.microsoft.com/office/drawing/2014/main" id="{9DA35592-21C6-4038-A2A8-2A2332B61FD7}"/>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8" name="3">
          <a:extLst>
            <a:ext uri="{FF2B5EF4-FFF2-40B4-BE49-F238E27FC236}">
              <a16:creationId xmlns:a16="http://schemas.microsoft.com/office/drawing/2014/main" id="{4942C06A-29DD-43CE-8D8D-BED27DD87A1C}"/>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89" name="0/0">
          <a:extLst>
            <a:ext uri="{FF2B5EF4-FFF2-40B4-BE49-F238E27FC236}">
              <a16:creationId xmlns:a16="http://schemas.microsoft.com/office/drawing/2014/main" id="{EBEDD157-EAB3-4253-9665-D0CFA310F7A3}"/>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0" name="Freeform 10708">
          <a:extLst>
            <a:ext uri="{FF2B5EF4-FFF2-40B4-BE49-F238E27FC236}">
              <a16:creationId xmlns:a16="http://schemas.microsoft.com/office/drawing/2014/main" id="{CF194E22-7B2F-4604-8B2B-5C7B36350BA3}"/>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1" name="Freeform 10708">
          <a:extLst>
            <a:ext uri="{FF2B5EF4-FFF2-40B4-BE49-F238E27FC236}">
              <a16:creationId xmlns:a16="http://schemas.microsoft.com/office/drawing/2014/main" id="{E275EBF6-54DB-4C85-B193-44A30B2AF46C}"/>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2" name="0/0">
          <a:extLst>
            <a:ext uri="{FF2B5EF4-FFF2-40B4-BE49-F238E27FC236}">
              <a16:creationId xmlns:a16="http://schemas.microsoft.com/office/drawing/2014/main" id="{3C00D313-1C77-4CF9-9919-C13663B9A646}"/>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3" name="Freeform 10708">
          <a:extLst>
            <a:ext uri="{FF2B5EF4-FFF2-40B4-BE49-F238E27FC236}">
              <a16:creationId xmlns:a16="http://schemas.microsoft.com/office/drawing/2014/main" id="{F14410BB-F4E6-403A-9DF3-D84FD8614FAA}"/>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4" name="3">
          <a:extLst>
            <a:ext uri="{FF2B5EF4-FFF2-40B4-BE49-F238E27FC236}">
              <a16:creationId xmlns:a16="http://schemas.microsoft.com/office/drawing/2014/main" id="{702472BA-645C-4713-9ABB-AA43B4852C7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5" name="0/0">
          <a:extLst>
            <a:ext uri="{FF2B5EF4-FFF2-40B4-BE49-F238E27FC236}">
              <a16:creationId xmlns:a16="http://schemas.microsoft.com/office/drawing/2014/main" id="{C35E29A3-693F-49C9-B6F0-31B9F7511BBE}"/>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6" name="Freeform 10708">
          <a:extLst>
            <a:ext uri="{FF2B5EF4-FFF2-40B4-BE49-F238E27FC236}">
              <a16:creationId xmlns:a16="http://schemas.microsoft.com/office/drawing/2014/main" id="{5E54EE15-0ACC-42E0-8CD8-3C363429E630}"/>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7" name="Freeform 10708">
          <a:extLst>
            <a:ext uri="{FF2B5EF4-FFF2-40B4-BE49-F238E27FC236}">
              <a16:creationId xmlns:a16="http://schemas.microsoft.com/office/drawing/2014/main" id="{1DE46468-FB49-42ED-9BDB-C53C640B944B}"/>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8" name="3">
          <a:extLst>
            <a:ext uri="{FF2B5EF4-FFF2-40B4-BE49-F238E27FC236}">
              <a16:creationId xmlns:a16="http://schemas.microsoft.com/office/drawing/2014/main" id="{AF389A24-A035-483E-AE21-191D4081ED12}"/>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599" name="0/0">
          <a:extLst>
            <a:ext uri="{FF2B5EF4-FFF2-40B4-BE49-F238E27FC236}">
              <a16:creationId xmlns:a16="http://schemas.microsoft.com/office/drawing/2014/main" id="{6A9BDF3F-1DCB-4FA2-AF51-CD3392542C0F}"/>
            </a:ext>
          </a:extLst>
        </xdr:cNvPr>
        <xdr:cNvSpPr>
          <a:spLocks noChangeArrowheads="1"/>
        </xdr:cNvSpPr>
      </xdr:nvSpPr>
      <xdr:spPr bwMode="auto">
        <a:xfrm>
          <a:off x="5703005" y="47175620"/>
          <a:ext cx="49817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0" name="Freeform 10708">
          <a:extLst>
            <a:ext uri="{FF2B5EF4-FFF2-40B4-BE49-F238E27FC236}">
              <a16:creationId xmlns:a16="http://schemas.microsoft.com/office/drawing/2014/main" id="{4C89A66B-44B3-4A17-AAAD-94B4ED58DD60}"/>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1" name="Freeform 10708">
          <a:extLst>
            <a:ext uri="{FF2B5EF4-FFF2-40B4-BE49-F238E27FC236}">
              <a16:creationId xmlns:a16="http://schemas.microsoft.com/office/drawing/2014/main" id="{CA1413CA-279A-48B8-B630-7BD27F1F4B06}"/>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2" name="3">
          <a:extLst>
            <a:ext uri="{FF2B5EF4-FFF2-40B4-BE49-F238E27FC236}">
              <a16:creationId xmlns:a16="http://schemas.microsoft.com/office/drawing/2014/main" id="{AD6CB59B-D2FA-42D7-B502-126AEE605253}"/>
            </a:ext>
          </a:extLst>
        </xdr:cNvPr>
        <xdr:cNvSpPr>
          <a:spLocks noChangeArrowheads="1"/>
        </xdr:cNvSpPr>
      </xdr:nvSpPr>
      <xdr:spPr bwMode="auto">
        <a:xfrm>
          <a:off x="8738392" y="47175970"/>
          <a:ext cx="507464"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3" name="0/0">
          <a:extLst>
            <a:ext uri="{FF2B5EF4-FFF2-40B4-BE49-F238E27FC236}">
              <a16:creationId xmlns:a16="http://schemas.microsoft.com/office/drawing/2014/main" id="{22F8D861-1575-45A2-859A-0E2A06D08E21}"/>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4" name="Freeform 10708">
          <a:extLst>
            <a:ext uri="{FF2B5EF4-FFF2-40B4-BE49-F238E27FC236}">
              <a16:creationId xmlns:a16="http://schemas.microsoft.com/office/drawing/2014/main" id="{B17A32B0-B1E4-4B5B-8EDD-E7C41730DD12}"/>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5" name="Freeform 10708">
          <a:extLst>
            <a:ext uri="{FF2B5EF4-FFF2-40B4-BE49-F238E27FC236}">
              <a16:creationId xmlns:a16="http://schemas.microsoft.com/office/drawing/2014/main" id="{E82EC41A-D3D6-42CB-8C5C-6A204E00519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6" name="3">
          <a:extLst>
            <a:ext uri="{FF2B5EF4-FFF2-40B4-BE49-F238E27FC236}">
              <a16:creationId xmlns:a16="http://schemas.microsoft.com/office/drawing/2014/main" id="{28C107D8-BABA-42B4-B44B-8FEAB9FFF5DA}"/>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7" name="0/0">
          <a:extLst>
            <a:ext uri="{FF2B5EF4-FFF2-40B4-BE49-F238E27FC236}">
              <a16:creationId xmlns:a16="http://schemas.microsoft.com/office/drawing/2014/main" id="{D14B0736-8521-427C-B3B3-96E64BE7959A}"/>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8" name="Freeform 10708">
          <a:extLst>
            <a:ext uri="{FF2B5EF4-FFF2-40B4-BE49-F238E27FC236}">
              <a16:creationId xmlns:a16="http://schemas.microsoft.com/office/drawing/2014/main" id="{92EAA3F3-6BDB-4CB8-9B4E-3780FA8F7349}"/>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09" name="Freeform 10708">
          <a:extLst>
            <a:ext uri="{FF2B5EF4-FFF2-40B4-BE49-F238E27FC236}">
              <a16:creationId xmlns:a16="http://schemas.microsoft.com/office/drawing/2014/main" id="{656F490F-E318-459D-84F7-A59897C6196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0" name="0/0">
          <a:extLst>
            <a:ext uri="{FF2B5EF4-FFF2-40B4-BE49-F238E27FC236}">
              <a16:creationId xmlns:a16="http://schemas.microsoft.com/office/drawing/2014/main" id="{052C883C-DCBA-4687-94DD-B1A27142A7A1}"/>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1" name="Freeform 10708">
          <a:extLst>
            <a:ext uri="{FF2B5EF4-FFF2-40B4-BE49-F238E27FC236}">
              <a16:creationId xmlns:a16="http://schemas.microsoft.com/office/drawing/2014/main" id="{49B88988-F460-4DF6-AF28-7CEE17F3280D}"/>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2" name="Freeform 10708">
          <a:extLst>
            <a:ext uri="{FF2B5EF4-FFF2-40B4-BE49-F238E27FC236}">
              <a16:creationId xmlns:a16="http://schemas.microsoft.com/office/drawing/2014/main" id="{AAD3AB6B-031C-47A9-BA4E-BA5BD3536434}"/>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3" name="0/0">
          <a:extLst>
            <a:ext uri="{FF2B5EF4-FFF2-40B4-BE49-F238E27FC236}">
              <a16:creationId xmlns:a16="http://schemas.microsoft.com/office/drawing/2014/main" id="{73049779-4B7D-4F0E-A81E-FD81B4559A12}"/>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4" name="0/0">
          <a:extLst>
            <a:ext uri="{FF2B5EF4-FFF2-40B4-BE49-F238E27FC236}">
              <a16:creationId xmlns:a16="http://schemas.microsoft.com/office/drawing/2014/main" id="{6575B3AD-3124-4C36-AD14-DD27DBD22264}"/>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5" name="Freeform 10708">
          <a:extLst>
            <a:ext uri="{FF2B5EF4-FFF2-40B4-BE49-F238E27FC236}">
              <a16:creationId xmlns:a16="http://schemas.microsoft.com/office/drawing/2014/main" id="{611C5CFA-F809-409E-8A3B-BD14D4B413E0}"/>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6" name="3">
          <a:extLst>
            <a:ext uri="{FF2B5EF4-FFF2-40B4-BE49-F238E27FC236}">
              <a16:creationId xmlns:a16="http://schemas.microsoft.com/office/drawing/2014/main" id="{BF88DC89-B877-4C70-8654-9C30AB1A4E32}"/>
            </a:ext>
          </a:extLst>
        </xdr:cNvPr>
        <xdr:cNvSpPr>
          <a:spLocks noChangeArrowheads="1"/>
        </xdr:cNvSpPr>
      </xdr:nvSpPr>
      <xdr:spPr bwMode="auto">
        <a:xfrm>
          <a:off x="2680494" y="4905775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7" name="0/0">
          <a:extLst>
            <a:ext uri="{FF2B5EF4-FFF2-40B4-BE49-F238E27FC236}">
              <a16:creationId xmlns:a16="http://schemas.microsoft.com/office/drawing/2014/main" id="{43ECD60C-882A-4968-91C4-E098D0F3CDD3}"/>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8" name="Freeform 10708">
          <a:extLst>
            <a:ext uri="{FF2B5EF4-FFF2-40B4-BE49-F238E27FC236}">
              <a16:creationId xmlns:a16="http://schemas.microsoft.com/office/drawing/2014/main" id="{FDEC584D-ED90-4788-8D3F-7CC915A49891}"/>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19" name="Freeform 10708">
          <a:extLst>
            <a:ext uri="{FF2B5EF4-FFF2-40B4-BE49-F238E27FC236}">
              <a16:creationId xmlns:a16="http://schemas.microsoft.com/office/drawing/2014/main" id="{F42B6E84-736C-4665-965D-9817762AE6F6}"/>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0" name="0/0">
          <a:extLst>
            <a:ext uri="{FF2B5EF4-FFF2-40B4-BE49-F238E27FC236}">
              <a16:creationId xmlns:a16="http://schemas.microsoft.com/office/drawing/2014/main" id="{CD7F4E37-1580-4532-A711-5A875C466B48}"/>
            </a:ext>
          </a:extLst>
        </xdr:cNvPr>
        <xdr:cNvSpPr>
          <a:spLocks noChangeArrowheads="1"/>
        </xdr:cNvSpPr>
      </xdr:nvSpPr>
      <xdr:spPr bwMode="auto">
        <a:xfrm>
          <a:off x="712358" y="49074430"/>
          <a:ext cx="472056" cy="37703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1" name="Freeform 10708">
          <a:extLst>
            <a:ext uri="{FF2B5EF4-FFF2-40B4-BE49-F238E27FC236}">
              <a16:creationId xmlns:a16="http://schemas.microsoft.com/office/drawing/2014/main" id="{D24EB018-8C9F-4520-978C-86371DE98D57}"/>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2" name="3">
          <a:extLst>
            <a:ext uri="{FF2B5EF4-FFF2-40B4-BE49-F238E27FC236}">
              <a16:creationId xmlns:a16="http://schemas.microsoft.com/office/drawing/2014/main" id="{5C432355-7CF9-4F66-ABFE-85873A615DA5}"/>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3" name="0/0">
          <a:extLst>
            <a:ext uri="{FF2B5EF4-FFF2-40B4-BE49-F238E27FC236}">
              <a16:creationId xmlns:a16="http://schemas.microsoft.com/office/drawing/2014/main" id="{8E919278-8BAD-4600-A856-8A409F70E1B8}"/>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4" name="Freeform 10708">
          <a:extLst>
            <a:ext uri="{FF2B5EF4-FFF2-40B4-BE49-F238E27FC236}">
              <a16:creationId xmlns:a16="http://schemas.microsoft.com/office/drawing/2014/main" id="{10B9A209-DFF0-448D-916F-DCE6131D9C2A}"/>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5" name="Freeform 10708">
          <a:extLst>
            <a:ext uri="{FF2B5EF4-FFF2-40B4-BE49-F238E27FC236}">
              <a16:creationId xmlns:a16="http://schemas.microsoft.com/office/drawing/2014/main" id="{6C82177D-2F46-4A1A-ACF4-32229EC516AF}"/>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6" name="3">
          <a:extLst>
            <a:ext uri="{FF2B5EF4-FFF2-40B4-BE49-F238E27FC236}">
              <a16:creationId xmlns:a16="http://schemas.microsoft.com/office/drawing/2014/main" id="{35D365E6-4439-412D-83E9-B15278D66ED5}"/>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7" name="0/0">
          <a:extLst>
            <a:ext uri="{FF2B5EF4-FFF2-40B4-BE49-F238E27FC236}">
              <a16:creationId xmlns:a16="http://schemas.microsoft.com/office/drawing/2014/main" id="{EC89D041-D179-454F-BC40-5711D31EAE44}"/>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8" name="Freeform 10708">
          <a:extLst>
            <a:ext uri="{FF2B5EF4-FFF2-40B4-BE49-F238E27FC236}">
              <a16:creationId xmlns:a16="http://schemas.microsoft.com/office/drawing/2014/main" id="{F38C0AD7-4286-4BEF-BE7C-988D339C05CF}"/>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29" name="Freeform 10708">
          <a:extLst>
            <a:ext uri="{FF2B5EF4-FFF2-40B4-BE49-F238E27FC236}">
              <a16:creationId xmlns:a16="http://schemas.microsoft.com/office/drawing/2014/main" id="{00628673-3F74-427C-B286-4BA47198AB38}"/>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0" name="3">
          <a:extLst>
            <a:ext uri="{FF2B5EF4-FFF2-40B4-BE49-F238E27FC236}">
              <a16:creationId xmlns:a16="http://schemas.microsoft.com/office/drawing/2014/main" id="{0EDB4EF9-6118-49A3-BA15-B95A9134D707}"/>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1" name="0/0">
          <a:extLst>
            <a:ext uri="{FF2B5EF4-FFF2-40B4-BE49-F238E27FC236}">
              <a16:creationId xmlns:a16="http://schemas.microsoft.com/office/drawing/2014/main" id="{1D7843D1-6221-4171-B47C-A968B115846D}"/>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2" name="Freeform 10708">
          <a:extLst>
            <a:ext uri="{FF2B5EF4-FFF2-40B4-BE49-F238E27FC236}">
              <a16:creationId xmlns:a16="http://schemas.microsoft.com/office/drawing/2014/main" id="{E6DBD066-0FBA-4A4E-AB4D-F5CED77DDF57}"/>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3" name="Freeform 10708">
          <a:extLst>
            <a:ext uri="{FF2B5EF4-FFF2-40B4-BE49-F238E27FC236}">
              <a16:creationId xmlns:a16="http://schemas.microsoft.com/office/drawing/2014/main" id="{B4F61977-BEB4-4800-BA0A-13228320AF0A}"/>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4" name="3">
          <a:extLst>
            <a:ext uri="{FF2B5EF4-FFF2-40B4-BE49-F238E27FC236}">
              <a16:creationId xmlns:a16="http://schemas.microsoft.com/office/drawing/2014/main" id="{7F9BA834-248C-4C37-A491-118D63059986}"/>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5" name="0/0">
          <a:extLst>
            <a:ext uri="{FF2B5EF4-FFF2-40B4-BE49-F238E27FC236}">
              <a16:creationId xmlns:a16="http://schemas.microsoft.com/office/drawing/2014/main" id="{258316AA-D21B-4DDF-A9DA-BFDBD8CCB6DB}"/>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6" name="Freeform 10708">
          <a:extLst>
            <a:ext uri="{FF2B5EF4-FFF2-40B4-BE49-F238E27FC236}">
              <a16:creationId xmlns:a16="http://schemas.microsoft.com/office/drawing/2014/main" id="{51A75B72-0BBF-4683-B760-579B7AA959DE}"/>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7" name="Freeform 10708">
          <a:extLst>
            <a:ext uri="{FF2B5EF4-FFF2-40B4-BE49-F238E27FC236}">
              <a16:creationId xmlns:a16="http://schemas.microsoft.com/office/drawing/2014/main" id="{4030E049-8159-40BA-8CE1-816CDD239B99}"/>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8" name="0/0">
          <a:extLst>
            <a:ext uri="{FF2B5EF4-FFF2-40B4-BE49-F238E27FC236}">
              <a16:creationId xmlns:a16="http://schemas.microsoft.com/office/drawing/2014/main" id="{78CAD2B2-64CE-4FAF-A5F1-525FEF624B03}"/>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39" name="Freeform 10708">
          <a:extLst>
            <a:ext uri="{FF2B5EF4-FFF2-40B4-BE49-F238E27FC236}">
              <a16:creationId xmlns:a16="http://schemas.microsoft.com/office/drawing/2014/main" id="{C0A3EC66-B98E-48EF-B030-DE4B5AB1535D}"/>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0" name="Freeform 10708">
          <a:extLst>
            <a:ext uri="{FF2B5EF4-FFF2-40B4-BE49-F238E27FC236}">
              <a16:creationId xmlns:a16="http://schemas.microsoft.com/office/drawing/2014/main" id="{BEF081B0-A44D-4419-A08F-F06E6F532BD9}"/>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1" name="0/0">
          <a:extLst>
            <a:ext uri="{FF2B5EF4-FFF2-40B4-BE49-F238E27FC236}">
              <a16:creationId xmlns:a16="http://schemas.microsoft.com/office/drawing/2014/main" id="{09F98B3D-40AA-4424-9B7E-2B3F883454B0}"/>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2" name="0/0">
          <a:extLst>
            <a:ext uri="{FF2B5EF4-FFF2-40B4-BE49-F238E27FC236}">
              <a16:creationId xmlns:a16="http://schemas.microsoft.com/office/drawing/2014/main" id="{926E3831-F016-4A9D-BD31-B977B0E65DA0}"/>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3" name="Freeform 10708">
          <a:extLst>
            <a:ext uri="{FF2B5EF4-FFF2-40B4-BE49-F238E27FC236}">
              <a16:creationId xmlns:a16="http://schemas.microsoft.com/office/drawing/2014/main" id="{EEBC53E9-6622-49D3-9012-739E64BA3DEC}"/>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4" name="3">
          <a:extLst>
            <a:ext uri="{FF2B5EF4-FFF2-40B4-BE49-F238E27FC236}">
              <a16:creationId xmlns:a16="http://schemas.microsoft.com/office/drawing/2014/main" id="{52EDF4B8-039F-4EE9-94AB-5E823BB119CE}"/>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5" name="0/0">
          <a:extLst>
            <a:ext uri="{FF2B5EF4-FFF2-40B4-BE49-F238E27FC236}">
              <a16:creationId xmlns:a16="http://schemas.microsoft.com/office/drawing/2014/main" id="{F2E8D4B0-39F6-497B-A7D8-C2C0C76CD96A}"/>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6" name="Freeform 10708">
          <a:extLst>
            <a:ext uri="{FF2B5EF4-FFF2-40B4-BE49-F238E27FC236}">
              <a16:creationId xmlns:a16="http://schemas.microsoft.com/office/drawing/2014/main" id="{B1E82FD0-2604-4AA0-9ADC-2CA097C633B7}"/>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7" name="Freeform 10708">
          <a:extLst>
            <a:ext uri="{FF2B5EF4-FFF2-40B4-BE49-F238E27FC236}">
              <a16:creationId xmlns:a16="http://schemas.microsoft.com/office/drawing/2014/main" id="{0D45EEB1-9F12-4241-B294-1C2496EC98C6}"/>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8" name="0/0">
          <a:extLst>
            <a:ext uri="{FF2B5EF4-FFF2-40B4-BE49-F238E27FC236}">
              <a16:creationId xmlns:a16="http://schemas.microsoft.com/office/drawing/2014/main" id="{9C7818D4-C501-40A9-8713-E12665912EF3}"/>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49" name="Freeform 10708">
          <a:extLst>
            <a:ext uri="{FF2B5EF4-FFF2-40B4-BE49-F238E27FC236}">
              <a16:creationId xmlns:a16="http://schemas.microsoft.com/office/drawing/2014/main" id="{865E4B78-0F8E-4F7E-9A75-F348F7BEE3F9}"/>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0" name="3">
          <a:extLst>
            <a:ext uri="{FF2B5EF4-FFF2-40B4-BE49-F238E27FC236}">
              <a16:creationId xmlns:a16="http://schemas.microsoft.com/office/drawing/2014/main" id="{A657DB2E-4E90-4CA6-B3F6-2593003EFB44}"/>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1" name="0/0">
          <a:extLst>
            <a:ext uri="{FF2B5EF4-FFF2-40B4-BE49-F238E27FC236}">
              <a16:creationId xmlns:a16="http://schemas.microsoft.com/office/drawing/2014/main" id="{51CB2320-5938-421A-A462-16161D57AD63}"/>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2" name="Freeform 10708">
          <a:extLst>
            <a:ext uri="{FF2B5EF4-FFF2-40B4-BE49-F238E27FC236}">
              <a16:creationId xmlns:a16="http://schemas.microsoft.com/office/drawing/2014/main" id="{406A5AF2-A711-4F6D-B1FC-681A795E5F87}"/>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3" name="Freeform 10708">
          <a:extLst>
            <a:ext uri="{FF2B5EF4-FFF2-40B4-BE49-F238E27FC236}">
              <a16:creationId xmlns:a16="http://schemas.microsoft.com/office/drawing/2014/main" id="{C6E915B9-7E98-4080-838F-8FDA46C84E31}"/>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4" name="3">
          <a:extLst>
            <a:ext uri="{FF2B5EF4-FFF2-40B4-BE49-F238E27FC236}">
              <a16:creationId xmlns:a16="http://schemas.microsoft.com/office/drawing/2014/main" id="{450C89E0-C1A7-4F82-B8B1-DFD0EDAFFADD}"/>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5" name="0/0">
          <a:extLst>
            <a:ext uri="{FF2B5EF4-FFF2-40B4-BE49-F238E27FC236}">
              <a16:creationId xmlns:a16="http://schemas.microsoft.com/office/drawing/2014/main" id="{BEC9AE9A-72C4-4B76-A0E3-274B2959EC23}"/>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6" name="Freeform 10708">
          <a:extLst>
            <a:ext uri="{FF2B5EF4-FFF2-40B4-BE49-F238E27FC236}">
              <a16:creationId xmlns:a16="http://schemas.microsoft.com/office/drawing/2014/main" id="{22B08850-86A3-4FD2-A530-106CA067D061}"/>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7" name="Freeform 10708">
          <a:extLst>
            <a:ext uri="{FF2B5EF4-FFF2-40B4-BE49-F238E27FC236}">
              <a16:creationId xmlns:a16="http://schemas.microsoft.com/office/drawing/2014/main" id="{20FCB2CF-FA44-4968-B05C-E84BE7F72929}"/>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8" name="3">
          <a:extLst>
            <a:ext uri="{FF2B5EF4-FFF2-40B4-BE49-F238E27FC236}">
              <a16:creationId xmlns:a16="http://schemas.microsoft.com/office/drawing/2014/main" id="{C31F6FFD-E39B-4BAA-AD83-AA304695A189}"/>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59" name="0/0">
          <a:extLst>
            <a:ext uri="{FF2B5EF4-FFF2-40B4-BE49-F238E27FC236}">
              <a16:creationId xmlns:a16="http://schemas.microsoft.com/office/drawing/2014/main" id="{659DFBEF-9352-4A9D-A30F-98A8091FD450}"/>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0" name="Freeform 10708">
          <a:extLst>
            <a:ext uri="{FF2B5EF4-FFF2-40B4-BE49-F238E27FC236}">
              <a16:creationId xmlns:a16="http://schemas.microsoft.com/office/drawing/2014/main" id="{18CBA3DB-C8E4-4DFC-9A88-3CF679F97238}"/>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1" name="Freeform 10708">
          <a:extLst>
            <a:ext uri="{FF2B5EF4-FFF2-40B4-BE49-F238E27FC236}">
              <a16:creationId xmlns:a16="http://schemas.microsoft.com/office/drawing/2014/main" id="{E2B769E5-B26C-4BC7-AE38-D4DA06A3B472}"/>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2" name="3">
          <a:extLst>
            <a:ext uri="{FF2B5EF4-FFF2-40B4-BE49-F238E27FC236}">
              <a16:creationId xmlns:a16="http://schemas.microsoft.com/office/drawing/2014/main" id="{5DDB22A8-4432-4FFD-AD85-DFF656BB0CE0}"/>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3" name="0/0">
          <a:extLst>
            <a:ext uri="{FF2B5EF4-FFF2-40B4-BE49-F238E27FC236}">
              <a16:creationId xmlns:a16="http://schemas.microsoft.com/office/drawing/2014/main" id="{235120C8-8EFB-4C8F-8194-9AF45778A0F4}"/>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4" name="Freeform 10708">
          <a:extLst>
            <a:ext uri="{FF2B5EF4-FFF2-40B4-BE49-F238E27FC236}">
              <a16:creationId xmlns:a16="http://schemas.microsoft.com/office/drawing/2014/main" id="{07B3695B-A194-41A8-8079-6379EFD12666}"/>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5" name="Freeform 10708">
          <a:extLst>
            <a:ext uri="{FF2B5EF4-FFF2-40B4-BE49-F238E27FC236}">
              <a16:creationId xmlns:a16="http://schemas.microsoft.com/office/drawing/2014/main" id="{5B17327A-1BEE-4559-ADD6-DFE4CF7C30A7}"/>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6" name="0/0">
          <a:extLst>
            <a:ext uri="{FF2B5EF4-FFF2-40B4-BE49-F238E27FC236}">
              <a16:creationId xmlns:a16="http://schemas.microsoft.com/office/drawing/2014/main" id="{40B8774B-72F2-4CE1-9412-00AC0D4F5B63}"/>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7" name="Freeform 10708">
          <a:extLst>
            <a:ext uri="{FF2B5EF4-FFF2-40B4-BE49-F238E27FC236}">
              <a16:creationId xmlns:a16="http://schemas.microsoft.com/office/drawing/2014/main" id="{0C16E71D-5F48-4211-9170-D93E70732795}"/>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8" name="Freeform 10708">
          <a:extLst>
            <a:ext uri="{FF2B5EF4-FFF2-40B4-BE49-F238E27FC236}">
              <a16:creationId xmlns:a16="http://schemas.microsoft.com/office/drawing/2014/main" id="{D3A25FB7-2EEB-44EF-A3F3-C1460ABFE4F3}"/>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69" name="0/0">
          <a:extLst>
            <a:ext uri="{FF2B5EF4-FFF2-40B4-BE49-F238E27FC236}">
              <a16:creationId xmlns:a16="http://schemas.microsoft.com/office/drawing/2014/main" id="{E247E656-C7A8-4107-AD93-620F9864A2E5}"/>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0" name="0/0">
          <a:extLst>
            <a:ext uri="{FF2B5EF4-FFF2-40B4-BE49-F238E27FC236}">
              <a16:creationId xmlns:a16="http://schemas.microsoft.com/office/drawing/2014/main" id="{FA0437E8-786B-4161-8EB3-B31E2AB5573C}"/>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1" name="Freeform 10708">
          <a:extLst>
            <a:ext uri="{FF2B5EF4-FFF2-40B4-BE49-F238E27FC236}">
              <a16:creationId xmlns:a16="http://schemas.microsoft.com/office/drawing/2014/main" id="{D299D379-CFFF-443B-ABAB-84A10443859F}"/>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2" name="Freeform 10708">
          <a:extLst>
            <a:ext uri="{FF2B5EF4-FFF2-40B4-BE49-F238E27FC236}">
              <a16:creationId xmlns:a16="http://schemas.microsoft.com/office/drawing/2014/main" id="{FB1EC8C3-A64D-4768-92AD-545C246E51E8}"/>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3" name="Freeform 10708">
          <a:extLst>
            <a:ext uri="{FF2B5EF4-FFF2-40B4-BE49-F238E27FC236}">
              <a16:creationId xmlns:a16="http://schemas.microsoft.com/office/drawing/2014/main" id="{0084F599-AEAA-4268-BB54-EB90F4F481A6}"/>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4" name="Freeform 10708">
          <a:extLst>
            <a:ext uri="{FF2B5EF4-FFF2-40B4-BE49-F238E27FC236}">
              <a16:creationId xmlns:a16="http://schemas.microsoft.com/office/drawing/2014/main" id="{AEF1B0DC-CF56-43D7-976C-8DEFDD98F5CE}"/>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5" name="Freeform 10708">
          <a:extLst>
            <a:ext uri="{FF2B5EF4-FFF2-40B4-BE49-F238E27FC236}">
              <a16:creationId xmlns:a16="http://schemas.microsoft.com/office/drawing/2014/main" id="{BBA9A863-B67D-490F-8799-365EF868B7E0}"/>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6" name="Freeform 10708">
          <a:extLst>
            <a:ext uri="{FF2B5EF4-FFF2-40B4-BE49-F238E27FC236}">
              <a16:creationId xmlns:a16="http://schemas.microsoft.com/office/drawing/2014/main" id="{EF37168B-75D6-434D-89D3-6A91C32E0B1B}"/>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7" name="Freeform 10708">
          <a:extLst>
            <a:ext uri="{FF2B5EF4-FFF2-40B4-BE49-F238E27FC236}">
              <a16:creationId xmlns:a16="http://schemas.microsoft.com/office/drawing/2014/main" id="{68EE0E8F-A94E-49D6-A5D8-3A707EB70A36}"/>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8" name="Freeform 10708">
          <a:extLst>
            <a:ext uri="{FF2B5EF4-FFF2-40B4-BE49-F238E27FC236}">
              <a16:creationId xmlns:a16="http://schemas.microsoft.com/office/drawing/2014/main" id="{34DE43D1-873D-4E2D-8589-638B610567A7}"/>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79" name="Freeform 10708">
          <a:extLst>
            <a:ext uri="{FF2B5EF4-FFF2-40B4-BE49-F238E27FC236}">
              <a16:creationId xmlns:a16="http://schemas.microsoft.com/office/drawing/2014/main" id="{612F0964-DE63-484E-882E-DC02A1786D49}"/>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0" name="Freeform 10708">
          <a:extLst>
            <a:ext uri="{FF2B5EF4-FFF2-40B4-BE49-F238E27FC236}">
              <a16:creationId xmlns:a16="http://schemas.microsoft.com/office/drawing/2014/main" id="{8CA2A7F4-56A4-4562-8B50-E817E292B03E}"/>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1" name="Freeform 10708">
          <a:extLst>
            <a:ext uri="{FF2B5EF4-FFF2-40B4-BE49-F238E27FC236}">
              <a16:creationId xmlns:a16="http://schemas.microsoft.com/office/drawing/2014/main" id="{E52CF7B7-5EE8-42C4-A4C4-0F472D529DC8}"/>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2" name="Freeform 10708">
          <a:extLst>
            <a:ext uri="{FF2B5EF4-FFF2-40B4-BE49-F238E27FC236}">
              <a16:creationId xmlns:a16="http://schemas.microsoft.com/office/drawing/2014/main" id="{57638545-8155-40C2-81DF-62345384876E}"/>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3" name="Freeform 10708">
          <a:extLst>
            <a:ext uri="{FF2B5EF4-FFF2-40B4-BE49-F238E27FC236}">
              <a16:creationId xmlns:a16="http://schemas.microsoft.com/office/drawing/2014/main" id="{75C38586-43FD-4EB0-A1AB-D60C990DB1C3}"/>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4" name="Freeform 10708">
          <a:extLst>
            <a:ext uri="{FF2B5EF4-FFF2-40B4-BE49-F238E27FC236}">
              <a16:creationId xmlns:a16="http://schemas.microsoft.com/office/drawing/2014/main" id="{11A52F11-88D9-4A57-96E8-1E2973E1558C}"/>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5" name="Freeform 10708">
          <a:extLst>
            <a:ext uri="{FF2B5EF4-FFF2-40B4-BE49-F238E27FC236}">
              <a16:creationId xmlns:a16="http://schemas.microsoft.com/office/drawing/2014/main" id="{CF63B81E-C11F-44C6-9131-A21DE73C3B67}"/>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6" name="Freeform 10708">
          <a:extLst>
            <a:ext uri="{FF2B5EF4-FFF2-40B4-BE49-F238E27FC236}">
              <a16:creationId xmlns:a16="http://schemas.microsoft.com/office/drawing/2014/main" id="{48A1C0F2-2E67-4EE6-B12F-D63081AA2B5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7" name="Freeform 10708">
          <a:extLst>
            <a:ext uri="{FF2B5EF4-FFF2-40B4-BE49-F238E27FC236}">
              <a16:creationId xmlns:a16="http://schemas.microsoft.com/office/drawing/2014/main" id="{2A483697-9CB0-4F94-8D7B-5EBF1B26F830}"/>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8" name="Freeform 10708">
          <a:extLst>
            <a:ext uri="{FF2B5EF4-FFF2-40B4-BE49-F238E27FC236}">
              <a16:creationId xmlns:a16="http://schemas.microsoft.com/office/drawing/2014/main" id="{E4FC2811-7C79-4EAB-8D2A-362C8ECDE550}"/>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89" name="Freeform 10708">
          <a:extLst>
            <a:ext uri="{FF2B5EF4-FFF2-40B4-BE49-F238E27FC236}">
              <a16:creationId xmlns:a16="http://schemas.microsoft.com/office/drawing/2014/main" id="{1558F911-E51F-4811-BD60-8A19968DD2F0}"/>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0" name="Freeform 10708">
          <a:extLst>
            <a:ext uri="{FF2B5EF4-FFF2-40B4-BE49-F238E27FC236}">
              <a16:creationId xmlns:a16="http://schemas.microsoft.com/office/drawing/2014/main" id="{71B983B4-252C-4E05-8C77-DAEB1BF39E18}"/>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1" name="Freeform 10708">
          <a:extLst>
            <a:ext uri="{FF2B5EF4-FFF2-40B4-BE49-F238E27FC236}">
              <a16:creationId xmlns:a16="http://schemas.microsoft.com/office/drawing/2014/main" id="{6D3AB69D-E535-4B08-B13D-B4580824261A}"/>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2" name="Freeform 10708">
          <a:extLst>
            <a:ext uri="{FF2B5EF4-FFF2-40B4-BE49-F238E27FC236}">
              <a16:creationId xmlns:a16="http://schemas.microsoft.com/office/drawing/2014/main" id="{8C145729-000D-46F3-B70B-FF96BBC5C743}"/>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3" name="Freeform 10708">
          <a:extLst>
            <a:ext uri="{FF2B5EF4-FFF2-40B4-BE49-F238E27FC236}">
              <a16:creationId xmlns:a16="http://schemas.microsoft.com/office/drawing/2014/main" id="{CCCF7165-E1A4-4B8D-801F-76643F070C90}"/>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4" name="Freeform 10708">
          <a:extLst>
            <a:ext uri="{FF2B5EF4-FFF2-40B4-BE49-F238E27FC236}">
              <a16:creationId xmlns:a16="http://schemas.microsoft.com/office/drawing/2014/main" id="{06E43808-64BF-4C95-9C81-2C6CBE34EE0B}"/>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5" name="Freeform 10708">
          <a:extLst>
            <a:ext uri="{FF2B5EF4-FFF2-40B4-BE49-F238E27FC236}">
              <a16:creationId xmlns:a16="http://schemas.microsoft.com/office/drawing/2014/main" id="{F3740AB2-BF37-42D9-971A-157011D8521B}"/>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6" name="Freeform 10708">
          <a:extLst>
            <a:ext uri="{FF2B5EF4-FFF2-40B4-BE49-F238E27FC236}">
              <a16:creationId xmlns:a16="http://schemas.microsoft.com/office/drawing/2014/main" id="{3F825810-2ECC-442D-A658-DC7AAC942F97}"/>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7" name="Freeform 10708">
          <a:extLst>
            <a:ext uri="{FF2B5EF4-FFF2-40B4-BE49-F238E27FC236}">
              <a16:creationId xmlns:a16="http://schemas.microsoft.com/office/drawing/2014/main" id="{81DE68F9-76DF-408F-AB7D-8FAC83319029}"/>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8" name="Freeform 10708">
          <a:extLst>
            <a:ext uri="{FF2B5EF4-FFF2-40B4-BE49-F238E27FC236}">
              <a16:creationId xmlns:a16="http://schemas.microsoft.com/office/drawing/2014/main" id="{1E442633-0B03-42FE-B2F0-4ADF8227A1B4}"/>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699" name="Freeform 10708">
          <a:extLst>
            <a:ext uri="{FF2B5EF4-FFF2-40B4-BE49-F238E27FC236}">
              <a16:creationId xmlns:a16="http://schemas.microsoft.com/office/drawing/2014/main" id="{E0251AB9-0360-4154-865F-0C0F73ADFD2D}"/>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0" name="Freeform 10708">
          <a:extLst>
            <a:ext uri="{FF2B5EF4-FFF2-40B4-BE49-F238E27FC236}">
              <a16:creationId xmlns:a16="http://schemas.microsoft.com/office/drawing/2014/main" id="{1E9A9B26-BD11-4202-B663-84721E2EE05C}"/>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1" name="Freeform 10708">
          <a:extLst>
            <a:ext uri="{FF2B5EF4-FFF2-40B4-BE49-F238E27FC236}">
              <a16:creationId xmlns:a16="http://schemas.microsoft.com/office/drawing/2014/main" id="{2EF025DD-76C2-438A-A380-964380A5B9D5}"/>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2" name="Freeform 10708">
          <a:extLst>
            <a:ext uri="{FF2B5EF4-FFF2-40B4-BE49-F238E27FC236}">
              <a16:creationId xmlns:a16="http://schemas.microsoft.com/office/drawing/2014/main" id="{E8715521-9FEF-4395-B81B-DD4698397405}"/>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3" name="Freeform 10708">
          <a:extLst>
            <a:ext uri="{FF2B5EF4-FFF2-40B4-BE49-F238E27FC236}">
              <a16:creationId xmlns:a16="http://schemas.microsoft.com/office/drawing/2014/main" id="{3D8E9995-04CE-49D5-9AC0-B59E9A35DE50}"/>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4" name="Freeform 10708">
          <a:extLst>
            <a:ext uri="{FF2B5EF4-FFF2-40B4-BE49-F238E27FC236}">
              <a16:creationId xmlns:a16="http://schemas.microsoft.com/office/drawing/2014/main" id="{EC7C04B7-E493-4037-AD13-31CC89C93F8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5" name="Freeform 10708">
          <a:extLst>
            <a:ext uri="{FF2B5EF4-FFF2-40B4-BE49-F238E27FC236}">
              <a16:creationId xmlns:a16="http://schemas.microsoft.com/office/drawing/2014/main" id="{58770B68-38C5-410E-B1DE-CE9845EFDA97}"/>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6" name="Freeform 10708">
          <a:extLst>
            <a:ext uri="{FF2B5EF4-FFF2-40B4-BE49-F238E27FC236}">
              <a16:creationId xmlns:a16="http://schemas.microsoft.com/office/drawing/2014/main" id="{EE9AA2A7-820A-4E42-8F57-B1707838F1E8}"/>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7" name="Freeform 10708">
          <a:extLst>
            <a:ext uri="{FF2B5EF4-FFF2-40B4-BE49-F238E27FC236}">
              <a16:creationId xmlns:a16="http://schemas.microsoft.com/office/drawing/2014/main" id="{6530E89D-66D3-44B5-AAAC-F31BEB21FF7A}"/>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8" name="Freeform 10708">
          <a:extLst>
            <a:ext uri="{FF2B5EF4-FFF2-40B4-BE49-F238E27FC236}">
              <a16:creationId xmlns:a16="http://schemas.microsoft.com/office/drawing/2014/main" id="{EACA4D43-A37F-4143-9547-055E39AD725A}"/>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09" name="Freeform 10708">
          <a:extLst>
            <a:ext uri="{FF2B5EF4-FFF2-40B4-BE49-F238E27FC236}">
              <a16:creationId xmlns:a16="http://schemas.microsoft.com/office/drawing/2014/main" id="{E151D084-322B-4900-B0CF-4CC4B6571172}"/>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0" name="Freeform 10708">
          <a:extLst>
            <a:ext uri="{FF2B5EF4-FFF2-40B4-BE49-F238E27FC236}">
              <a16:creationId xmlns:a16="http://schemas.microsoft.com/office/drawing/2014/main" id="{6CEF1E0C-657B-41D2-8C18-B29F5D957A08}"/>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1" name="Freeform 10708">
          <a:extLst>
            <a:ext uri="{FF2B5EF4-FFF2-40B4-BE49-F238E27FC236}">
              <a16:creationId xmlns:a16="http://schemas.microsoft.com/office/drawing/2014/main" id="{EC254763-2358-4457-AC4C-969AF92C888F}"/>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2" name="Freeform 10708">
          <a:extLst>
            <a:ext uri="{FF2B5EF4-FFF2-40B4-BE49-F238E27FC236}">
              <a16:creationId xmlns:a16="http://schemas.microsoft.com/office/drawing/2014/main" id="{8E3955C3-5A93-4E49-947B-EDEEA846E72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3" name="Freeform 10708">
          <a:extLst>
            <a:ext uri="{FF2B5EF4-FFF2-40B4-BE49-F238E27FC236}">
              <a16:creationId xmlns:a16="http://schemas.microsoft.com/office/drawing/2014/main" id="{ABAA82C6-5CBF-4B40-82A1-D7AA9AB7A844}"/>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4" name="Freeform 10708">
          <a:extLst>
            <a:ext uri="{FF2B5EF4-FFF2-40B4-BE49-F238E27FC236}">
              <a16:creationId xmlns:a16="http://schemas.microsoft.com/office/drawing/2014/main" id="{93592C73-3743-48A6-8177-BD37CD4FD001}"/>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5" name="Freeform 10708">
          <a:extLst>
            <a:ext uri="{FF2B5EF4-FFF2-40B4-BE49-F238E27FC236}">
              <a16:creationId xmlns:a16="http://schemas.microsoft.com/office/drawing/2014/main" id="{E72A8120-4779-4438-8826-C83CFA0BF144}"/>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6" name="Freeform 10708">
          <a:extLst>
            <a:ext uri="{FF2B5EF4-FFF2-40B4-BE49-F238E27FC236}">
              <a16:creationId xmlns:a16="http://schemas.microsoft.com/office/drawing/2014/main" id="{A7DF7BE4-ACB5-4138-8A9A-3644656FD8CC}"/>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7" name="Freeform 10708">
          <a:extLst>
            <a:ext uri="{FF2B5EF4-FFF2-40B4-BE49-F238E27FC236}">
              <a16:creationId xmlns:a16="http://schemas.microsoft.com/office/drawing/2014/main" id="{9F5F6EC9-2FE0-4BED-8DEC-4C71449A6023}"/>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8" name="Freeform 10708">
          <a:extLst>
            <a:ext uri="{FF2B5EF4-FFF2-40B4-BE49-F238E27FC236}">
              <a16:creationId xmlns:a16="http://schemas.microsoft.com/office/drawing/2014/main" id="{92313B28-174A-4611-9683-9B4295C065B4}"/>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19" name="Freeform 10708">
          <a:extLst>
            <a:ext uri="{FF2B5EF4-FFF2-40B4-BE49-F238E27FC236}">
              <a16:creationId xmlns:a16="http://schemas.microsoft.com/office/drawing/2014/main" id="{9F51A25D-76C5-4C46-B290-16C057333018}"/>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0" name="Freeform 10708">
          <a:extLst>
            <a:ext uri="{FF2B5EF4-FFF2-40B4-BE49-F238E27FC236}">
              <a16:creationId xmlns:a16="http://schemas.microsoft.com/office/drawing/2014/main" id="{2009828E-76B9-4DAB-8ABE-EC2F101A5906}"/>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1" name="Freeform 10708">
          <a:extLst>
            <a:ext uri="{FF2B5EF4-FFF2-40B4-BE49-F238E27FC236}">
              <a16:creationId xmlns:a16="http://schemas.microsoft.com/office/drawing/2014/main" id="{49920D81-103C-475E-B011-5AC03E31DDC4}"/>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2" name="Freeform 10708">
          <a:extLst>
            <a:ext uri="{FF2B5EF4-FFF2-40B4-BE49-F238E27FC236}">
              <a16:creationId xmlns:a16="http://schemas.microsoft.com/office/drawing/2014/main" id="{ABC0D2D7-C9AA-42E3-AC76-059D6FC3FFB0}"/>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3" name="Freeform 10708">
          <a:extLst>
            <a:ext uri="{FF2B5EF4-FFF2-40B4-BE49-F238E27FC236}">
              <a16:creationId xmlns:a16="http://schemas.microsoft.com/office/drawing/2014/main" id="{8344A104-3BB0-4644-B613-29E90AA05398}"/>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4" name="Freeform 10708">
          <a:extLst>
            <a:ext uri="{FF2B5EF4-FFF2-40B4-BE49-F238E27FC236}">
              <a16:creationId xmlns:a16="http://schemas.microsoft.com/office/drawing/2014/main" id="{26D59509-C56B-46F0-B430-3187AB5CD9C5}"/>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5" name="Freeform 10708">
          <a:extLst>
            <a:ext uri="{FF2B5EF4-FFF2-40B4-BE49-F238E27FC236}">
              <a16:creationId xmlns:a16="http://schemas.microsoft.com/office/drawing/2014/main" id="{09920EC7-BC9C-44A6-B78D-59F7AAA4F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6" name="Freeform 10708">
          <a:extLst>
            <a:ext uri="{FF2B5EF4-FFF2-40B4-BE49-F238E27FC236}">
              <a16:creationId xmlns:a16="http://schemas.microsoft.com/office/drawing/2014/main" id="{14D54C1D-EAF4-41EA-AF3A-7ECBF250F345}"/>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7" name="3">
          <a:extLst>
            <a:ext uri="{FF2B5EF4-FFF2-40B4-BE49-F238E27FC236}">
              <a16:creationId xmlns:a16="http://schemas.microsoft.com/office/drawing/2014/main" id="{44296C48-B51D-4F7B-9BFB-DAE3076AA12A}"/>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8" name="0/0">
          <a:extLst>
            <a:ext uri="{FF2B5EF4-FFF2-40B4-BE49-F238E27FC236}">
              <a16:creationId xmlns:a16="http://schemas.microsoft.com/office/drawing/2014/main" id="{BB5DC562-3020-456A-910E-7DEC560EDE51}"/>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29" name="Freeform 10708">
          <a:extLst>
            <a:ext uri="{FF2B5EF4-FFF2-40B4-BE49-F238E27FC236}">
              <a16:creationId xmlns:a16="http://schemas.microsoft.com/office/drawing/2014/main" id="{963F8EA0-D810-4A65-83D9-D0FC44B784B0}"/>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0" name="Freeform 10708">
          <a:extLst>
            <a:ext uri="{FF2B5EF4-FFF2-40B4-BE49-F238E27FC236}">
              <a16:creationId xmlns:a16="http://schemas.microsoft.com/office/drawing/2014/main" id="{BF0C5F5D-62BC-4166-8643-326DF6110DEE}"/>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1" name="0/0">
          <a:extLst>
            <a:ext uri="{FF2B5EF4-FFF2-40B4-BE49-F238E27FC236}">
              <a16:creationId xmlns:a16="http://schemas.microsoft.com/office/drawing/2014/main" id="{82CE95C7-0ABC-4334-AF75-871E91C33883}"/>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2" name="Freeform 10708">
          <a:extLst>
            <a:ext uri="{FF2B5EF4-FFF2-40B4-BE49-F238E27FC236}">
              <a16:creationId xmlns:a16="http://schemas.microsoft.com/office/drawing/2014/main" id="{1BDE93ED-8EED-4116-A998-9AD8FA845F2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3" name="3">
          <a:extLst>
            <a:ext uri="{FF2B5EF4-FFF2-40B4-BE49-F238E27FC236}">
              <a16:creationId xmlns:a16="http://schemas.microsoft.com/office/drawing/2014/main" id="{DA9F53B6-26DC-4F84-9545-ADFA5EFC292C}"/>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4" name="0/0">
          <a:extLst>
            <a:ext uri="{FF2B5EF4-FFF2-40B4-BE49-F238E27FC236}">
              <a16:creationId xmlns:a16="http://schemas.microsoft.com/office/drawing/2014/main" id="{7D690345-7B36-4D91-800D-7BF351AB3FBA}"/>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5" name="Freeform 10708">
          <a:extLst>
            <a:ext uri="{FF2B5EF4-FFF2-40B4-BE49-F238E27FC236}">
              <a16:creationId xmlns:a16="http://schemas.microsoft.com/office/drawing/2014/main" id="{1E33CC58-95FE-4115-A5FB-B42DF77A231C}"/>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6" name="Freeform 10708">
          <a:extLst>
            <a:ext uri="{FF2B5EF4-FFF2-40B4-BE49-F238E27FC236}">
              <a16:creationId xmlns:a16="http://schemas.microsoft.com/office/drawing/2014/main" id="{461AFAAF-8CB6-4020-91CE-818C155A1BA9}"/>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7" name="3">
          <a:extLst>
            <a:ext uri="{FF2B5EF4-FFF2-40B4-BE49-F238E27FC236}">
              <a16:creationId xmlns:a16="http://schemas.microsoft.com/office/drawing/2014/main" id="{6A4CA978-9DD8-4B93-9223-7C403E108E15}"/>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8" name="0/0">
          <a:extLst>
            <a:ext uri="{FF2B5EF4-FFF2-40B4-BE49-F238E27FC236}">
              <a16:creationId xmlns:a16="http://schemas.microsoft.com/office/drawing/2014/main" id="{5D2C1F5A-A35A-49DE-A43C-24EF5C6AFEEA}"/>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39" name="Freeform 10708">
          <a:extLst>
            <a:ext uri="{FF2B5EF4-FFF2-40B4-BE49-F238E27FC236}">
              <a16:creationId xmlns:a16="http://schemas.microsoft.com/office/drawing/2014/main" id="{B2C81C27-2169-4548-9B8E-C14E5DCF703C}"/>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0" name="Freeform 10708">
          <a:extLst>
            <a:ext uri="{FF2B5EF4-FFF2-40B4-BE49-F238E27FC236}">
              <a16:creationId xmlns:a16="http://schemas.microsoft.com/office/drawing/2014/main" id="{4A9545F9-74B7-431A-8100-EABF1C19B495}"/>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1" name="3">
          <a:extLst>
            <a:ext uri="{FF2B5EF4-FFF2-40B4-BE49-F238E27FC236}">
              <a16:creationId xmlns:a16="http://schemas.microsoft.com/office/drawing/2014/main" id="{2840648C-7980-445F-B176-81B343363FD4}"/>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2" name="0/0">
          <a:extLst>
            <a:ext uri="{FF2B5EF4-FFF2-40B4-BE49-F238E27FC236}">
              <a16:creationId xmlns:a16="http://schemas.microsoft.com/office/drawing/2014/main" id="{96CFE0F7-B466-475F-AD4A-7415A4F8E9B2}"/>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3" name="Freeform 10708">
          <a:extLst>
            <a:ext uri="{FF2B5EF4-FFF2-40B4-BE49-F238E27FC236}">
              <a16:creationId xmlns:a16="http://schemas.microsoft.com/office/drawing/2014/main" id="{A9342DD2-B8BC-471C-867C-58E1148F95C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4" name="Freeform 10708">
          <a:extLst>
            <a:ext uri="{FF2B5EF4-FFF2-40B4-BE49-F238E27FC236}">
              <a16:creationId xmlns:a16="http://schemas.microsoft.com/office/drawing/2014/main" id="{4E0E6716-4BB2-4C26-83FB-3AA613E86CC4}"/>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5" name="3">
          <a:extLst>
            <a:ext uri="{FF2B5EF4-FFF2-40B4-BE49-F238E27FC236}">
              <a16:creationId xmlns:a16="http://schemas.microsoft.com/office/drawing/2014/main" id="{86F9163A-0811-4ACC-9CB3-995B33082388}"/>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6" name="0/0">
          <a:extLst>
            <a:ext uri="{FF2B5EF4-FFF2-40B4-BE49-F238E27FC236}">
              <a16:creationId xmlns:a16="http://schemas.microsoft.com/office/drawing/2014/main" id="{8998848E-49A1-4058-B383-539CD7D6AAF6}"/>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7" name="Freeform 10708">
          <a:extLst>
            <a:ext uri="{FF2B5EF4-FFF2-40B4-BE49-F238E27FC236}">
              <a16:creationId xmlns:a16="http://schemas.microsoft.com/office/drawing/2014/main" id="{9DA11C4D-E969-4723-BB70-DD2FFB7CCFE8}"/>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8" name="Freeform 10708">
          <a:extLst>
            <a:ext uri="{FF2B5EF4-FFF2-40B4-BE49-F238E27FC236}">
              <a16:creationId xmlns:a16="http://schemas.microsoft.com/office/drawing/2014/main" id="{5B2A703D-2B9F-476A-8011-320BC9C32041}"/>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49" name="0/0">
          <a:extLst>
            <a:ext uri="{FF2B5EF4-FFF2-40B4-BE49-F238E27FC236}">
              <a16:creationId xmlns:a16="http://schemas.microsoft.com/office/drawing/2014/main" id="{12D2AE75-58A6-4986-B9D6-AFAC9D6CFEA7}"/>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0" name="Freeform 10708">
          <a:extLst>
            <a:ext uri="{FF2B5EF4-FFF2-40B4-BE49-F238E27FC236}">
              <a16:creationId xmlns:a16="http://schemas.microsoft.com/office/drawing/2014/main" id="{E7B23D12-2397-4EE7-833E-819342545E7F}"/>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1" name="Freeform 10708">
          <a:extLst>
            <a:ext uri="{FF2B5EF4-FFF2-40B4-BE49-F238E27FC236}">
              <a16:creationId xmlns:a16="http://schemas.microsoft.com/office/drawing/2014/main" id="{B4B9BBF7-1FCA-4070-905E-B43425D1785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2" name="0/0">
          <a:extLst>
            <a:ext uri="{FF2B5EF4-FFF2-40B4-BE49-F238E27FC236}">
              <a16:creationId xmlns:a16="http://schemas.microsoft.com/office/drawing/2014/main" id="{B9C93359-D3E0-434C-A303-EE3D18A06160}"/>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3" name="0/0">
          <a:extLst>
            <a:ext uri="{FF2B5EF4-FFF2-40B4-BE49-F238E27FC236}">
              <a16:creationId xmlns:a16="http://schemas.microsoft.com/office/drawing/2014/main" id="{6A2B7B8D-D30C-437A-B4C5-33AABD32B3F7}"/>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4" name="Freeform 10708">
          <a:extLst>
            <a:ext uri="{FF2B5EF4-FFF2-40B4-BE49-F238E27FC236}">
              <a16:creationId xmlns:a16="http://schemas.microsoft.com/office/drawing/2014/main" id="{AEB29B8C-C488-416F-9781-D68C6BFD6A77}"/>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5" name="3">
          <a:extLst>
            <a:ext uri="{FF2B5EF4-FFF2-40B4-BE49-F238E27FC236}">
              <a16:creationId xmlns:a16="http://schemas.microsoft.com/office/drawing/2014/main" id="{2B1B3DFA-95D9-4D58-AAEE-85315D0091E8}"/>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6" name="0/0">
          <a:extLst>
            <a:ext uri="{FF2B5EF4-FFF2-40B4-BE49-F238E27FC236}">
              <a16:creationId xmlns:a16="http://schemas.microsoft.com/office/drawing/2014/main" id="{7F89F5E7-B4D7-4A6B-8A2B-F4F91F7F1049}"/>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7" name="Freeform 10708">
          <a:extLst>
            <a:ext uri="{FF2B5EF4-FFF2-40B4-BE49-F238E27FC236}">
              <a16:creationId xmlns:a16="http://schemas.microsoft.com/office/drawing/2014/main" id="{0448A544-9330-490C-A30B-75CFC9EEC994}"/>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8" name="Freeform 10708">
          <a:extLst>
            <a:ext uri="{FF2B5EF4-FFF2-40B4-BE49-F238E27FC236}">
              <a16:creationId xmlns:a16="http://schemas.microsoft.com/office/drawing/2014/main" id="{1B81EF35-9D8C-4D3F-AA74-0B6FF8B47F9D}"/>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59" name="0/0">
          <a:extLst>
            <a:ext uri="{FF2B5EF4-FFF2-40B4-BE49-F238E27FC236}">
              <a16:creationId xmlns:a16="http://schemas.microsoft.com/office/drawing/2014/main" id="{5CAB9BC1-169D-4EBD-A32D-E7BAEC357022}"/>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0" name="Freeform 10708">
          <a:extLst>
            <a:ext uri="{FF2B5EF4-FFF2-40B4-BE49-F238E27FC236}">
              <a16:creationId xmlns:a16="http://schemas.microsoft.com/office/drawing/2014/main" id="{00C6E0AD-E325-4E63-9386-BA3656395B8F}"/>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1" name="3">
          <a:extLst>
            <a:ext uri="{FF2B5EF4-FFF2-40B4-BE49-F238E27FC236}">
              <a16:creationId xmlns:a16="http://schemas.microsoft.com/office/drawing/2014/main" id="{D6EF8DB3-D31C-4AF1-8656-8ADDBA351729}"/>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2" name="0/0">
          <a:extLst>
            <a:ext uri="{FF2B5EF4-FFF2-40B4-BE49-F238E27FC236}">
              <a16:creationId xmlns:a16="http://schemas.microsoft.com/office/drawing/2014/main" id="{52EA951C-8518-436B-9F4C-C2B3DF940369}"/>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3" name="Freeform 10708">
          <a:extLst>
            <a:ext uri="{FF2B5EF4-FFF2-40B4-BE49-F238E27FC236}">
              <a16:creationId xmlns:a16="http://schemas.microsoft.com/office/drawing/2014/main" id="{B5D66EAF-308A-41BB-8B75-68D7B5BA3218}"/>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4" name="Freeform 10708">
          <a:extLst>
            <a:ext uri="{FF2B5EF4-FFF2-40B4-BE49-F238E27FC236}">
              <a16:creationId xmlns:a16="http://schemas.microsoft.com/office/drawing/2014/main" id="{1CFA6124-2E47-4E23-A7C3-C494B23290AF}"/>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5" name="3">
          <a:extLst>
            <a:ext uri="{FF2B5EF4-FFF2-40B4-BE49-F238E27FC236}">
              <a16:creationId xmlns:a16="http://schemas.microsoft.com/office/drawing/2014/main" id="{018F79BB-BDD5-4CA1-8CB1-618DB4ADFC13}"/>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6" name="0/0">
          <a:extLst>
            <a:ext uri="{FF2B5EF4-FFF2-40B4-BE49-F238E27FC236}">
              <a16:creationId xmlns:a16="http://schemas.microsoft.com/office/drawing/2014/main" id="{67711D03-6A01-4E58-9F9B-0E02E426B574}"/>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7" name="Freeform 10708">
          <a:extLst>
            <a:ext uri="{FF2B5EF4-FFF2-40B4-BE49-F238E27FC236}">
              <a16:creationId xmlns:a16="http://schemas.microsoft.com/office/drawing/2014/main" id="{EF9DAD7F-8C02-40C1-AC99-16B2555E0E64}"/>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8" name="Freeform 10708">
          <a:extLst>
            <a:ext uri="{FF2B5EF4-FFF2-40B4-BE49-F238E27FC236}">
              <a16:creationId xmlns:a16="http://schemas.microsoft.com/office/drawing/2014/main" id="{E4B1AC16-44C3-409C-AF61-61A8F3B28895}"/>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69" name="3">
          <a:extLst>
            <a:ext uri="{FF2B5EF4-FFF2-40B4-BE49-F238E27FC236}">
              <a16:creationId xmlns:a16="http://schemas.microsoft.com/office/drawing/2014/main" id="{54AB4AF0-5362-489E-9AA7-BC397D9EF99D}"/>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0" name="0/0">
          <a:extLst>
            <a:ext uri="{FF2B5EF4-FFF2-40B4-BE49-F238E27FC236}">
              <a16:creationId xmlns:a16="http://schemas.microsoft.com/office/drawing/2014/main" id="{DF37342F-9938-4EC1-A9CC-9954D7CDF181}"/>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1" name="Freeform 10708">
          <a:extLst>
            <a:ext uri="{FF2B5EF4-FFF2-40B4-BE49-F238E27FC236}">
              <a16:creationId xmlns:a16="http://schemas.microsoft.com/office/drawing/2014/main" id="{BF84615E-AFE4-41ED-BF6D-4CBAEC94E62E}"/>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2" name="Freeform 10708">
          <a:extLst>
            <a:ext uri="{FF2B5EF4-FFF2-40B4-BE49-F238E27FC236}">
              <a16:creationId xmlns:a16="http://schemas.microsoft.com/office/drawing/2014/main" id="{30946A25-617B-4182-B77E-05B088C6AD95}"/>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3" name="Freeform 10708">
          <a:extLst>
            <a:ext uri="{FF2B5EF4-FFF2-40B4-BE49-F238E27FC236}">
              <a16:creationId xmlns:a16="http://schemas.microsoft.com/office/drawing/2014/main" id="{F9E0ECC2-1336-4829-9B7F-D369842E0B56}"/>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4" name="0/0">
          <a:extLst>
            <a:ext uri="{FF2B5EF4-FFF2-40B4-BE49-F238E27FC236}">
              <a16:creationId xmlns:a16="http://schemas.microsoft.com/office/drawing/2014/main" id="{F8D63BAC-8C71-40CA-852E-01BF3BC71694}"/>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5" name="Freeform 10708">
          <a:extLst>
            <a:ext uri="{FF2B5EF4-FFF2-40B4-BE49-F238E27FC236}">
              <a16:creationId xmlns:a16="http://schemas.microsoft.com/office/drawing/2014/main" id="{42F1B730-1F7B-4266-948B-CE16687EB46F}"/>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6" name="Freeform 10708">
          <a:extLst>
            <a:ext uri="{FF2B5EF4-FFF2-40B4-BE49-F238E27FC236}">
              <a16:creationId xmlns:a16="http://schemas.microsoft.com/office/drawing/2014/main" id="{F68C16DE-45BB-47B1-93C0-F9A47FEF0C81}"/>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7" name="Freeform 10708">
          <a:extLst>
            <a:ext uri="{FF2B5EF4-FFF2-40B4-BE49-F238E27FC236}">
              <a16:creationId xmlns:a16="http://schemas.microsoft.com/office/drawing/2014/main" id="{E356EE3B-917B-4828-B4B3-387933201F3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8" name="Freeform 10708">
          <a:extLst>
            <a:ext uri="{FF2B5EF4-FFF2-40B4-BE49-F238E27FC236}">
              <a16:creationId xmlns:a16="http://schemas.microsoft.com/office/drawing/2014/main" id="{ACB413CE-CA0C-49E3-BCFC-17B9BBAD37BC}"/>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79" name="Picture 11597">
          <a:extLst>
            <a:ext uri="{FF2B5EF4-FFF2-40B4-BE49-F238E27FC236}">
              <a16:creationId xmlns:a16="http://schemas.microsoft.com/office/drawing/2014/main" id="{E1CE07F7-6BA7-481A-8304-48B4F8CDAB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0" name="Picture 11597">
          <a:extLst>
            <a:ext uri="{FF2B5EF4-FFF2-40B4-BE49-F238E27FC236}">
              <a16:creationId xmlns:a16="http://schemas.microsoft.com/office/drawing/2014/main" id="{CD101AD1-DDC8-4BAF-BB15-FC8A42E8CF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1" name="Picture 11597">
          <a:extLst>
            <a:ext uri="{FF2B5EF4-FFF2-40B4-BE49-F238E27FC236}">
              <a16:creationId xmlns:a16="http://schemas.microsoft.com/office/drawing/2014/main" id="{19063D35-19D4-43EA-AF21-3206C4F0FF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2" name="Picture 11597">
          <a:extLst>
            <a:ext uri="{FF2B5EF4-FFF2-40B4-BE49-F238E27FC236}">
              <a16:creationId xmlns:a16="http://schemas.microsoft.com/office/drawing/2014/main" id="{34A11BF2-0563-4745-8D0B-2A9A1D798A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3" name="Picture 11597">
          <a:extLst>
            <a:ext uri="{FF2B5EF4-FFF2-40B4-BE49-F238E27FC236}">
              <a16:creationId xmlns:a16="http://schemas.microsoft.com/office/drawing/2014/main" id="{95944A6D-DA03-4BD3-B5CA-C050689A63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4" name="Picture 11597">
          <a:extLst>
            <a:ext uri="{FF2B5EF4-FFF2-40B4-BE49-F238E27FC236}">
              <a16:creationId xmlns:a16="http://schemas.microsoft.com/office/drawing/2014/main" id="{88AC0EBF-62B1-423C-8114-DAF9D1E70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5" name="Picture 11597">
          <a:extLst>
            <a:ext uri="{FF2B5EF4-FFF2-40B4-BE49-F238E27FC236}">
              <a16:creationId xmlns:a16="http://schemas.microsoft.com/office/drawing/2014/main" id="{02319C29-B98B-4512-A087-C32BD945D5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6" name="Picture 11597">
          <a:extLst>
            <a:ext uri="{FF2B5EF4-FFF2-40B4-BE49-F238E27FC236}">
              <a16:creationId xmlns:a16="http://schemas.microsoft.com/office/drawing/2014/main" id="{C71DB6F7-45DB-4CC9-8D8B-72CA7BD99B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7" name="Picture 11597">
          <a:extLst>
            <a:ext uri="{FF2B5EF4-FFF2-40B4-BE49-F238E27FC236}">
              <a16:creationId xmlns:a16="http://schemas.microsoft.com/office/drawing/2014/main" id="{8C58AA8D-BB01-449B-8C06-3C5B7A5F8F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8" name="Picture 11597">
          <a:extLst>
            <a:ext uri="{FF2B5EF4-FFF2-40B4-BE49-F238E27FC236}">
              <a16:creationId xmlns:a16="http://schemas.microsoft.com/office/drawing/2014/main" id="{D0F33FE6-D4DC-43D5-8F35-0136623724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89" name="Picture 11597">
          <a:extLst>
            <a:ext uri="{FF2B5EF4-FFF2-40B4-BE49-F238E27FC236}">
              <a16:creationId xmlns:a16="http://schemas.microsoft.com/office/drawing/2014/main" id="{0BEDE577-9546-472C-AA2C-981A840CE6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0" name="Picture 11597">
          <a:extLst>
            <a:ext uri="{FF2B5EF4-FFF2-40B4-BE49-F238E27FC236}">
              <a16:creationId xmlns:a16="http://schemas.microsoft.com/office/drawing/2014/main" id="{57D27807-362A-4071-83F5-F31DDD4FC0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1" name="Picture 11597">
          <a:extLst>
            <a:ext uri="{FF2B5EF4-FFF2-40B4-BE49-F238E27FC236}">
              <a16:creationId xmlns:a16="http://schemas.microsoft.com/office/drawing/2014/main" id="{07EB3766-CF9D-4CFB-BCD3-0296981804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2" name="Picture 11597">
          <a:extLst>
            <a:ext uri="{FF2B5EF4-FFF2-40B4-BE49-F238E27FC236}">
              <a16:creationId xmlns:a16="http://schemas.microsoft.com/office/drawing/2014/main" id="{4A4CF741-C3AE-4E98-BBF8-FCD9A578D1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3" name="Picture 11597">
          <a:extLst>
            <a:ext uri="{FF2B5EF4-FFF2-40B4-BE49-F238E27FC236}">
              <a16:creationId xmlns:a16="http://schemas.microsoft.com/office/drawing/2014/main" id="{0A159FAB-0074-4017-AF53-7F5C009E61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4" name="Picture 11597">
          <a:extLst>
            <a:ext uri="{FF2B5EF4-FFF2-40B4-BE49-F238E27FC236}">
              <a16:creationId xmlns:a16="http://schemas.microsoft.com/office/drawing/2014/main" id="{49EFAC94-DFDC-4F27-864C-BD76A1E12E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5" name="Picture 11597">
          <a:extLst>
            <a:ext uri="{FF2B5EF4-FFF2-40B4-BE49-F238E27FC236}">
              <a16:creationId xmlns:a16="http://schemas.microsoft.com/office/drawing/2014/main" id="{CE78157D-C58A-4B52-9B8F-721B381227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6" name="AutoShape 10733">
          <a:extLst>
            <a:ext uri="{FF2B5EF4-FFF2-40B4-BE49-F238E27FC236}">
              <a16:creationId xmlns:a16="http://schemas.microsoft.com/office/drawing/2014/main" id="{8D5295DB-EFC7-42CE-AA88-687928CCA54C}"/>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7" name="Picture 11597">
          <a:extLst>
            <a:ext uri="{FF2B5EF4-FFF2-40B4-BE49-F238E27FC236}">
              <a16:creationId xmlns:a16="http://schemas.microsoft.com/office/drawing/2014/main" id="{3C087722-7CCE-4838-844D-1533D13BD1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8" name="Picture 11597">
          <a:extLst>
            <a:ext uri="{FF2B5EF4-FFF2-40B4-BE49-F238E27FC236}">
              <a16:creationId xmlns:a16="http://schemas.microsoft.com/office/drawing/2014/main" id="{C6BDE63D-37FA-4140-874B-FDD62BA08F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799" name="Picture 11597">
          <a:extLst>
            <a:ext uri="{FF2B5EF4-FFF2-40B4-BE49-F238E27FC236}">
              <a16:creationId xmlns:a16="http://schemas.microsoft.com/office/drawing/2014/main" id="{3B11C62B-6978-4480-9A87-DAAA9ADD78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0" name="AutoShape 10733">
          <a:extLst>
            <a:ext uri="{FF2B5EF4-FFF2-40B4-BE49-F238E27FC236}">
              <a16:creationId xmlns:a16="http://schemas.microsoft.com/office/drawing/2014/main" id="{292DF597-F2C2-45C9-B0CE-8B3FD0C6B1B9}"/>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1" name="Picture 11597">
          <a:extLst>
            <a:ext uri="{FF2B5EF4-FFF2-40B4-BE49-F238E27FC236}">
              <a16:creationId xmlns:a16="http://schemas.microsoft.com/office/drawing/2014/main" id="{FDA575E3-5900-4673-87C4-7797760EC6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2" name="Picture 11597">
          <a:extLst>
            <a:ext uri="{FF2B5EF4-FFF2-40B4-BE49-F238E27FC236}">
              <a16:creationId xmlns:a16="http://schemas.microsoft.com/office/drawing/2014/main" id="{454EAD30-E711-45E8-BAFD-0E0D80078D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3" name="Picture 11597">
          <a:extLst>
            <a:ext uri="{FF2B5EF4-FFF2-40B4-BE49-F238E27FC236}">
              <a16:creationId xmlns:a16="http://schemas.microsoft.com/office/drawing/2014/main" id="{9512439F-4CA1-4E5F-AE0A-294FC846BD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4" name="AutoShape 10733">
          <a:extLst>
            <a:ext uri="{FF2B5EF4-FFF2-40B4-BE49-F238E27FC236}">
              <a16:creationId xmlns:a16="http://schemas.microsoft.com/office/drawing/2014/main" id="{2C7C9D1F-42C4-413F-A626-65AC58641E9D}"/>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5" name="Picture 11595">
          <a:extLst>
            <a:ext uri="{FF2B5EF4-FFF2-40B4-BE49-F238E27FC236}">
              <a16:creationId xmlns:a16="http://schemas.microsoft.com/office/drawing/2014/main" id="{96816516-D6D6-43F1-B3EF-D9C2A5642E1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6" name="Freeform 10708">
          <a:extLst>
            <a:ext uri="{FF2B5EF4-FFF2-40B4-BE49-F238E27FC236}">
              <a16:creationId xmlns:a16="http://schemas.microsoft.com/office/drawing/2014/main" id="{349607AA-D3E6-43EF-A594-066D68DD5EA4}"/>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7" name="Picture 11597">
          <a:extLst>
            <a:ext uri="{FF2B5EF4-FFF2-40B4-BE49-F238E27FC236}">
              <a16:creationId xmlns:a16="http://schemas.microsoft.com/office/drawing/2014/main" id="{879AACE5-1AD7-4CA7-9DB1-4A35A9764A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8" name="Picture 11597">
          <a:extLst>
            <a:ext uri="{FF2B5EF4-FFF2-40B4-BE49-F238E27FC236}">
              <a16:creationId xmlns:a16="http://schemas.microsoft.com/office/drawing/2014/main" id="{D16AB682-2089-4AFA-9C19-126F631DD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09" name="Picture 11597">
          <a:extLst>
            <a:ext uri="{FF2B5EF4-FFF2-40B4-BE49-F238E27FC236}">
              <a16:creationId xmlns:a16="http://schemas.microsoft.com/office/drawing/2014/main" id="{28A09D68-166A-4DCE-B168-C2E1923DCD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0" name="Picture 11597">
          <a:extLst>
            <a:ext uri="{FF2B5EF4-FFF2-40B4-BE49-F238E27FC236}">
              <a16:creationId xmlns:a16="http://schemas.microsoft.com/office/drawing/2014/main" id="{43736AB7-16A5-4A00-B837-BDAF287F10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1" name="Picture 11597">
          <a:extLst>
            <a:ext uri="{FF2B5EF4-FFF2-40B4-BE49-F238E27FC236}">
              <a16:creationId xmlns:a16="http://schemas.microsoft.com/office/drawing/2014/main" id="{E80D7BFC-0D29-441E-9014-270B4BF6F4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2" name="AutoShape 10732">
          <a:extLst>
            <a:ext uri="{FF2B5EF4-FFF2-40B4-BE49-F238E27FC236}">
              <a16:creationId xmlns:a16="http://schemas.microsoft.com/office/drawing/2014/main" id="{FDF415FA-406E-4C53-97D1-A268FC8A436D}"/>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3" name="Picture 11597">
          <a:extLst>
            <a:ext uri="{FF2B5EF4-FFF2-40B4-BE49-F238E27FC236}">
              <a16:creationId xmlns:a16="http://schemas.microsoft.com/office/drawing/2014/main" id="{39F0B350-F3D2-45C6-A3C8-468EA4DD2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4" name="Picture 11597">
          <a:extLst>
            <a:ext uri="{FF2B5EF4-FFF2-40B4-BE49-F238E27FC236}">
              <a16:creationId xmlns:a16="http://schemas.microsoft.com/office/drawing/2014/main" id="{06F0624C-325C-4D72-92F9-2442B5B0F5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5" name="Picture 11597">
          <a:extLst>
            <a:ext uri="{FF2B5EF4-FFF2-40B4-BE49-F238E27FC236}">
              <a16:creationId xmlns:a16="http://schemas.microsoft.com/office/drawing/2014/main" id="{0BF471FF-786A-4BF6-90B2-A3465690BB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6" name="Picture 11597">
          <a:extLst>
            <a:ext uri="{FF2B5EF4-FFF2-40B4-BE49-F238E27FC236}">
              <a16:creationId xmlns:a16="http://schemas.microsoft.com/office/drawing/2014/main" id="{A1001B37-ADB3-47B6-BE9E-E6759DCF84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7" name="Picture 11597">
          <a:extLst>
            <a:ext uri="{FF2B5EF4-FFF2-40B4-BE49-F238E27FC236}">
              <a16:creationId xmlns:a16="http://schemas.microsoft.com/office/drawing/2014/main" id="{8DB1C2E8-941E-4FDF-801C-7CC4F428D4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8" name="Picture 11597">
          <a:extLst>
            <a:ext uri="{FF2B5EF4-FFF2-40B4-BE49-F238E27FC236}">
              <a16:creationId xmlns:a16="http://schemas.microsoft.com/office/drawing/2014/main" id="{94C03734-B186-42AE-AF7A-7C21D8C0AB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19" name="Picture 11597">
          <a:extLst>
            <a:ext uri="{FF2B5EF4-FFF2-40B4-BE49-F238E27FC236}">
              <a16:creationId xmlns:a16="http://schemas.microsoft.com/office/drawing/2014/main" id="{0AEE9BB5-BA4E-4BEE-A466-BFF2370B34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0" name="Picture 11597">
          <a:extLst>
            <a:ext uri="{FF2B5EF4-FFF2-40B4-BE49-F238E27FC236}">
              <a16:creationId xmlns:a16="http://schemas.microsoft.com/office/drawing/2014/main" id="{233608F4-5E31-4598-A534-57475F7363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1" name="Picture 11595">
          <a:extLst>
            <a:ext uri="{FF2B5EF4-FFF2-40B4-BE49-F238E27FC236}">
              <a16:creationId xmlns:a16="http://schemas.microsoft.com/office/drawing/2014/main" id="{18575974-8151-4CEE-93C2-4CBAB15CC7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2" name="Picture 11597">
          <a:extLst>
            <a:ext uri="{FF2B5EF4-FFF2-40B4-BE49-F238E27FC236}">
              <a16:creationId xmlns:a16="http://schemas.microsoft.com/office/drawing/2014/main" id="{CD0BFE5D-4A5C-4E56-9537-8C8FDCA2E1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3" name="Picture 11597">
          <a:extLst>
            <a:ext uri="{FF2B5EF4-FFF2-40B4-BE49-F238E27FC236}">
              <a16:creationId xmlns:a16="http://schemas.microsoft.com/office/drawing/2014/main" id="{1B76B790-FB8A-4805-B6E8-116FAE2D9F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4" name="AutoShape 10733">
          <a:extLst>
            <a:ext uri="{FF2B5EF4-FFF2-40B4-BE49-F238E27FC236}">
              <a16:creationId xmlns:a16="http://schemas.microsoft.com/office/drawing/2014/main" id="{5FF90DAB-0B55-4678-9C50-D053BB9EBEA4}"/>
            </a:ext>
          </a:extLst>
        </xdr:cNvPr>
        <xdr:cNvSpPr>
          <a:spLocks noChangeArrowheads="1"/>
        </xdr:cNvSpPr>
      </xdr:nvSpPr>
      <xdr:spPr bwMode="auto">
        <a:xfrm rot="5400000">
          <a:off x="10084291" y="13803372"/>
          <a:ext cx="662227"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5" name="Picture 11595">
          <a:extLst>
            <a:ext uri="{FF2B5EF4-FFF2-40B4-BE49-F238E27FC236}">
              <a16:creationId xmlns:a16="http://schemas.microsoft.com/office/drawing/2014/main" id="{92E0C796-71EA-44D2-9948-0A526624D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6" name="Picture 11597">
          <a:extLst>
            <a:ext uri="{FF2B5EF4-FFF2-40B4-BE49-F238E27FC236}">
              <a16:creationId xmlns:a16="http://schemas.microsoft.com/office/drawing/2014/main" id="{C07DE40D-7641-4D79-AAC6-2599F81C3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7" name="Picture 11597">
          <a:extLst>
            <a:ext uri="{FF2B5EF4-FFF2-40B4-BE49-F238E27FC236}">
              <a16:creationId xmlns:a16="http://schemas.microsoft.com/office/drawing/2014/main" id="{78AF5F95-569D-4CA7-B29E-4F3146F074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8" name="Picture 11595">
          <a:extLst>
            <a:ext uri="{FF2B5EF4-FFF2-40B4-BE49-F238E27FC236}">
              <a16:creationId xmlns:a16="http://schemas.microsoft.com/office/drawing/2014/main" id="{173814DB-15C7-44AE-9264-908515A012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29" name="Picture 11597">
          <a:extLst>
            <a:ext uri="{FF2B5EF4-FFF2-40B4-BE49-F238E27FC236}">
              <a16:creationId xmlns:a16="http://schemas.microsoft.com/office/drawing/2014/main" id="{89C26737-F30E-43EE-A17F-1BFC54D491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0" name="Picture 11597">
          <a:extLst>
            <a:ext uri="{FF2B5EF4-FFF2-40B4-BE49-F238E27FC236}">
              <a16:creationId xmlns:a16="http://schemas.microsoft.com/office/drawing/2014/main" id="{6E8853EE-4ED2-4586-85BE-438D09D5A1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1" name="Picture 11597">
          <a:extLst>
            <a:ext uri="{FF2B5EF4-FFF2-40B4-BE49-F238E27FC236}">
              <a16:creationId xmlns:a16="http://schemas.microsoft.com/office/drawing/2014/main" id="{87A8332C-E62F-43CE-92E6-894DFA3532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2" name="Picture 11597">
          <a:extLst>
            <a:ext uri="{FF2B5EF4-FFF2-40B4-BE49-F238E27FC236}">
              <a16:creationId xmlns:a16="http://schemas.microsoft.com/office/drawing/2014/main" id="{6F3CE17B-2851-47F2-9C60-BFC554F43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3" name="Rectangle 11590" descr="Light horizontal">
          <a:extLst>
            <a:ext uri="{FF2B5EF4-FFF2-40B4-BE49-F238E27FC236}">
              <a16:creationId xmlns:a16="http://schemas.microsoft.com/office/drawing/2014/main" id="{655E7515-56CD-41C9-BC5D-3A5391EF6535}"/>
            </a:ext>
          </a:extLst>
        </xdr:cNvPr>
        <xdr:cNvSpPr>
          <a:spLocks noChangeArrowheads="1"/>
        </xdr:cNvSpPr>
      </xdr:nvSpPr>
      <xdr:spPr bwMode="auto">
        <a:xfrm flipH="1">
          <a:off x="6411652" y="15638511"/>
          <a:ext cx="74584" cy="533207"/>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4" name="Picture 11597">
          <a:extLst>
            <a:ext uri="{FF2B5EF4-FFF2-40B4-BE49-F238E27FC236}">
              <a16:creationId xmlns:a16="http://schemas.microsoft.com/office/drawing/2014/main" id="{69F95267-1378-4AFE-848E-69AD03C55C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4234" y="156687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5" name="Picture 11597">
          <a:extLst>
            <a:ext uri="{FF2B5EF4-FFF2-40B4-BE49-F238E27FC236}">
              <a16:creationId xmlns:a16="http://schemas.microsoft.com/office/drawing/2014/main" id="{A3791CB4-951F-4817-9A7E-020C854286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6" name="Picture 11597">
          <a:extLst>
            <a:ext uri="{FF2B5EF4-FFF2-40B4-BE49-F238E27FC236}">
              <a16:creationId xmlns:a16="http://schemas.microsoft.com/office/drawing/2014/main" id="{29433955-0736-4CFA-B691-F20C69C052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7" name="Picture 11597">
          <a:extLst>
            <a:ext uri="{FF2B5EF4-FFF2-40B4-BE49-F238E27FC236}">
              <a16:creationId xmlns:a16="http://schemas.microsoft.com/office/drawing/2014/main" id="{DA4CE731-F462-4C08-9024-E2DD51492C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8" name="Picture 11597">
          <a:extLst>
            <a:ext uri="{FF2B5EF4-FFF2-40B4-BE49-F238E27FC236}">
              <a16:creationId xmlns:a16="http://schemas.microsoft.com/office/drawing/2014/main" id="{011543AE-5087-4B99-A770-997CDE8100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39" name="AutoShape 10734">
          <a:extLst>
            <a:ext uri="{FF2B5EF4-FFF2-40B4-BE49-F238E27FC236}">
              <a16:creationId xmlns:a16="http://schemas.microsoft.com/office/drawing/2014/main" id="{B69E34C2-FCAF-4B48-8896-EAB302922FB2}"/>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0" name="Picture 11597">
          <a:extLst>
            <a:ext uri="{FF2B5EF4-FFF2-40B4-BE49-F238E27FC236}">
              <a16:creationId xmlns:a16="http://schemas.microsoft.com/office/drawing/2014/main" id="{4B310AC4-9B2F-42D0-98EB-C1C6BFE586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1" name="Picture 11597">
          <a:extLst>
            <a:ext uri="{FF2B5EF4-FFF2-40B4-BE49-F238E27FC236}">
              <a16:creationId xmlns:a16="http://schemas.microsoft.com/office/drawing/2014/main" id="{498C2DE5-4D4E-447C-9B0F-D2D1079D6C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2" name="Picture 11597">
          <a:extLst>
            <a:ext uri="{FF2B5EF4-FFF2-40B4-BE49-F238E27FC236}">
              <a16:creationId xmlns:a16="http://schemas.microsoft.com/office/drawing/2014/main" id="{7A714765-C5ED-4396-BAFE-1C8D106563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3" name="Picture 11597">
          <a:extLst>
            <a:ext uri="{FF2B5EF4-FFF2-40B4-BE49-F238E27FC236}">
              <a16:creationId xmlns:a16="http://schemas.microsoft.com/office/drawing/2014/main" id="{EF52B6CA-3742-4594-8AD0-801123FF8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4" name="Picture 11597">
          <a:extLst>
            <a:ext uri="{FF2B5EF4-FFF2-40B4-BE49-F238E27FC236}">
              <a16:creationId xmlns:a16="http://schemas.microsoft.com/office/drawing/2014/main" id="{D1DE6F9B-8697-4813-A018-5294D61F00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5" name="Picture 11595">
          <a:extLst>
            <a:ext uri="{FF2B5EF4-FFF2-40B4-BE49-F238E27FC236}">
              <a16:creationId xmlns:a16="http://schemas.microsoft.com/office/drawing/2014/main" id="{48229484-FD05-485D-91C0-C95BE02B129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6" name="Picture 11597">
          <a:extLst>
            <a:ext uri="{FF2B5EF4-FFF2-40B4-BE49-F238E27FC236}">
              <a16:creationId xmlns:a16="http://schemas.microsoft.com/office/drawing/2014/main" id="{F616549A-D132-41DA-8C6C-89E5D747EE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7" name="Picture 11597">
          <a:extLst>
            <a:ext uri="{FF2B5EF4-FFF2-40B4-BE49-F238E27FC236}">
              <a16:creationId xmlns:a16="http://schemas.microsoft.com/office/drawing/2014/main" id="{92286B00-9AA3-42C8-91F1-C670E5B870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8" name="Picture 11597">
          <a:extLst>
            <a:ext uri="{FF2B5EF4-FFF2-40B4-BE49-F238E27FC236}">
              <a16:creationId xmlns:a16="http://schemas.microsoft.com/office/drawing/2014/main" id="{366304B5-5A46-40AB-9CA2-EBA2179CED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49" name="Picture 11597">
          <a:extLst>
            <a:ext uri="{FF2B5EF4-FFF2-40B4-BE49-F238E27FC236}">
              <a16:creationId xmlns:a16="http://schemas.microsoft.com/office/drawing/2014/main" id="{8B2E7732-223A-424C-8AAD-0D5F2288B0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0" name="Picture 11597">
          <a:extLst>
            <a:ext uri="{FF2B5EF4-FFF2-40B4-BE49-F238E27FC236}">
              <a16:creationId xmlns:a16="http://schemas.microsoft.com/office/drawing/2014/main" id="{48F723BF-E515-4906-A7C7-66DF49799F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1" name="Picture 11597">
          <a:extLst>
            <a:ext uri="{FF2B5EF4-FFF2-40B4-BE49-F238E27FC236}">
              <a16:creationId xmlns:a16="http://schemas.microsoft.com/office/drawing/2014/main" id="{6D4A66D9-C797-49DF-AEF6-B155974796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2" name="Picture 11597">
          <a:extLst>
            <a:ext uri="{FF2B5EF4-FFF2-40B4-BE49-F238E27FC236}">
              <a16:creationId xmlns:a16="http://schemas.microsoft.com/office/drawing/2014/main" id="{6FD7EA51-3E9D-417C-AC6C-1CD7464461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3" name="Picture 11597">
          <a:extLst>
            <a:ext uri="{FF2B5EF4-FFF2-40B4-BE49-F238E27FC236}">
              <a16:creationId xmlns:a16="http://schemas.microsoft.com/office/drawing/2014/main" id="{DC8D346C-70E1-4104-98CE-B79BCCB14C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4" name="Picture 11597">
          <a:extLst>
            <a:ext uri="{FF2B5EF4-FFF2-40B4-BE49-F238E27FC236}">
              <a16:creationId xmlns:a16="http://schemas.microsoft.com/office/drawing/2014/main" id="{13373885-C120-40C9-8B8B-F2F16F6F4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5" name="Picture 11597">
          <a:extLst>
            <a:ext uri="{FF2B5EF4-FFF2-40B4-BE49-F238E27FC236}">
              <a16:creationId xmlns:a16="http://schemas.microsoft.com/office/drawing/2014/main" id="{2C94CDF7-948D-47CF-90EB-59FCEFE891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6" name="Picture 11597">
          <a:extLst>
            <a:ext uri="{FF2B5EF4-FFF2-40B4-BE49-F238E27FC236}">
              <a16:creationId xmlns:a16="http://schemas.microsoft.com/office/drawing/2014/main" id="{93FF0037-D623-4989-9B86-C7D113CD41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7" name="Picture 11597">
          <a:extLst>
            <a:ext uri="{FF2B5EF4-FFF2-40B4-BE49-F238E27FC236}">
              <a16:creationId xmlns:a16="http://schemas.microsoft.com/office/drawing/2014/main" id="{C6A0A041-2E12-4167-908E-DB734DAFF4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8" name="Picture 11597">
          <a:extLst>
            <a:ext uri="{FF2B5EF4-FFF2-40B4-BE49-F238E27FC236}">
              <a16:creationId xmlns:a16="http://schemas.microsoft.com/office/drawing/2014/main" id="{A3A1219F-7A3C-4BCA-A947-8A3D41E343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59" name="Picture 11597">
          <a:extLst>
            <a:ext uri="{FF2B5EF4-FFF2-40B4-BE49-F238E27FC236}">
              <a16:creationId xmlns:a16="http://schemas.microsoft.com/office/drawing/2014/main" id="{00BC3D58-5A98-42E1-9ED5-EED28A67F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0" name="Picture 11597">
          <a:extLst>
            <a:ext uri="{FF2B5EF4-FFF2-40B4-BE49-F238E27FC236}">
              <a16:creationId xmlns:a16="http://schemas.microsoft.com/office/drawing/2014/main" id="{9D6141A4-EA3F-4C2C-90C3-3C995DBA00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1" name="Picture 11597">
          <a:extLst>
            <a:ext uri="{FF2B5EF4-FFF2-40B4-BE49-F238E27FC236}">
              <a16:creationId xmlns:a16="http://schemas.microsoft.com/office/drawing/2014/main" id="{98CA3EC0-A223-4669-B4DC-0DEC26E35A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2" name="Picture 11597">
          <a:extLst>
            <a:ext uri="{FF2B5EF4-FFF2-40B4-BE49-F238E27FC236}">
              <a16:creationId xmlns:a16="http://schemas.microsoft.com/office/drawing/2014/main" id="{2376ECBB-8EC6-4741-8706-B1A6D84FDB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3" name="Picture 11597">
          <a:extLst>
            <a:ext uri="{FF2B5EF4-FFF2-40B4-BE49-F238E27FC236}">
              <a16:creationId xmlns:a16="http://schemas.microsoft.com/office/drawing/2014/main" id="{54BF138B-3C9B-4FA2-92C9-4FC4F558EF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4" name="Picture 11597">
          <a:extLst>
            <a:ext uri="{FF2B5EF4-FFF2-40B4-BE49-F238E27FC236}">
              <a16:creationId xmlns:a16="http://schemas.microsoft.com/office/drawing/2014/main" id="{842DD9AC-0379-48B1-8270-1EBF6C9EBB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5" name="Picture 11597">
          <a:extLst>
            <a:ext uri="{FF2B5EF4-FFF2-40B4-BE49-F238E27FC236}">
              <a16:creationId xmlns:a16="http://schemas.microsoft.com/office/drawing/2014/main" id="{D262C843-5135-4428-8A46-D78D197FE3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6" name="Picture 11597">
          <a:extLst>
            <a:ext uri="{FF2B5EF4-FFF2-40B4-BE49-F238E27FC236}">
              <a16:creationId xmlns:a16="http://schemas.microsoft.com/office/drawing/2014/main" id="{97FC1B05-7A65-4F20-A5FF-9D04D01B59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7" name="Picture 11597">
          <a:extLst>
            <a:ext uri="{FF2B5EF4-FFF2-40B4-BE49-F238E27FC236}">
              <a16:creationId xmlns:a16="http://schemas.microsoft.com/office/drawing/2014/main" id="{3A1EB1D3-8896-4580-B861-E44DCF588F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8" name="Picture 11597">
          <a:extLst>
            <a:ext uri="{FF2B5EF4-FFF2-40B4-BE49-F238E27FC236}">
              <a16:creationId xmlns:a16="http://schemas.microsoft.com/office/drawing/2014/main" id="{D4127306-E193-474E-AFC3-96852F9DD7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69" name="Picture 11597">
          <a:extLst>
            <a:ext uri="{FF2B5EF4-FFF2-40B4-BE49-F238E27FC236}">
              <a16:creationId xmlns:a16="http://schemas.microsoft.com/office/drawing/2014/main" id="{7289C947-CFE9-46E1-879C-023C1C0DA8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0" name="Picture 11597">
          <a:extLst>
            <a:ext uri="{FF2B5EF4-FFF2-40B4-BE49-F238E27FC236}">
              <a16:creationId xmlns:a16="http://schemas.microsoft.com/office/drawing/2014/main" id="{4A6C7D01-22F2-4A2A-A74F-EB8893F42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1" name="Picture 11597">
          <a:extLst>
            <a:ext uri="{FF2B5EF4-FFF2-40B4-BE49-F238E27FC236}">
              <a16:creationId xmlns:a16="http://schemas.microsoft.com/office/drawing/2014/main" id="{E2AF3589-A90C-40EB-B7A7-B8BBEEE717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2" name="Picture 11597">
          <a:extLst>
            <a:ext uri="{FF2B5EF4-FFF2-40B4-BE49-F238E27FC236}">
              <a16:creationId xmlns:a16="http://schemas.microsoft.com/office/drawing/2014/main" id="{75068605-E168-4198-9E6B-456445611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3" name="Picture 11595">
          <a:extLst>
            <a:ext uri="{FF2B5EF4-FFF2-40B4-BE49-F238E27FC236}">
              <a16:creationId xmlns:a16="http://schemas.microsoft.com/office/drawing/2014/main" id="{2B15F61D-AC5E-43FF-9CDA-72871235E7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4" name="Picture 11597">
          <a:extLst>
            <a:ext uri="{FF2B5EF4-FFF2-40B4-BE49-F238E27FC236}">
              <a16:creationId xmlns:a16="http://schemas.microsoft.com/office/drawing/2014/main" id="{EF0D054C-AC87-45CC-B33E-61A250BB8A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5" name="Picture 11597">
          <a:extLst>
            <a:ext uri="{FF2B5EF4-FFF2-40B4-BE49-F238E27FC236}">
              <a16:creationId xmlns:a16="http://schemas.microsoft.com/office/drawing/2014/main" id="{60A88C72-DA33-4CDC-876A-D3A5EAE4CE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6" name="Picture 11597">
          <a:extLst>
            <a:ext uri="{FF2B5EF4-FFF2-40B4-BE49-F238E27FC236}">
              <a16:creationId xmlns:a16="http://schemas.microsoft.com/office/drawing/2014/main" id="{DBFB6B4B-99BB-457E-A08C-DB7F34177E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7" name="Picture 11597">
          <a:extLst>
            <a:ext uri="{FF2B5EF4-FFF2-40B4-BE49-F238E27FC236}">
              <a16:creationId xmlns:a16="http://schemas.microsoft.com/office/drawing/2014/main" id="{799CEB36-D4BE-4AC3-9A05-9913709518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8" name="Picture 11595">
          <a:extLst>
            <a:ext uri="{FF2B5EF4-FFF2-40B4-BE49-F238E27FC236}">
              <a16:creationId xmlns:a16="http://schemas.microsoft.com/office/drawing/2014/main" id="{A5372D6F-E1E7-41F4-A655-AC640ACBDB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79" name="Picture 11597">
          <a:extLst>
            <a:ext uri="{FF2B5EF4-FFF2-40B4-BE49-F238E27FC236}">
              <a16:creationId xmlns:a16="http://schemas.microsoft.com/office/drawing/2014/main" id="{3FE3CCF5-20E7-4B74-BE44-2B453B6B1E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0" name="Picture 11597">
          <a:extLst>
            <a:ext uri="{FF2B5EF4-FFF2-40B4-BE49-F238E27FC236}">
              <a16:creationId xmlns:a16="http://schemas.microsoft.com/office/drawing/2014/main" id="{EEE05155-C1AC-4FC9-B1E2-049D977737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1" name="Picture 11597">
          <a:extLst>
            <a:ext uri="{FF2B5EF4-FFF2-40B4-BE49-F238E27FC236}">
              <a16:creationId xmlns:a16="http://schemas.microsoft.com/office/drawing/2014/main" id="{3B0E5198-1D31-45D0-94D8-0CEFDE8FA7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2" name="Picture 11597">
          <a:extLst>
            <a:ext uri="{FF2B5EF4-FFF2-40B4-BE49-F238E27FC236}">
              <a16:creationId xmlns:a16="http://schemas.microsoft.com/office/drawing/2014/main" id="{645F3F34-1504-4BC4-83A1-1B01611238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3" name="Picture 11597">
          <a:extLst>
            <a:ext uri="{FF2B5EF4-FFF2-40B4-BE49-F238E27FC236}">
              <a16:creationId xmlns:a16="http://schemas.microsoft.com/office/drawing/2014/main" id="{E39A2446-1F9C-4D01-8A0D-69A7212B50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4" name="Picture 11597">
          <a:extLst>
            <a:ext uri="{FF2B5EF4-FFF2-40B4-BE49-F238E27FC236}">
              <a16:creationId xmlns:a16="http://schemas.microsoft.com/office/drawing/2014/main" id="{F7258BF0-FD3C-467A-8E89-54E85A2377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5" name="Picture 11597">
          <a:extLst>
            <a:ext uri="{FF2B5EF4-FFF2-40B4-BE49-F238E27FC236}">
              <a16:creationId xmlns:a16="http://schemas.microsoft.com/office/drawing/2014/main" id="{992E6987-1196-4713-A7CF-6717963E72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6" name="Picture 11597">
          <a:extLst>
            <a:ext uri="{FF2B5EF4-FFF2-40B4-BE49-F238E27FC236}">
              <a16:creationId xmlns:a16="http://schemas.microsoft.com/office/drawing/2014/main" id="{F9D44353-5563-4E5D-9155-934605ED38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7" name="Picture 11595">
          <a:extLst>
            <a:ext uri="{FF2B5EF4-FFF2-40B4-BE49-F238E27FC236}">
              <a16:creationId xmlns:a16="http://schemas.microsoft.com/office/drawing/2014/main" id="{461B4CAD-114D-4BBE-B0B1-2044E4798AB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8" name="Picture 11597">
          <a:extLst>
            <a:ext uri="{FF2B5EF4-FFF2-40B4-BE49-F238E27FC236}">
              <a16:creationId xmlns:a16="http://schemas.microsoft.com/office/drawing/2014/main" id="{9050580F-38AF-46BA-B125-26B9823FBF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89" name="Picture 11597">
          <a:extLst>
            <a:ext uri="{FF2B5EF4-FFF2-40B4-BE49-F238E27FC236}">
              <a16:creationId xmlns:a16="http://schemas.microsoft.com/office/drawing/2014/main" id="{AB8A79D2-C0C2-40A8-99BB-F2AD44DF55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0" name="Picture 11597">
          <a:extLst>
            <a:ext uri="{FF2B5EF4-FFF2-40B4-BE49-F238E27FC236}">
              <a16:creationId xmlns:a16="http://schemas.microsoft.com/office/drawing/2014/main" id="{BDBDDF4D-8CAB-4FB6-8D01-F6D4532BC2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1" name="Picture 11597">
          <a:extLst>
            <a:ext uri="{FF2B5EF4-FFF2-40B4-BE49-F238E27FC236}">
              <a16:creationId xmlns:a16="http://schemas.microsoft.com/office/drawing/2014/main" id="{11CEBA75-5478-4EE7-98B4-5EFD133AB0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2" name="Picture 11597">
          <a:extLst>
            <a:ext uri="{FF2B5EF4-FFF2-40B4-BE49-F238E27FC236}">
              <a16:creationId xmlns:a16="http://schemas.microsoft.com/office/drawing/2014/main" id="{240231C0-E682-4DA9-8AE0-97832C348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3" name="Picture 11597">
          <a:extLst>
            <a:ext uri="{FF2B5EF4-FFF2-40B4-BE49-F238E27FC236}">
              <a16:creationId xmlns:a16="http://schemas.microsoft.com/office/drawing/2014/main" id="{66B9C69B-D430-4FAC-92CD-9742D1DE41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4" name="Picture 11597">
          <a:extLst>
            <a:ext uri="{FF2B5EF4-FFF2-40B4-BE49-F238E27FC236}">
              <a16:creationId xmlns:a16="http://schemas.microsoft.com/office/drawing/2014/main" id="{99011063-2547-4CC7-8634-29BE711FC8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5" name="Picture 11597">
          <a:extLst>
            <a:ext uri="{FF2B5EF4-FFF2-40B4-BE49-F238E27FC236}">
              <a16:creationId xmlns:a16="http://schemas.microsoft.com/office/drawing/2014/main" id="{D69B1763-14E7-413B-A9CB-9B936D2A02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6" name="Picture 11597">
          <a:extLst>
            <a:ext uri="{FF2B5EF4-FFF2-40B4-BE49-F238E27FC236}">
              <a16:creationId xmlns:a16="http://schemas.microsoft.com/office/drawing/2014/main" id="{7D8DE315-2D38-4FB8-BF74-9F57EF46D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7" name="Picture 11597">
          <a:extLst>
            <a:ext uri="{FF2B5EF4-FFF2-40B4-BE49-F238E27FC236}">
              <a16:creationId xmlns:a16="http://schemas.microsoft.com/office/drawing/2014/main" id="{D614D381-9B23-4957-8EDE-2829AC72B7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8" name="Picture 11597">
          <a:extLst>
            <a:ext uri="{FF2B5EF4-FFF2-40B4-BE49-F238E27FC236}">
              <a16:creationId xmlns:a16="http://schemas.microsoft.com/office/drawing/2014/main" id="{4D98E732-8644-42CB-A195-F4375B6E79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899" name="Picture 11597">
          <a:extLst>
            <a:ext uri="{FF2B5EF4-FFF2-40B4-BE49-F238E27FC236}">
              <a16:creationId xmlns:a16="http://schemas.microsoft.com/office/drawing/2014/main" id="{86A2AA98-51F7-40EB-8CA4-C5A311C039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0" name="Picture 11595">
          <a:extLst>
            <a:ext uri="{FF2B5EF4-FFF2-40B4-BE49-F238E27FC236}">
              <a16:creationId xmlns:a16="http://schemas.microsoft.com/office/drawing/2014/main" id="{8FF9652A-1BE4-4AD9-A6F2-4E2FD9DB334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1" name="Picture 11597">
          <a:extLst>
            <a:ext uri="{FF2B5EF4-FFF2-40B4-BE49-F238E27FC236}">
              <a16:creationId xmlns:a16="http://schemas.microsoft.com/office/drawing/2014/main" id="{62EDB359-CF63-47B3-8B8B-E123A47A8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2" name="Picture 11597">
          <a:extLst>
            <a:ext uri="{FF2B5EF4-FFF2-40B4-BE49-F238E27FC236}">
              <a16:creationId xmlns:a16="http://schemas.microsoft.com/office/drawing/2014/main" id="{13B1111F-84F4-422E-A11B-F0524FB784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3" name="Picture 11597">
          <a:extLst>
            <a:ext uri="{FF2B5EF4-FFF2-40B4-BE49-F238E27FC236}">
              <a16:creationId xmlns:a16="http://schemas.microsoft.com/office/drawing/2014/main" id="{524230F0-9FC5-4419-BD76-CA97602C54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4" name="Picture 11597">
          <a:extLst>
            <a:ext uri="{FF2B5EF4-FFF2-40B4-BE49-F238E27FC236}">
              <a16:creationId xmlns:a16="http://schemas.microsoft.com/office/drawing/2014/main" id="{B861A162-FCBF-458B-8FAF-D6B619026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5" name="Picture 11597">
          <a:extLst>
            <a:ext uri="{FF2B5EF4-FFF2-40B4-BE49-F238E27FC236}">
              <a16:creationId xmlns:a16="http://schemas.microsoft.com/office/drawing/2014/main" id="{911E029E-1B08-48CA-B2C5-6F495B5730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6" name="Picture 11597">
          <a:extLst>
            <a:ext uri="{FF2B5EF4-FFF2-40B4-BE49-F238E27FC236}">
              <a16:creationId xmlns:a16="http://schemas.microsoft.com/office/drawing/2014/main" id="{B1DBF2A1-BDF3-4AAD-ADAC-CFF67EA984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7" name="Picture 11597">
          <a:extLst>
            <a:ext uri="{FF2B5EF4-FFF2-40B4-BE49-F238E27FC236}">
              <a16:creationId xmlns:a16="http://schemas.microsoft.com/office/drawing/2014/main" id="{BF4746B0-4793-4C87-A8F5-9FF8D2961F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8" name="Picture 11597">
          <a:extLst>
            <a:ext uri="{FF2B5EF4-FFF2-40B4-BE49-F238E27FC236}">
              <a16:creationId xmlns:a16="http://schemas.microsoft.com/office/drawing/2014/main" id="{8344FCB8-30A8-47E9-ABCC-D0E0CA6A33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09" name="Picture 11597">
          <a:extLst>
            <a:ext uri="{FF2B5EF4-FFF2-40B4-BE49-F238E27FC236}">
              <a16:creationId xmlns:a16="http://schemas.microsoft.com/office/drawing/2014/main" id="{F58EF372-3293-4875-A851-D3D4E04BBC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0" name="Picture 11597">
          <a:extLst>
            <a:ext uri="{FF2B5EF4-FFF2-40B4-BE49-F238E27FC236}">
              <a16:creationId xmlns:a16="http://schemas.microsoft.com/office/drawing/2014/main" id="{566A4AF0-652B-4FD5-B27F-489C5DF663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1" name="Picture 11597">
          <a:extLst>
            <a:ext uri="{FF2B5EF4-FFF2-40B4-BE49-F238E27FC236}">
              <a16:creationId xmlns:a16="http://schemas.microsoft.com/office/drawing/2014/main" id="{15327488-FB97-43A1-A276-A7647160B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2" name="Picture 11597">
          <a:extLst>
            <a:ext uri="{FF2B5EF4-FFF2-40B4-BE49-F238E27FC236}">
              <a16:creationId xmlns:a16="http://schemas.microsoft.com/office/drawing/2014/main" id="{AA00FBC4-86F8-4EFD-8B1B-239D5164F5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3" name="Picture 11597">
          <a:extLst>
            <a:ext uri="{FF2B5EF4-FFF2-40B4-BE49-F238E27FC236}">
              <a16:creationId xmlns:a16="http://schemas.microsoft.com/office/drawing/2014/main" id="{C864D6F9-9C9B-46C2-8CAE-BA59C8135D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4" name="Picture 11597">
          <a:extLst>
            <a:ext uri="{FF2B5EF4-FFF2-40B4-BE49-F238E27FC236}">
              <a16:creationId xmlns:a16="http://schemas.microsoft.com/office/drawing/2014/main" id="{44D054DE-1CFE-4921-8ACB-CB30F3EF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5" name="Picture 11597">
          <a:extLst>
            <a:ext uri="{FF2B5EF4-FFF2-40B4-BE49-F238E27FC236}">
              <a16:creationId xmlns:a16="http://schemas.microsoft.com/office/drawing/2014/main" id="{737CB284-4969-4D40-A10F-DE507C18A3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6" name="Picture 11597">
          <a:extLst>
            <a:ext uri="{FF2B5EF4-FFF2-40B4-BE49-F238E27FC236}">
              <a16:creationId xmlns:a16="http://schemas.microsoft.com/office/drawing/2014/main" id="{7FA4CDB6-1972-4349-B2DA-A05D54702A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7" name="Picture 11597">
          <a:extLst>
            <a:ext uri="{FF2B5EF4-FFF2-40B4-BE49-F238E27FC236}">
              <a16:creationId xmlns:a16="http://schemas.microsoft.com/office/drawing/2014/main" id="{B2500ED6-CAF0-45F5-BD8E-AC90777708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8" name="Picture 11597">
          <a:extLst>
            <a:ext uri="{FF2B5EF4-FFF2-40B4-BE49-F238E27FC236}">
              <a16:creationId xmlns:a16="http://schemas.microsoft.com/office/drawing/2014/main" id="{8CD17A49-56BF-4454-AD2B-5669445DA3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19" name="Picture 11597">
          <a:extLst>
            <a:ext uri="{FF2B5EF4-FFF2-40B4-BE49-F238E27FC236}">
              <a16:creationId xmlns:a16="http://schemas.microsoft.com/office/drawing/2014/main" id="{B4BE93CD-5408-4C0B-9458-E0BE9E8A1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0" name="Picture 11597">
          <a:extLst>
            <a:ext uri="{FF2B5EF4-FFF2-40B4-BE49-F238E27FC236}">
              <a16:creationId xmlns:a16="http://schemas.microsoft.com/office/drawing/2014/main" id="{A90391D2-6AC4-4140-9E3F-B6E8328B9A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1" name="Picture 11597">
          <a:extLst>
            <a:ext uri="{FF2B5EF4-FFF2-40B4-BE49-F238E27FC236}">
              <a16:creationId xmlns:a16="http://schemas.microsoft.com/office/drawing/2014/main" id="{288D5B27-C415-429C-A9F2-36395CE9D5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2" name="Picture 11597">
          <a:extLst>
            <a:ext uri="{FF2B5EF4-FFF2-40B4-BE49-F238E27FC236}">
              <a16:creationId xmlns:a16="http://schemas.microsoft.com/office/drawing/2014/main" id="{E0F87FC0-6B14-467B-8926-2F1C69C378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3" name="Picture 11597">
          <a:extLst>
            <a:ext uri="{FF2B5EF4-FFF2-40B4-BE49-F238E27FC236}">
              <a16:creationId xmlns:a16="http://schemas.microsoft.com/office/drawing/2014/main" id="{01FC5586-5A16-4BF3-B97A-575AD6EF3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4" name="Picture 11597">
          <a:extLst>
            <a:ext uri="{FF2B5EF4-FFF2-40B4-BE49-F238E27FC236}">
              <a16:creationId xmlns:a16="http://schemas.microsoft.com/office/drawing/2014/main" id="{CF43FE58-A7F5-4EF5-97B7-1ACD932135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5" name="Picture 11597">
          <a:extLst>
            <a:ext uri="{FF2B5EF4-FFF2-40B4-BE49-F238E27FC236}">
              <a16:creationId xmlns:a16="http://schemas.microsoft.com/office/drawing/2014/main" id="{F2207D0E-5A2F-43F0-B294-1930ED3568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6" name="Picture 11597">
          <a:extLst>
            <a:ext uri="{FF2B5EF4-FFF2-40B4-BE49-F238E27FC236}">
              <a16:creationId xmlns:a16="http://schemas.microsoft.com/office/drawing/2014/main" id="{8514339B-F8BC-4DC6-AA48-C0A3B40C78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7" name="Picture 11597">
          <a:extLst>
            <a:ext uri="{FF2B5EF4-FFF2-40B4-BE49-F238E27FC236}">
              <a16:creationId xmlns:a16="http://schemas.microsoft.com/office/drawing/2014/main" id="{4FA9BA3C-6C05-46E2-8521-93158DC986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8" name="Picture 11597">
          <a:extLst>
            <a:ext uri="{FF2B5EF4-FFF2-40B4-BE49-F238E27FC236}">
              <a16:creationId xmlns:a16="http://schemas.microsoft.com/office/drawing/2014/main" id="{C36C066C-662C-4E77-9AD9-DF0D2DCD20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29" name="Picture 11597">
          <a:extLst>
            <a:ext uri="{FF2B5EF4-FFF2-40B4-BE49-F238E27FC236}">
              <a16:creationId xmlns:a16="http://schemas.microsoft.com/office/drawing/2014/main" id="{C69B3AAD-1477-4F87-B559-FBEEF5B92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0" name="Picture 11597">
          <a:extLst>
            <a:ext uri="{FF2B5EF4-FFF2-40B4-BE49-F238E27FC236}">
              <a16:creationId xmlns:a16="http://schemas.microsoft.com/office/drawing/2014/main" id="{F0D124E8-4800-43E4-B1CC-0C5E452257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1" name="Picture 11597">
          <a:extLst>
            <a:ext uri="{FF2B5EF4-FFF2-40B4-BE49-F238E27FC236}">
              <a16:creationId xmlns:a16="http://schemas.microsoft.com/office/drawing/2014/main" id="{E6D6D62D-7FF9-4B7D-94A4-808F5BF5A8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2" name="Picture 11597">
          <a:extLst>
            <a:ext uri="{FF2B5EF4-FFF2-40B4-BE49-F238E27FC236}">
              <a16:creationId xmlns:a16="http://schemas.microsoft.com/office/drawing/2014/main" id="{74F978DC-AA87-4083-92C3-7D458FCD79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3" name="Picture 11597">
          <a:extLst>
            <a:ext uri="{FF2B5EF4-FFF2-40B4-BE49-F238E27FC236}">
              <a16:creationId xmlns:a16="http://schemas.microsoft.com/office/drawing/2014/main" id="{73BC4E2B-A3B6-448E-9FA5-AF6A81BB10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4" name="Picture 11597">
          <a:extLst>
            <a:ext uri="{FF2B5EF4-FFF2-40B4-BE49-F238E27FC236}">
              <a16:creationId xmlns:a16="http://schemas.microsoft.com/office/drawing/2014/main" id="{A766DDBC-2104-4642-BE19-A8E6E9CB2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5" name="Picture 11597">
          <a:extLst>
            <a:ext uri="{FF2B5EF4-FFF2-40B4-BE49-F238E27FC236}">
              <a16:creationId xmlns:a16="http://schemas.microsoft.com/office/drawing/2014/main" id="{F0182BAE-F85D-4B5B-89CC-5FFF15C754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6" name="Picture 11597">
          <a:extLst>
            <a:ext uri="{FF2B5EF4-FFF2-40B4-BE49-F238E27FC236}">
              <a16:creationId xmlns:a16="http://schemas.microsoft.com/office/drawing/2014/main" id="{1CE7C483-14BC-4E1C-9B7F-55179ADC73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7" name="Picture 11597">
          <a:extLst>
            <a:ext uri="{FF2B5EF4-FFF2-40B4-BE49-F238E27FC236}">
              <a16:creationId xmlns:a16="http://schemas.microsoft.com/office/drawing/2014/main" id="{15D0E9EC-0C5B-410B-90C6-C9023E8380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8" name="Picture 11597">
          <a:extLst>
            <a:ext uri="{FF2B5EF4-FFF2-40B4-BE49-F238E27FC236}">
              <a16:creationId xmlns:a16="http://schemas.microsoft.com/office/drawing/2014/main" id="{FEC4173A-53A2-436C-828A-F8496A5519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39" name="Picture 11597">
          <a:extLst>
            <a:ext uri="{FF2B5EF4-FFF2-40B4-BE49-F238E27FC236}">
              <a16:creationId xmlns:a16="http://schemas.microsoft.com/office/drawing/2014/main" id="{B99B13DE-7F41-41BE-BA57-2DB62E693B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0" name="Picture 11597">
          <a:extLst>
            <a:ext uri="{FF2B5EF4-FFF2-40B4-BE49-F238E27FC236}">
              <a16:creationId xmlns:a16="http://schemas.microsoft.com/office/drawing/2014/main" id="{BE56640A-BEDF-47B2-96F1-E7E5E0DC17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1" name="Picture 11595">
          <a:extLst>
            <a:ext uri="{FF2B5EF4-FFF2-40B4-BE49-F238E27FC236}">
              <a16:creationId xmlns:a16="http://schemas.microsoft.com/office/drawing/2014/main" id="{504B5ED9-1DFE-4786-ABC9-DF88BF2886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2" name="Picture 11597">
          <a:extLst>
            <a:ext uri="{FF2B5EF4-FFF2-40B4-BE49-F238E27FC236}">
              <a16:creationId xmlns:a16="http://schemas.microsoft.com/office/drawing/2014/main" id="{0EA7909F-1F16-4DCA-BD27-1445E96DE5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3" name="Picture 11597">
          <a:extLst>
            <a:ext uri="{FF2B5EF4-FFF2-40B4-BE49-F238E27FC236}">
              <a16:creationId xmlns:a16="http://schemas.microsoft.com/office/drawing/2014/main" id="{96347D27-D4A9-498E-821B-BC25CDABA7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4" name="Picture 11597">
          <a:extLst>
            <a:ext uri="{FF2B5EF4-FFF2-40B4-BE49-F238E27FC236}">
              <a16:creationId xmlns:a16="http://schemas.microsoft.com/office/drawing/2014/main" id="{2427973B-D6E4-4B37-B128-34004C405D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5" name="Picture 11597">
          <a:extLst>
            <a:ext uri="{FF2B5EF4-FFF2-40B4-BE49-F238E27FC236}">
              <a16:creationId xmlns:a16="http://schemas.microsoft.com/office/drawing/2014/main" id="{FC262D9D-8030-4C56-96C5-4F340FD154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6" name="Picture 11597">
          <a:extLst>
            <a:ext uri="{FF2B5EF4-FFF2-40B4-BE49-F238E27FC236}">
              <a16:creationId xmlns:a16="http://schemas.microsoft.com/office/drawing/2014/main" id="{266EBD01-02ED-45B1-9A49-2297F939C9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7" name="Picture 11597">
          <a:extLst>
            <a:ext uri="{FF2B5EF4-FFF2-40B4-BE49-F238E27FC236}">
              <a16:creationId xmlns:a16="http://schemas.microsoft.com/office/drawing/2014/main" id="{3B689151-783C-4F07-9F3E-2B05248B3E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8" name="Picture 11597">
          <a:extLst>
            <a:ext uri="{FF2B5EF4-FFF2-40B4-BE49-F238E27FC236}">
              <a16:creationId xmlns:a16="http://schemas.microsoft.com/office/drawing/2014/main" id="{28E4F0B4-DCBF-4719-BF60-1B177A1B3B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49" name="Picture 11597">
          <a:extLst>
            <a:ext uri="{FF2B5EF4-FFF2-40B4-BE49-F238E27FC236}">
              <a16:creationId xmlns:a16="http://schemas.microsoft.com/office/drawing/2014/main" id="{959E8113-838A-49C3-B8E6-9D2660FF44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0" name="Picture 11597">
          <a:extLst>
            <a:ext uri="{FF2B5EF4-FFF2-40B4-BE49-F238E27FC236}">
              <a16:creationId xmlns:a16="http://schemas.microsoft.com/office/drawing/2014/main" id="{3451CFDD-0FFE-4C83-99D7-344147E72E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1" name="Picture 11597">
          <a:extLst>
            <a:ext uri="{FF2B5EF4-FFF2-40B4-BE49-F238E27FC236}">
              <a16:creationId xmlns:a16="http://schemas.microsoft.com/office/drawing/2014/main" id="{240373EA-F45D-4242-96EC-86270ED917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2" name="Picture 11597">
          <a:extLst>
            <a:ext uri="{FF2B5EF4-FFF2-40B4-BE49-F238E27FC236}">
              <a16:creationId xmlns:a16="http://schemas.microsoft.com/office/drawing/2014/main" id="{E579D0AF-35AD-492E-A1C8-E81312789C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3" name="Picture 11597">
          <a:extLst>
            <a:ext uri="{FF2B5EF4-FFF2-40B4-BE49-F238E27FC236}">
              <a16:creationId xmlns:a16="http://schemas.microsoft.com/office/drawing/2014/main" id="{40A489AE-877B-495B-A149-6D5AF1203A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4" name="Picture 11597">
          <a:extLst>
            <a:ext uri="{FF2B5EF4-FFF2-40B4-BE49-F238E27FC236}">
              <a16:creationId xmlns:a16="http://schemas.microsoft.com/office/drawing/2014/main" id="{C91D671B-B959-48A7-9510-F20BE0E7BE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5" name="Picture 11597">
          <a:extLst>
            <a:ext uri="{FF2B5EF4-FFF2-40B4-BE49-F238E27FC236}">
              <a16:creationId xmlns:a16="http://schemas.microsoft.com/office/drawing/2014/main" id="{1D2E20FC-B82D-4492-9858-7AC1AB4E86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6" name="Picture 11597">
          <a:extLst>
            <a:ext uri="{FF2B5EF4-FFF2-40B4-BE49-F238E27FC236}">
              <a16:creationId xmlns:a16="http://schemas.microsoft.com/office/drawing/2014/main" id="{CE7BB0FA-0B36-40F7-A758-54E95A3C90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7" name="Picture 11597">
          <a:extLst>
            <a:ext uri="{FF2B5EF4-FFF2-40B4-BE49-F238E27FC236}">
              <a16:creationId xmlns:a16="http://schemas.microsoft.com/office/drawing/2014/main" id="{11FABCD3-A4CD-4839-8FF0-26CE931043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8" name="Picture 11597">
          <a:extLst>
            <a:ext uri="{FF2B5EF4-FFF2-40B4-BE49-F238E27FC236}">
              <a16:creationId xmlns:a16="http://schemas.microsoft.com/office/drawing/2014/main" id="{DAB22B18-15E4-4661-BCA4-5053B8D166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59" name="Picture 11597">
          <a:extLst>
            <a:ext uri="{FF2B5EF4-FFF2-40B4-BE49-F238E27FC236}">
              <a16:creationId xmlns:a16="http://schemas.microsoft.com/office/drawing/2014/main" id="{E041D729-A9F1-4EA5-9A50-7C0558A1BF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0" name="Picture 11597">
          <a:extLst>
            <a:ext uri="{FF2B5EF4-FFF2-40B4-BE49-F238E27FC236}">
              <a16:creationId xmlns:a16="http://schemas.microsoft.com/office/drawing/2014/main" id="{E721C459-8F37-412D-B34D-FFE7AD2CB3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1" name="Picture 11597">
          <a:extLst>
            <a:ext uri="{FF2B5EF4-FFF2-40B4-BE49-F238E27FC236}">
              <a16:creationId xmlns:a16="http://schemas.microsoft.com/office/drawing/2014/main" id="{799A6ADB-8553-455A-BA4E-2243A7177E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2" name="Picture 11597">
          <a:extLst>
            <a:ext uri="{FF2B5EF4-FFF2-40B4-BE49-F238E27FC236}">
              <a16:creationId xmlns:a16="http://schemas.microsoft.com/office/drawing/2014/main" id="{85A1F909-55E3-4093-908B-83EFF273AD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3" name="Picture 11597">
          <a:extLst>
            <a:ext uri="{FF2B5EF4-FFF2-40B4-BE49-F238E27FC236}">
              <a16:creationId xmlns:a16="http://schemas.microsoft.com/office/drawing/2014/main" id="{609E69DA-FDEE-40FE-AAFB-75AEDE8F6E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4" name="Picture 11597">
          <a:extLst>
            <a:ext uri="{FF2B5EF4-FFF2-40B4-BE49-F238E27FC236}">
              <a16:creationId xmlns:a16="http://schemas.microsoft.com/office/drawing/2014/main" id="{CFC24C76-122A-4981-87FE-D130D69E17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5" name="Picture 11597">
          <a:extLst>
            <a:ext uri="{FF2B5EF4-FFF2-40B4-BE49-F238E27FC236}">
              <a16:creationId xmlns:a16="http://schemas.microsoft.com/office/drawing/2014/main" id="{6680A7F5-888D-4CCB-99E1-87B047F75E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6" name="Picture 11597">
          <a:extLst>
            <a:ext uri="{FF2B5EF4-FFF2-40B4-BE49-F238E27FC236}">
              <a16:creationId xmlns:a16="http://schemas.microsoft.com/office/drawing/2014/main" id="{EA152573-0CA8-421E-A1C2-A1CA1A54D4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7" name="Picture 11597">
          <a:extLst>
            <a:ext uri="{FF2B5EF4-FFF2-40B4-BE49-F238E27FC236}">
              <a16:creationId xmlns:a16="http://schemas.microsoft.com/office/drawing/2014/main" id="{BDEA0884-E4FD-49C7-997C-D7E44E4AD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8" name="Picture 11597">
          <a:extLst>
            <a:ext uri="{FF2B5EF4-FFF2-40B4-BE49-F238E27FC236}">
              <a16:creationId xmlns:a16="http://schemas.microsoft.com/office/drawing/2014/main" id="{D573E039-B8C4-41A6-AE23-3CED801045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69" name="Picture 11597">
          <a:extLst>
            <a:ext uri="{FF2B5EF4-FFF2-40B4-BE49-F238E27FC236}">
              <a16:creationId xmlns:a16="http://schemas.microsoft.com/office/drawing/2014/main" id="{50850A8B-A52E-43DA-8521-EEC4C2B1F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0" name="Picture 11597">
          <a:extLst>
            <a:ext uri="{FF2B5EF4-FFF2-40B4-BE49-F238E27FC236}">
              <a16:creationId xmlns:a16="http://schemas.microsoft.com/office/drawing/2014/main" id="{5BC25BBB-8FEA-44A6-882B-2FB3740412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1" name="Picture 11597">
          <a:extLst>
            <a:ext uri="{FF2B5EF4-FFF2-40B4-BE49-F238E27FC236}">
              <a16:creationId xmlns:a16="http://schemas.microsoft.com/office/drawing/2014/main" id="{A587EC41-3DE0-4670-A3EC-EB357B1F8F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2" name="Picture 11597">
          <a:extLst>
            <a:ext uri="{FF2B5EF4-FFF2-40B4-BE49-F238E27FC236}">
              <a16:creationId xmlns:a16="http://schemas.microsoft.com/office/drawing/2014/main" id="{45E840B2-55D5-4A07-96A3-EBD9594990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3" name="Picture 11597">
          <a:extLst>
            <a:ext uri="{FF2B5EF4-FFF2-40B4-BE49-F238E27FC236}">
              <a16:creationId xmlns:a16="http://schemas.microsoft.com/office/drawing/2014/main" id="{FA9DDE2C-F837-4627-9482-52859A8A7B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4" name="Picture 11595">
          <a:extLst>
            <a:ext uri="{FF2B5EF4-FFF2-40B4-BE49-F238E27FC236}">
              <a16:creationId xmlns:a16="http://schemas.microsoft.com/office/drawing/2014/main" id="{C93E8912-5811-492A-AB97-D00485AC04B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5" name="Picture 11597">
          <a:extLst>
            <a:ext uri="{FF2B5EF4-FFF2-40B4-BE49-F238E27FC236}">
              <a16:creationId xmlns:a16="http://schemas.microsoft.com/office/drawing/2014/main" id="{EFB530FB-E63B-49AA-9D90-A2081B7ACE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6" name="Picture 11597">
          <a:extLst>
            <a:ext uri="{FF2B5EF4-FFF2-40B4-BE49-F238E27FC236}">
              <a16:creationId xmlns:a16="http://schemas.microsoft.com/office/drawing/2014/main" id="{186E5701-3022-4E53-9D0C-393E857CC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7" name="Picture 11597">
          <a:extLst>
            <a:ext uri="{FF2B5EF4-FFF2-40B4-BE49-F238E27FC236}">
              <a16:creationId xmlns:a16="http://schemas.microsoft.com/office/drawing/2014/main" id="{53D9BB0A-6B4F-4EE2-86B1-7A862084B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8" name="Picture 11597">
          <a:extLst>
            <a:ext uri="{FF2B5EF4-FFF2-40B4-BE49-F238E27FC236}">
              <a16:creationId xmlns:a16="http://schemas.microsoft.com/office/drawing/2014/main" id="{978E9717-4C11-409C-A65E-DB6E71A240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79" name="Picture 11597">
          <a:extLst>
            <a:ext uri="{FF2B5EF4-FFF2-40B4-BE49-F238E27FC236}">
              <a16:creationId xmlns:a16="http://schemas.microsoft.com/office/drawing/2014/main" id="{298D6DE5-875D-4317-AACD-29EBBDD4E1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0" name="Picture 11597">
          <a:extLst>
            <a:ext uri="{FF2B5EF4-FFF2-40B4-BE49-F238E27FC236}">
              <a16:creationId xmlns:a16="http://schemas.microsoft.com/office/drawing/2014/main" id="{92834F1D-03E8-4860-8A00-F27BF1F462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1" name="Picture 11597">
          <a:extLst>
            <a:ext uri="{FF2B5EF4-FFF2-40B4-BE49-F238E27FC236}">
              <a16:creationId xmlns:a16="http://schemas.microsoft.com/office/drawing/2014/main" id="{22988194-5124-4D72-82BF-91229BB335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2" name="Picture 11597">
          <a:extLst>
            <a:ext uri="{FF2B5EF4-FFF2-40B4-BE49-F238E27FC236}">
              <a16:creationId xmlns:a16="http://schemas.microsoft.com/office/drawing/2014/main" id="{4DE51CB9-2D63-41B0-8A17-8EA9459CB6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3" name="Picture 11597">
          <a:extLst>
            <a:ext uri="{FF2B5EF4-FFF2-40B4-BE49-F238E27FC236}">
              <a16:creationId xmlns:a16="http://schemas.microsoft.com/office/drawing/2014/main" id="{D0DF15AC-B63D-4B27-BA83-4A9D029013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4" name="Picture 11597">
          <a:extLst>
            <a:ext uri="{FF2B5EF4-FFF2-40B4-BE49-F238E27FC236}">
              <a16:creationId xmlns:a16="http://schemas.microsoft.com/office/drawing/2014/main" id="{06D0BC28-B016-40EB-B62C-6563A7EC81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5" name="Picture 11597">
          <a:extLst>
            <a:ext uri="{FF2B5EF4-FFF2-40B4-BE49-F238E27FC236}">
              <a16:creationId xmlns:a16="http://schemas.microsoft.com/office/drawing/2014/main" id="{6013F5BD-A606-42DA-ACDF-D4F79799C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6" name="Picture 11597">
          <a:extLst>
            <a:ext uri="{FF2B5EF4-FFF2-40B4-BE49-F238E27FC236}">
              <a16:creationId xmlns:a16="http://schemas.microsoft.com/office/drawing/2014/main" id="{B5FFB29B-437E-4AD8-8FDE-D7EDD649FD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7" name="Picture 11597">
          <a:extLst>
            <a:ext uri="{FF2B5EF4-FFF2-40B4-BE49-F238E27FC236}">
              <a16:creationId xmlns:a16="http://schemas.microsoft.com/office/drawing/2014/main" id="{7B9CF532-742D-410F-A043-1F17F5953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8" name="Picture 11597">
          <a:extLst>
            <a:ext uri="{FF2B5EF4-FFF2-40B4-BE49-F238E27FC236}">
              <a16:creationId xmlns:a16="http://schemas.microsoft.com/office/drawing/2014/main" id="{5A7FFE5B-E6A4-401F-8F2A-B3DF5A75E4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89" name="Picture 11597">
          <a:extLst>
            <a:ext uri="{FF2B5EF4-FFF2-40B4-BE49-F238E27FC236}">
              <a16:creationId xmlns:a16="http://schemas.microsoft.com/office/drawing/2014/main" id="{A86BD2DE-993B-4324-8ACA-9A1163E2A7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0" name="Picture 11597">
          <a:extLst>
            <a:ext uri="{FF2B5EF4-FFF2-40B4-BE49-F238E27FC236}">
              <a16:creationId xmlns:a16="http://schemas.microsoft.com/office/drawing/2014/main" id="{EDC3DDF0-ECA5-4E4F-8FC0-0DD6219A26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1" name="Picture 11597">
          <a:extLst>
            <a:ext uri="{FF2B5EF4-FFF2-40B4-BE49-F238E27FC236}">
              <a16:creationId xmlns:a16="http://schemas.microsoft.com/office/drawing/2014/main" id="{E9AA1065-BF79-44C3-8B1D-C9A3AEC5E4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2" name="Picture 11597">
          <a:extLst>
            <a:ext uri="{FF2B5EF4-FFF2-40B4-BE49-F238E27FC236}">
              <a16:creationId xmlns:a16="http://schemas.microsoft.com/office/drawing/2014/main" id="{D9E2A2EF-4CA6-48DC-8160-69AF44D0F0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3" name="Picture 11597">
          <a:extLst>
            <a:ext uri="{FF2B5EF4-FFF2-40B4-BE49-F238E27FC236}">
              <a16:creationId xmlns:a16="http://schemas.microsoft.com/office/drawing/2014/main" id="{1869DF44-EC95-431D-9F4E-51973F579D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4" name="Picture 11597">
          <a:extLst>
            <a:ext uri="{FF2B5EF4-FFF2-40B4-BE49-F238E27FC236}">
              <a16:creationId xmlns:a16="http://schemas.microsoft.com/office/drawing/2014/main" id="{AC3B2407-CC90-4A19-A6B8-A22FDA8DAE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5" name="Picture 11597">
          <a:extLst>
            <a:ext uri="{FF2B5EF4-FFF2-40B4-BE49-F238E27FC236}">
              <a16:creationId xmlns:a16="http://schemas.microsoft.com/office/drawing/2014/main" id="{81096DD9-07C5-453E-9E92-F2FFEC3B0D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6" name="Picture 11597">
          <a:extLst>
            <a:ext uri="{FF2B5EF4-FFF2-40B4-BE49-F238E27FC236}">
              <a16:creationId xmlns:a16="http://schemas.microsoft.com/office/drawing/2014/main" id="{BA51ADBA-6762-406E-BCBB-291EC925CA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7" name="Picture 11597">
          <a:extLst>
            <a:ext uri="{FF2B5EF4-FFF2-40B4-BE49-F238E27FC236}">
              <a16:creationId xmlns:a16="http://schemas.microsoft.com/office/drawing/2014/main" id="{5C2D9278-2763-4B91-8225-175232792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8" name="Picture 11597">
          <a:extLst>
            <a:ext uri="{FF2B5EF4-FFF2-40B4-BE49-F238E27FC236}">
              <a16:creationId xmlns:a16="http://schemas.microsoft.com/office/drawing/2014/main" id="{82F6FA44-4F1A-46D8-B03D-B2DDD5BD9D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999" name="Picture 11597">
          <a:extLst>
            <a:ext uri="{FF2B5EF4-FFF2-40B4-BE49-F238E27FC236}">
              <a16:creationId xmlns:a16="http://schemas.microsoft.com/office/drawing/2014/main" id="{69E4514E-BA47-4B72-AC36-569BA18E2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0" name="Picture 11597">
          <a:extLst>
            <a:ext uri="{FF2B5EF4-FFF2-40B4-BE49-F238E27FC236}">
              <a16:creationId xmlns:a16="http://schemas.microsoft.com/office/drawing/2014/main" id="{FB52AB55-64C7-45FB-99B0-CF38220C68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1" name="Picture 11597">
          <a:extLst>
            <a:ext uri="{FF2B5EF4-FFF2-40B4-BE49-F238E27FC236}">
              <a16:creationId xmlns:a16="http://schemas.microsoft.com/office/drawing/2014/main" id="{A6F92B8A-3AFD-4D4F-B5A1-24D70A2024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3" name="Picture 11597">
          <a:extLst>
            <a:ext uri="{FF2B5EF4-FFF2-40B4-BE49-F238E27FC236}">
              <a16:creationId xmlns:a16="http://schemas.microsoft.com/office/drawing/2014/main" id="{7271ED67-D57E-4147-92E9-21EB3CEFCA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4" name="Picture 11597">
          <a:extLst>
            <a:ext uri="{FF2B5EF4-FFF2-40B4-BE49-F238E27FC236}">
              <a16:creationId xmlns:a16="http://schemas.microsoft.com/office/drawing/2014/main" id="{71A477D9-787A-4BD3-BC72-ACE21C8CEB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5" name="Picture 11597">
          <a:extLst>
            <a:ext uri="{FF2B5EF4-FFF2-40B4-BE49-F238E27FC236}">
              <a16:creationId xmlns:a16="http://schemas.microsoft.com/office/drawing/2014/main" id="{BA936A11-DA2C-499D-83A5-649D69EA2B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6" name="AutoShape 10733">
          <a:extLst>
            <a:ext uri="{FF2B5EF4-FFF2-40B4-BE49-F238E27FC236}">
              <a16:creationId xmlns:a16="http://schemas.microsoft.com/office/drawing/2014/main" id="{A02777BB-69D9-4D66-A1C1-ED1D5957088B}"/>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7" name="Picture 11597">
          <a:extLst>
            <a:ext uri="{FF2B5EF4-FFF2-40B4-BE49-F238E27FC236}">
              <a16:creationId xmlns:a16="http://schemas.microsoft.com/office/drawing/2014/main" id="{524AC186-0892-4EE7-840B-C9C682B84A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8" name="Picture 11597">
          <a:extLst>
            <a:ext uri="{FF2B5EF4-FFF2-40B4-BE49-F238E27FC236}">
              <a16:creationId xmlns:a16="http://schemas.microsoft.com/office/drawing/2014/main" id="{B50CECF6-2D07-4F51-BB98-3CFF042735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09" name="Picture 11597">
          <a:extLst>
            <a:ext uri="{FF2B5EF4-FFF2-40B4-BE49-F238E27FC236}">
              <a16:creationId xmlns:a16="http://schemas.microsoft.com/office/drawing/2014/main" id="{21E28686-ABEE-417D-AC19-69ECFACFA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0" name="Picture 11597">
          <a:extLst>
            <a:ext uri="{FF2B5EF4-FFF2-40B4-BE49-F238E27FC236}">
              <a16:creationId xmlns:a16="http://schemas.microsoft.com/office/drawing/2014/main" id="{7647A4B2-6281-425B-8EED-657D658CA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1" name="Picture 11597">
          <a:extLst>
            <a:ext uri="{FF2B5EF4-FFF2-40B4-BE49-F238E27FC236}">
              <a16:creationId xmlns:a16="http://schemas.microsoft.com/office/drawing/2014/main" id="{E8AB4292-85BE-450D-83A0-4EFCBB5401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2" name="Picture 11597">
          <a:extLst>
            <a:ext uri="{FF2B5EF4-FFF2-40B4-BE49-F238E27FC236}">
              <a16:creationId xmlns:a16="http://schemas.microsoft.com/office/drawing/2014/main" id="{2486ACB3-CC24-4BFA-A621-776BF5F9CA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3" name="Picture 11597">
          <a:extLst>
            <a:ext uri="{FF2B5EF4-FFF2-40B4-BE49-F238E27FC236}">
              <a16:creationId xmlns:a16="http://schemas.microsoft.com/office/drawing/2014/main" id="{5277D4CD-1B8F-4C08-9E6A-97A1CBDA7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4" name="Picture 11597">
          <a:extLst>
            <a:ext uri="{FF2B5EF4-FFF2-40B4-BE49-F238E27FC236}">
              <a16:creationId xmlns:a16="http://schemas.microsoft.com/office/drawing/2014/main" id="{E78DF850-A840-4BDB-ACA3-A6416B317E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5" name="AutoShape 10732">
          <a:extLst>
            <a:ext uri="{FF2B5EF4-FFF2-40B4-BE49-F238E27FC236}">
              <a16:creationId xmlns:a16="http://schemas.microsoft.com/office/drawing/2014/main" id="{2C4674BA-683B-4722-A925-7F29BA138B10}"/>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6" name="AutoShape 10733">
          <a:extLst>
            <a:ext uri="{FF2B5EF4-FFF2-40B4-BE49-F238E27FC236}">
              <a16:creationId xmlns:a16="http://schemas.microsoft.com/office/drawing/2014/main" id="{7BF56902-2D61-4A78-9990-7AD761C7C90D}"/>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7" name="Picture 11597">
          <a:extLst>
            <a:ext uri="{FF2B5EF4-FFF2-40B4-BE49-F238E27FC236}">
              <a16:creationId xmlns:a16="http://schemas.microsoft.com/office/drawing/2014/main" id="{383AB578-BE00-4DBD-93C6-91C9FD069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8" name="Picture 11597">
          <a:extLst>
            <a:ext uri="{FF2B5EF4-FFF2-40B4-BE49-F238E27FC236}">
              <a16:creationId xmlns:a16="http://schemas.microsoft.com/office/drawing/2014/main" id="{CB022080-69E8-406E-BA44-C33139F053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19" name="Picture 11597">
          <a:extLst>
            <a:ext uri="{FF2B5EF4-FFF2-40B4-BE49-F238E27FC236}">
              <a16:creationId xmlns:a16="http://schemas.microsoft.com/office/drawing/2014/main" id="{7ED9F310-579F-4906-B6A5-74919EC9D6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0" name="Picture 11597">
          <a:extLst>
            <a:ext uri="{FF2B5EF4-FFF2-40B4-BE49-F238E27FC236}">
              <a16:creationId xmlns:a16="http://schemas.microsoft.com/office/drawing/2014/main" id="{5F26F333-8A52-4862-9B2A-9E0C9FB04C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1" name="Picture 11597">
          <a:extLst>
            <a:ext uri="{FF2B5EF4-FFF2-40B4-BE49-F238E27FC236}">
              <a16:creationId xmlns:a16="http://schemas.microsoft.com/office/drawing/2014/main" id="{C64AC180-AC1F-41EE-A1FB-F1C69D11E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2" name="Picture 11597">
          <a:extLst>
            <a:ext uri="{FF2B5EF4-FFF2-40B4-BE49-F238E27FC236}">
              <a16:creationId xmlns:a16="http://schemas.microsoft.com/office/drawing/2014/main" id="{D8E1B971-C251-408F-85EF-A34EBA76E8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3" name="Picture 11597">
          <a:extLst>
            <a:ext uri="{FF2B5EF4-FFF2-40B4-BE49-F238E27FC236}">
              <a16:creationId xmlns:a16="http://schemas.microsoft.com/office/drawing/2014/main" id="{67217FA3-3125-48F3-B889-97DD6E2E4B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4" name="Picture 11597">
          <a:extLst>
            <a:ext uri="{FF2B5EF4-FFF2-40B4-BE49-F238E27FC236}">
              <a16:creationId xmlns:a16="http://schemas.microsoft.com/office/drawing/2014/main" id="{BC2C6100-4C11-4CED-9FF1-D4BC984F41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5" name="Picture 11597">
          <a:extLst>
            <a:ext uri="{FF2B5EF4-FFF2-40B4-BE49-F238E27FC236}">
              <a16:creationId xmlns:a16="http://schemas.microsoft.com/office/drawing/2014/main" id="{38C19DBA-83B3-4D41-ABB6-CB755F3773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6" name="Picture 11597">
          <a:extLst>
            <a:ext uri="{FF2B5EF4-FFF2-40B4-BE49-F238E27FC236}">
              <a16:creationId xmlns:a16="http://schemas.microsoft.com/office/drawing/2014/main" id="{2DC2F124-7620-4DE3-930C-7BB8E72D8F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7" name="Picture 11597">
          <a:extLst>
            <a:ext uri="{FF2B5EF4-FFF2-40B4-BE49-F238E27FC236}">
              <a16:creationId xmlns:a16="http://schemas.microsoft.com/office/drawing/2014/main" id="{A748642E-C65B-4CB2-BEAE-BE79C36C23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8" name="Picture 11597">
          <a:extLst>
            <a:ext uri="{FF2B5EF4-FFF2-40B4-BE49-F238E27FC236}">
              <a16:creationId xmlns:a16="http://schemas.microsoft.com/office/drawing/2014/main" id="{B0DC80CB-1AF9-42BA-A202-DFDAF587E8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29" name="Picture 11597">
          <a:extLst>
            <a:ext uri="{FF2B5EF4-FFF2-40B4-BE49-F238E27FC236}">
              <a16:creationId xmlns:a16="http://schemas.microsoft.com/office/drawing/2014/main" id="{35500DA9-A560-4782-8165-AFB347C906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0" name="Picture 11597">
          <a:extLst>
            <a:ext uri="{FF2B5EF4-FFF2-40B4-BE49-F238E27FC236}">
              <a16:creationId xmlns:a16="http://schemas.microsoft.com/office/drawing/2014/main" id="{14EE2D4F-38D3-4B67-A5FF-2C5625C66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1" name="Picture 11597">
          <a:extLst>
            <a:ext uri="{FF2B5EF4-FFF2-40B4-BE49-F238E27FC236}">
              <a16:creationId xmlns:a16="http://schemas.microsoft.com/office/drawing/2014/main" id="{DFF30B94-8633-4C19-823D-19C6923EC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2" name="Picture 11597">
          <a:extLst>
            <a:ext uri="{FF2B5EF4-FFF2-40B4-BE49-F238E27FC236}">
              <a16:creationId xmlns:a16="http://schemas.microsoft.com/office/drawing/2014/main" id="{289FB935-CB0D-43D3-BEAF-DD154D733E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3" name="Picture 11597">
          <a:extLst>
            <a:ext uri="{FF2B5EF4-FFF2-40B4-BE49-F238E27FC236}">
              <a16:creationId xmlns:a16="http://schemas.microsoft.com/office/drawing/2014/main" id="{584F17C3-672A-4D19-A07F-777893B0DD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4" name="Picture 11597">
          <a:extLst>
            <a:ext uri="{FF2B5EF4-FFF2-40B4-BE49-F238E27FC236}">
              <a16:creationId xmlns:a16="http://schemas.microsoft.com/office/drawing/2014/main" id="{F3023E0C-0FCD-4390-A152-D2BF824942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5" name="Picture 11597">
          <a:extLst>
            <a:ext uri="{FF2B5EF4-FFF2-40B4-BE49-F238E27FC236}">
              <a16:creationId xmlns:a16="http://schemas.microsoft.com/office/drawing/2014/main" id="{5D7C49F6-12E8-4853-B0DC-649162CB63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6" name="Picture 11597">
          <a:extLst>
            <a:ext uri="{FF2B5EF4-FFF2-40B4-BE49-F238E27FC236}">
              <a16:creationId xmlns:a16="http://schemas.microsoft.com/office/drawing/2014/main" id="{B5015D3B-C63E-4AB7-B69D-6DE1A80DD7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7" name="Picture 11597">
          <a:extLst>
            <a:ext uri="{FF2B5EF4-FFF2-40B4-BE49-F238E27FC236}">
              <a16:creationId xmlns:a16="http://schemas.microsoft.com/office/drawing/2014/main" id="{AF147223-1229-4B49-9A46-FB38FBB6FF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8" name="Picture 11597">
          <a:extLst>
            <a:ext uri="{FF2B5EF4-FFF2-40B4-BE49-F238E27FC236}">
              <a16:creationId xmlns:a16="http://schemas.microsoft.com/office/drawing/2014/main" id="{83093373-954A-4180-9D04-53F55A200D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39" name="Picture 11597">
          <a:extLst>
            <a:ext uri="{FF2B5EF4-FFF2-40B4-BE49-F238E27FC236}">
              <a16:creationId xmlns:a16="http://schemas.microsoft.com/office/drawing/2014/main" id="{631E3F58-A8B1-42B0-B063-E162AFF51C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0" name="Picture 11597">
          <a:extLst>
            <a:ext uri="{FF2B5EF4-FFF2-40B4-BE49-F238E27FC236}">
              <a16:creationId xmlns:a16="http://schemas.microsoft.com/office/drawing/2014/main" id="{F5250BF9-3861-45FA-96C9-B01131E3B7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1" name="Picture 11597">
          <a:extLst>
            <a:ext uri="{FF2B5EF4-FFF2-40B4-BE49-F238E27FC236}">
              <a16:creationId xmlns:a16="http://schemas.microsoft.com/office/drawing/2014/main" id="{25CFB271-3DA2-4BCE-9904-1422E87F5B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2" name="Picture 11597">
          <a:extLst>
            <a:ext uri="{FF2B5EF4-FFF2-40B4-BE49-F238E27FC236}">
              <a16:creationId xmlns:a16="http://schemas.microsoft.com/office/drawing/2014/main" id="{B05B6A62-1A03-4B77-80B2-6BA08D2658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3" name="Picture 11597">
          <a:extLst>
            <a:ext uri="{FF2B5EF4-FFF2-40B4-BE49-F238E27FC236}">
              <a16:creationId xmlns:a16="http://schemas.microsoft.com/office/drawing/2014/main" id="{79194052-65A0-45D7-B20E-37F66885D3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4" name="Picture 11597">
          <a:extLst>
            <a:ext uri="{FF2B5EF4-FFF2-40B4-BE49-F238E27FC236}">
              <a16:creationId xmlns:a16="http://schemas.microsoft.com/office/drawing/2014/main" id="{2B494628-7392-4B13-B6C8-44F76CBE00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5" name="Picture 11597">
          <a:extLst>
            <a:ext uri="{FF2B5EF4-FFF2-40B4-BE49-F238E27FC236}">
              <a16:creationId xmlns:a16="http://schemas.microsoft.com/office/drawing/2014/main" id="{4F8C7339-A3BF-41CC-ACF0-B3FE437C3C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6" name="Picture 11597">
          <a:extLst>
            <a:ext uri="{FF2B5EF4-FFF2-40B4-BE49-F238E27FC236}">
              <a16:creationId xmlns:a16="http://schemas.microsoft.com/office/drawing/2014/main" id="{140A3F7C-26C3-42E8-BF67-68AA5DA4E5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7" name="Picture 11597">
          <a:extLst>
            <a:ext uri="{FF2B5EF4-FFF2-40B4-BE49-F238E27FC236}">
              <a16:creationId xmlns:a16="http://schemas.microsoft.com/office/drawing/2014/main" id="{3AEA2DAE-CC8F-4342-83F2-B3A89D46D4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8" name="Picture 11597">
          <a:extLst>
            <a:ext uri="{FF2B5EF4-FFF2-40B4-BE49-F238E27FC236}">
              <a16:creationId xmlns:a16="http://schemas.microsoft.com/office/drawing/2014/main" id="{043DAE4B-D070-4CAD-9455-B72EE3BCB1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49" name="Picture 11597">
          <a:extLst>
            <a:ext uri="{FF2B5EF4-FFF2-40B4-BE49-F238E27FC236}">
              <a16:creationId xmlns:a16="http://schemas.microsoft.com/office/drawing/2014/main" id="{33702320-2AC9-41ED-A20F-8E8CAC2933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0" name="Picture 11597">
          <a:extLst>
            <a:ext uri="{FF2B5EF4-FFF2-40B4-BE49-F238E27FC236}">
              <a16:creationId xmlns:a16="http://schemas.microsoft.com/office/drawing/2014/main" id="{5652AB88-9ABB-4B39-B259-7FFD57535B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1" name="Picture 11597">
          <a:extLst>
            <a:ext uri="{FF2B5EF4-FFF2-40B4-BE49-F238E27FC236}">
              <a16:creationId xmlns:a16="http://schemas.microsoft.com/office/drawing/2014/main" id="{520CF72D-B24E-4800-86B7-BE1B24EB3C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2" name="Picture 11597">
          <a:extLst>
            <a:ext uri="{FF2B5EF4-FFF2-40B4-BE49-F238E27FC236}">
              <a16:creationId xmlns:a16="http://schemas.microsoft.com/office/drawing/2014/main" id="{7195E9C6-8549-48A8-9F72-741759FF56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3" name="Picture 11597">
          <a:extLst>
            <a:ext uri="{FF2B5EF4-FFF2-40B4-BE49-F238E27FC236}">
              <a16:creationId xmlns:a16="http://schemas.microsoft.com/office/drawing/2014/main" id="{B2098BA3-E89C-4094-BC26-6630438E96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4" name="Picture 11597">
          <a:extLst>
            <a:ext uri="{FF2B5EF4-FFF2-40B4-BE49-F238E27FC236}">
              <a16:creationId xmlns:a16="http://schemas.microsoft.com/office/drawing/2014/main" id="{5F03FFBA-5172-44A3-A9EE-E8E021C563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5" name="Picture 11597">
          <a:extLst>
            <a:ext uri="{FF2B5EF4-FFF2-40B4-BE49-F238E27FC236}">
              <a16:creationId xmlns:a16="http://schemas.microsoft.com/office/drawing/2014/main" id="{20DF752A-C7B9-4053-BE11-FEF50C1800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6" name="Picture 11597">
          <a:extLst>
            <a:ext uri="{FF2B5EF4-FFF2-40B4-BE49-F238E27FC236}">
              <a16:creationId xmlns:a16="http://schemas.microsoft.com/office/drawing/2014/main" id="{99A3AC9D-1C77-4434-890D-1505BE2196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7" name="Picture 11597">
          <a:extLst>
            <a:ext uri="{FF2B5EF4-FFF2-40B4-BE49-F238E27FC236}">
              <a16:creationId xmlns:a16="http://schemas.microsoft.com/office/drawing/2014/main" id="{61927431-7255-47AF-8A01-A3A5761740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8" name="Picture 11597">
          <a:extLst>
            <a:ext uri="{FF2B5EF4-FFF2-40B4-BE49-F238E27FC236}">
              <a16:creationId xmlns:a16="http://schemas.microsoft.com/office/drawing/2014/main" id="{0E77A95A-A9C4-4EB2-A6C9-FD7A2300F3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59" name="Picture 11597">
          <a:extLst>
            <a:ext uri="{FF2B5EF4-FFF2-40B4-BE49-F238E27FC236}">
              <a16:creationId xmlns:a16="http://schemas.microsoft.com/office/drawing/2014/main" id="{EF248F1D-BB46-4894-B623-85DCE42B36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0" name="Picture 11595">
          <a:extLst>
            <a:ext uri="{FF2B5EF4-FFF2-40B4-BE49-F238E27FC236}">
              <a16:creationId xmlns:a16="http://schemas.microsoft.com/office/drawing/2014/main" id="{76AA3FFC-5198-484A-BFED-707F35423E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1" name="Picture 11597">
          <a:extLst>
            <a:ext uri="{FF2B5EF4-FFF2-40B4-BE49-F238E27FC236}">
              <a16:creationId xmlns:a16="http://schemas.microsoft.com/office/drawing/2014/main" id="{49E08DEB-8E63-41EC-AB13-51217F426E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2" name="Picture 11597">
          <a:extLst>
            <a:ext uri="{FF2B5EF4-FFF2-40B4-BE49-F238E27FC236}">
              <a16:creationId xmlns:a16="http://schemas.microsoft.com/office/drawing/2014/main" id="{984E6826-417D-4D8F-9591-C404FD4025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3" name="Picture 11597">
          <a:extLst>
            <a:ext uri="{FF2B5EF4-FFF2-40B4-BE49-F238E27FC236}">
              <a16:creationId xmlns:a16="http://schemas.microsoft.com/office/drawing/2014/main" id="{AE7C1D29-D3C1-425B-8E41-110AF78F0D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4" name="Picture 11597">
          <a:extLst>
            <a:ext uri="{FF2B5EF4-FFF2-40B4-BE49-F238E27FC236}">
              <a16:creationId xmlns:a16="http://schemas.microsoft.com/office/drawing/2014/main" id="{D20A72BB-1439-45A4-9612-B74F8ADAD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5" name="Picture 11597">
          <a:extLst>
            <a:ext uri="{FF2B5EF4-FFF2-40B4-BE49-F238E27FC236}">
              <a16:creationId xmlns:a16="http://schemas.microsoft.com/office/drawing/2014/main" id="{BDAA842E-1D04-4A49-82BE-7120578DE6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6" name="Picture 11597">
          <a:extLst>
            <a:ext uri="{FF2B5EF4-FFF2-40B4-BE49-F238E27FC236}">
              <a16:creationId xmlns:a16="http://schemas.microsoft.com/office/drawing/2014/main" id="{7E4B8926-99A1-4749-B260-1736B2AA72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7" name="Picture 11597">
          <a:extLst>
            <a:ext uri="{FF2B5EF4-FFF2-40B4-BE49-F238E27FC236}">
              <a16:creationId xmlns:a16="http://schemas.microsoft.com/office/drawing/2014/main" id="{FD3B418B-B36C-4249-B1B7-D9CD0898C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8" name="Picture 11597">
          <a:extLst>
            <a:ext uri="{FF2B5EF4-FFF2-40B4-BE49-F238E27FC236}">
              <a16:creationId xmlns:a16="http://schemas.microsoft.com/office/drawing/2014/main" id="{4289BA08-EB68-426C-9FD3-58A48BB01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69" name="0/0">
          <a:extLst>
            <a:ext uri="{FF2B5EF4-FFF2-40B4-BE49-F238E27FC236}">
              <a16:creationId xmlns:a16="http://schemas.microsoft.com/office/drawing/2014/main" id="{8BEF12FE-10B5-42B8-8D36-15529FEC86E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0" name="Freeform 10708">
          <a:extLst>
            <a:ext uri="{FF2B5EF4-FFF2-40B4-BE49-F238E27FC236}">
              <a16:creationId xmlns:a16="http://schemas.microsoft.com/office/drawing/2014/main" id="{447742FF-FF77-4030-B335-44D4E035EE2C}"/>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1" name="Freeform 10708">
          <a:extLst>
            <a:ext uri="{FF2B5EF4-FFF2-40B4-BE49-F238E27FC236}">
              <a16:creationId xmlns:a16="http://schemas.microsoft.com/office/drawing/2014/main" id="{47E2FABD-9CD0-4914-83BC-08ED6A4540EC}"/>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2" name="AutoShape 10734">
          <a:extLst>
            <a:ext uri="{FF2B5EF4-FFF2-40B4-BE49-F238E27FC236}">
              <a16:creationId xmlns:a16="http://schemas.microsoft.com/office/drawing/2014/main" id="{F395E5F2-24F8-425F-A849-4049D4810A35}"/>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3" name="Picture 11595">
          <a:extLst>
            <a:ext uri="{FF2B5EF4-FFF2-40B4-BE49-F238E27FC236}">
              <a16:creationId xmlns:a16="http://schemas.microsoft.com/office/drawing/2014/main" id="{5545D8CD-FC28-4037-955B-47AF786F6AF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4" name="AutoShape 10705">
          <a:extLst>
            <a:ext uri="{FF2B5EF4-FFF2-40B4-BE49-F238E27FC236}">
              <a16:creationId xmlns:a16="http://schemas.microsoft.com/office/drawing/2014/main" id="{7A797D8E-69A7-4F2A-A184-B1CB2676DC93}"/>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5" name="Freeform 10708">
          <a:extLst>
            <a:ext uri="{FF2B5EF4-FFF2-40B4-BE49-F238E27FC236}">
              <a16:creationId xmlns:a16="http://schemas.microsoft.com/office/drawing/2014/main" id="{0D63C92A-A391-40F9-BBFF-4875126CB407}"/>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6" name="Freeform 10708">
          <a:extLst>
            <a:ext uri="{FF2B5EF4-FFF2-40B4-BE49-F238E27FC236}">
              <a16:creationId xmlns:a16="http://schemas.microsoft.com/office/drawing/2014/main" id="{7FDBCC1E-3669-4A7B-AD6D-81DF18CC2C00}"/>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7" name="3">
          <a:extLst>
            <a:ext uri="{FF2B5EF4-FFF2-40B4-BE49-F238E27FC236}">
              <a16:creationId xmlns:a16="http://schemas.microsoft.com/office/drawing/2014/main" id="{9482C2BA-FF00-4C68-AFF5-C7822B2E8AF9}"/>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8" name="0/0">
          <a:extLst>
            <a:ext uri="{FF2B5EF4-FFF2-40B4-BE49-F238E27FC236}">
              <a16:creationId xmlns:a16="http://schemas.microsoft.com/office/drawing/2014/main" id="{6A668D94-59D4-4C09-BDC3-F560E153DCA9}"/>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79" name="Freeform 10708">
          <a:extLst>
            <a:ext uri="{FF2B5EF4-FFF2-40B4-BE49-F238E27FC236}">
              <a16:creationId xmlns:a16="http://schemas.microsoft.com/office/drawing/2014/main" id="{4047A8A8-CEA2-4163-BFBF-D7F5F6C82F4A}"/>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0" name="Freeform 10708">
          <a:extLst>
            <a:ext uri="{FF2B5EF4-FFF2-40B4-BE49-F238E27FC236}">
              <a16:creationId xmlns:a16="http://schemas.microsoft.com/office/drawing/2014/main" id="{D4E5D4E3-3A15-4EF7-BDD9-20E2DF465A59}"/>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1" name="Picture 11597">
          <a:extLst>
            <a:ext uri="{FF2B5EF4-FFF2-40B4-BE49-F238E27FC236}">
              <a16:creationId xmlns:a16="http://schemas.microsoft.com/office/drawing/2014/main" id="{B4C3A7BA-3F9C-4FEF-9EC0-F8AFDB7F06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2" name="Picture 11597">
          <a:extLst>
            <a:ext uri="{FF2B5EF4-FFF2-40B4-BE49-F238E27FC236}">
              <a16:creationId xmlns:a16="http://schemas.microsoft.com/office/drawing/2014/main" id="{A45EAC08-A202-4935-81A3-386ADC8389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3" name="0/0">
          <a:extLst>
            <a:ext uri="{FF2B5EF4-FFF2-40B4-BE49-F238E27FC236}">
              <a16:creationId xmlns:a16="http://schemas.microsoft.com/office/drawing/2014/main" id="{09A9480A-2FA3-4EDF-ABB7-BD97188BBE79}"/>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4" name="0/0">
          <a:extLst>
            <a:ext uri="{FF2B5EF4-FFF2-40B4-BE49-F238E27FC236}">
              <a16:creationId xmlns:a16="http://schemas.microsoft.com/office/drawing/2014/main" id="{CAD16463-1EB8-454C-BCCC-13756C76C8A9}"/>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5" name="Freeform 10708">
          <a:extLst>
            <a:ext uri="{FF2B5EF4-FFF2-40B4-BE49-F238E27FC236}">
              <a16:creationId xmlns:a16="http://schemas.microsoft.com/office/drawing/2014/main" id="{02AA8ECA-B856-45DB-ACDB-37444DAB1AC6}"/>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6" name="Freeform 10708">
          <a:extLst>
            <a:ext uri="{FF2B5EF4-FFF2-40B4-BE49-F238E27FC236}">
              <a16:creationId xmlns:a16="http://schemas.microsoft.com/office/drawing/2014/main" id="{7F004F37-FA5D-409B-BFD4-C0E1E02C7709}"/>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7" name="3">
          <a:extLst>
            <a:ext uri="{FF2B5EF4-FFF2-40B4-BE49-F238E27FC236}">
              <a16:creationId xmlns:a16="http://schemas.microsoft.com/office/drawing/2014/main" id="{9F32B527-9D32-4722-A9CB-901B75536A5F}"/>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8" name="0/0">
          <a:extLst>
            <a:ext uri="{FF2B5EF4-FFF2-40B4-BE49-F238E27FC236}">
              <a16:creationId xmlns:a16="http://schemas.microsoft.com/office/drawing/2014/main" id="{F18F0722-E3F8-4374-94EA-B51835AB33C4}"/>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89" name="Freeform 10708">
          <a:extLst>
            <a:ext uri="{FF2B5EF4-FFF2-40B4-BE49-F238E27FC236}">
              <a16:creationId xmlns:a16="http://schemas.microsoft.com/office/drawing/2014/main" id="{A4A5DE28-3757-40F6-BE8B-42C3ED3387F6}"/>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0" name="Freeform 10708">
          <a:extLst>
            <a:ext uri="{FF2B5EF4-FFF2-40B4-BE49-F238E27FC236}">
              <a16:creationId xmlns:a16="http://schemas.microsoft.com/office/drawing/2014/main" id="{D5E6DC0F-7E34-4E6A-8847-47C6D12E154F}"/>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1" name="Picture 11597">
          <a:extLst>
            <a:ext uri="{FF2B5EF4-FFF2-40B4-BE49-F238E27FC236}">
              <a16:creationId xmlns:a16="http://schemas.microsoft.com/office/drawing/2014/main" id="{8EA43C9C-F5C5-466E-B318-315515D31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2" name="Picture 11597">
          <a:extLst>
            <a:ext uri="{FF2B5EF4-FFF2-40B4-BE49-F238E27FC236}">
              <a16:creationId xmlns:a16="http://schemas.microsoft.com/office/drawing/2014/main" id="{2114622F-C8C7-4244-AA97-EA94606617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3" name="0/0">
          <a:extLst>
            <a:ext uri="{FF2B5EF4-FFF2-40B4-BE49-F238E27FC236}">
              <a16:creationId xmlns:a16="http://schemas.microsoft.com/office/drawing/2014/main" id="{4A7381BB-62A6-4754-8B35-ACB04AD23E26}"/>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4" name="0/0">
          <a:extLst>
            <a:ext uri="{FF2B5EF4-FFF2-40B4-BE49-F238E27FC236}">
              <a16:creationId xmlns:a16="http://schemas.microsoft.com/office/drawing/2014/main" id="{AA85CCF6-5AC2-4E2A-ACAC-A65380B53C6D}"/>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5" name="Freeform 10708">
          <a:extLst>
            <a:ext uri="{FF2B5EF4-FFF2-40B4-BE49-F238E27FC236}">
              <a16:creationId xmlns:a16="http://schemas.microsoft.com/office/drawing/2014/main" id="{2806A484-62D6-4732-969D-757D4BED03C9}"/>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6" name="0/0">
          <a:extLst>
            <a:ext uri="{FF2B5EF4-FFF2-40B4-BE49-F238E27FC236}">
              <a16:creationId xmlns:a16="http://schemas.microsoft.com/office/drawing/2014/main" id="{0F18B9EA-42F7-4597-9605-CC7EF529DA86}"/>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7" name="0/0">
          <a:extLst>
            <a:ext uri="{FF2B5EF4-FFF2-40B4-BE49-F238E27FC236}">
              <a16:creationId xmlns:a16="http://schemas.microsoft.com/office/drawing/2014/main" id="{7C0B8F47-6843-4C28-A766-897CA6ECBC79}"/>
            </a:ext>
          </a:extLst>
        </xdr:cNvPr>
        <xdr:cNvSpPr>
          <a:spLocks noChangeArrowheads="1"/>
        </xdr:cNvSpPr>
      </xdr:nvSpPr>
      <xdr:spPr bwMode="auto">
        <a:xfrm>
          <a:off x="8743950" y="41954450"/>
          <a:ext cx="501823" cy="3723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uchi\D\WBSEB\PS-BBU\PS-BBU\PS-F&amp;I-C-E-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26C6325A\LOTE%20F%20-%20Expans&#227;o%20da%20Interliga&#231;&#227;o%20Norte%20-%20Nordeste%20C4%20-%20500k"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datacenter3\Activeprj\Documents%20and%20Settings\mav\Local%20Settings\Temp\Sag%20Tension%20calculation-span%20111.5-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sterlitepower-my.sharepoint.com/Users/haris/Desktop/Approach%20Road%20Tracking.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753BDDAE\footing%2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bsa\outmail\batteryB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drcdatacenter\activeprj\WINDOWS\TEMP\Dsl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mplate_OS%20analysis-(New).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Activeprj\devi\FR\SR\STREN-3\FR3q2001S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ptlnas\Comm\PV%20BILL\PV%20Revise\Copy%20of%20PV-_Structural_-609_-_12___13__Final_.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planning\Letters\user\singaiah\KILN%20PIER\footing%2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user\singaiah\KILN%20PIER\footing%2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RP%20PC%20AFFECTIONATELY\INVOICES%20&amp;%20bills\Erection%20PV%20Final\A1\Erection%20PV%20Bill%20A1%20Bill%202NDi_corrected.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ankar\rajesh\data\LETTERS\Transf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kptlnas\Mktg\WBSEB\PS-BBU\PS-BBU\PS-F&amp;I-C-E-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TENDER\TL\RSEB\T-1627\docs\V4_BOQ_AllinOne.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Planning-TN-06\RA%20BILLS%20SUBMISION\Planning-TN-06\PCA\TN-06%20ACE-16.07.07\HO_FINAL_PCA_06-08-07(Net)-Final\hari_FIANL_PCA_TN_06_16_07_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AKCDC04\Groups\NSS\MOB\MOBPLAN\STR_PLAN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xjpp\MIS2001\reports010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6mis220kV%20May%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sterlitepower-my.sharepoint.com/SV/KS%203344%20Nellore%20Erection%20Costing-Temp.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rcdatacenter3\Activeprj\GP-Office-PC\POWERGRID\Powergrid\39666%20&amp;%2067%20-%20ADB-TN-II-Pkg-B1&amp;B2\Costing\Cstg-39667-PG-TN-B2-ADB-MT-0.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kumar\17s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ketan\PANTNAGAR-FIRM-OFFER\Price-Sch-Pantnagar\Prc-sch-Pantnaga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5AElkhemisMIS%20Mar%2007-Revis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Iyer\HVPNL\Internal%20review\3w%20Action%20Plan\3W%20Action%20PlanGP-Aug'0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ptdserver\domcont\Pavithra\PGCIL\PGCIL%20-%20Jamshedpur\Enquiry\Section%20Project\Vol-II-SecProject-Annex-I-%20Break-up%20of%20mandatory%20spare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01465\Desktop\BALASORE%20DP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drcdatacenter3\Activeprj\NEELAM\substation\40MVA,Ponda%20s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Ruchi\d\xjpp\MIS2001\reports010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sterlitepower-my.sharepoint.com/Deepak_jangir/Kptl/Maharastra/628_Kolhapur/Project_status_62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RGK\O5062-E-SY%20(JINDAL%20MAIN%20PLANT)\DOC,calc,write-up\220KV\Cantilever\CANTILIVER%20STRENGTH%20CAL.%20BPI%20-220KV%20system%20IEC-Rev%20A.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lvsizing.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ptdserver\domcont\WINDOWS\TEMP\Dsl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E29FA29\Balance%20quantity.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Unison/Desktop/FOR%20PRINT/Identification/Udgir%20220707/coding_of_activity_revised_2__1_(1)%20New%2012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rcdiskarray\ISO\EDRC%20Standards\GN-ST-06(2)(Design%20Sheet-Ruled).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Venu\venu$\Tldesign\AMSG\tender\DEFENCE\controlroom%20building.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rs\PGCIL\Tenders%20Submitted\Jabalpur-orai%20(Erection)\Official\Costing\TW-05%20(11)\010%20Workings.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sterlitepower-my.sharepoint.com/TENDER/APDRP/SAARC/Bangladesh/T-11109%20(PGCB,%20132%20KV%20DC%2020+25)/Cost%20Working/Purchase%20Costing/Price%20SCH%20wrt%20Tx-0941/Sri%20Lanka%20P%20&amp;%20P-TX941%20as%20per%20P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20file\CERC\final%20bench%20marking%20of%20tr.line%20dt.10.05\T.LModel_9.0_75%20deg.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Users\gepadmin\Desktop\BOQ_itemrate_turnke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Documents%20and%20Settings\mjttsrrs\Desktop\BA%20format%20SA.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c_old%20data\ZZZZZZZ-REPORTS\2003\200308\0308det-172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unika\madhu\Proj-%20636\Proj%20636-AOP\unika\RK\Half%20Yearly%20Accounts\Acts%20Sch-Feb20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Ajk\AJK\Documents%20and%20Settings\sujay\Local%20Settings\Temporary%20Internet%20Files\Content.IE5\O52FKPMZ\1Jitendra\Reports\Structures\StrStatusq.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sterlitepower-my.sharepoint.com/Users/Raghav.Mishra/AppData/Local/Microsoft/Windows/Temporary%20Internet%20Files/Content.Outlook/QIU3SRVJ/24042018_DPR_NERSS-II_SM_PKG%201%20%202%20(1)%20(003).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30.2.1.203\BUDGETFORMS\WINDOWS\TEMP\KGT\YR98-99\BHANDUP.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92.168.40.136\d\Nirmal%20SS\Dept.%20Estimate\10.09.2012%20SchA&amp;B%20StplSS\Users\O&amp;M\Desktop\SAT1400KVSS\S'pally-civil-scrutinize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Users\SDSHIKERKAR\AppData\Local\Microsoft\Windows\Temporary%20Internet%20Files\Content.IE5\3LGLLJG3\SVW%20(D)%20DRIVE\AS%20ON%2001.01.2007-LATEST\SW-DOCUMENTS\WORKING%20-%20AS%20ON%2026.03.2009\AOP\AOP-SEP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D151DC5\P4_Barkatha%20&#8211;%20Hazaribagh%20220kV%20DC%20line%20with%20Zebra%20conductor_350M_13-08-2018.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yogesh.shinde/Local%20Settings/Temporary%20Internet%20Files/OLK5/Tower%20Rev%20&amp;%20Mar%20%20AOP08-09%20Working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0.8.182.18\Users\SDSHIKERKAR\AppData\Local\Microsoft\Windows\Temporary%20Internet%20Files\Content.IE5\3LGLLJG3\SVW%20(D)%20DRIVE\AS%20ON%2001.01.2007-LATEST\SW-DOCUMENTS\WORKING%20-%20AS%20ON%2026.03.2009\AOP\AOP-SEP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20190610\Pile%201.2%20dia4piles_FOS%203%20(Loc%2032_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GSWAMY\OPERATING\O5117-e-sy(Malbase)\Activities\Doc-cal-write-up\Calculation\Cantilever%20Strength220kv(1of%202)%20-%20Bus%20span%20calculation.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Z:\Users\nitin.mahajan\Desktop\Vemagiri\Bid%20Model\Tree\KADAPA%20TO%20MADHUGIRI.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uchi\d\Documents%20and%20Settings\mjttsrrs\Desktop\BA%20format%20SA.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WBSEB\PS-BBU\PS-BBU\PS-F&amp;I-C-E-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Civil-Stru\Chimneys\msh\DEVELOPMENTAL%20WORKS\DRAFT\DESIGN%20OF%20FOOTING.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MKTG\BKS\APDRP-PO-all.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bsa\outmail\batteryBw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pv-3\E\S%20A%20SURAES\RA%20Bills\Prepared%20RA%20Bills\RA%20Bill%20-%209%20June%20'07\Dpr_Ab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Over All (3)"/>
      <sheetName val="PACK_(B)2"/>
      <sheetName val="PACK_(D)2"/>
      <sheetName val="_PACK_(C)2"/>
      <sheetName val="_PACK_(A)2"/>
      <sheetName val="PACK_(B)1"/>
      <sheetName val="PACK_(D)1"/>
      <sheetName val="_PACK_(C)1"/>
      <sheetName val="_PACK_(A)1"/>
      <sheetName val="PACK_(B)"/>
      <sheetName val="PACK_(D)"/>
      <sheetName val="_PACK_(C)"/>
      <sheetName val="_PACK_(A)"/>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1"/>
      <sheetName val="5"/>
      <sheetName val="6"/>
      <sheetName val="PACK_(B)6"/>
      <sheetName val="PACK_(D)6"/>
      <sheetName val="_PACK_(C)6"/>
      <sheetName val="_PACK_(A)6"/>
      <sheetName val="code"/>
      <sheetName val="Basis"/>
      <sheetName val="Sheet3"/>
      <sheetName val="Sheet2"/>
      <sheetName val="Synopsis "/>
      <sheetName val="TABLES"/>
      <sheetName val="PACK _B_"/>
      <sheetName val="EVA-SUBSTATION-PACKAGE-B"/>
      <sheetName val="CLAY"/>
      <sheetName val="Tractor"/>
      <sheetName val="LP"/>
      <sheetName val="CASH-FLOW"/>
      <sheetName val="Elect."/>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SUM-OBTL"/>
      <sheetName val="Coalmine"/>
      <sheetName val="Anex-1 Con Load"/>
      <sheetName val="Sch-1(Option-I)"/>
      <sheetName val="SECONDARY DESIGN"/>
      <sheetName val="ANALYSIS"/>
      <sheetName val="Form_E6"/>
      <sheetName val="E8"/>
      <sheetName val="E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sheetData sheetId="24" refreshError="1"/>
      <sheetData sheetId="25"/>
      <sheetData sheetId="26"/>
      <sheetData sheetId="27"/>
      <sheetData sheetId="28"/>
      <sheetData sheetId="29"/>
      <sheetData sheetId="30"/>
      <sheetData sheetId="31"/>
      <sheetData sheetId="32" refreshError="1"/>
      <sheetData sheetId="33" refreshError="1"/>
      <sheetData sheetId="34"/>
      <sheetData sheetId="35" refreshError="1"/>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refreshError="1"/>
      <sheetData sheetId="222" refreshError="1"/>
      <sheetData sheetId="223" refreshError="1"/>
      <sheetData sheetId="224" refreshError="1"/>
      <sheetData sheetId="225" refreshError="1"/>
      <sheetData sheetId="226"/>
      <sheetData sheetId="227"/>
      <sheetData sheetId="228"/>
      <sheetData sheetId="229"/>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sheetData sheetId="70" refreshError="1"/>
      <sheetData sheetId="71" refreshError="1"/>
      <sheetData sheetId="72" refreshError="1"/>
      <sheetData sheetId="73" refreshError="1"/>
      <sheetData sheetId="74" refreshError="1"/>
      <sheetData sheetId="75" refreshError="1"/>
      <sheetData sheetId="76"/>
      <sheetData sheetId="77"/>
      <sheetData sheetId="7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TABLES"/>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EF"/>
      <sheetName val="Rate Analysis"/>
      <sheetName val="sag-ten"/>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refreshError="1"/>
      <sheetData sheetId="5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AC E-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Definitions"/>
      <sheetName val="Sheet1"/>
      <sheetName val="PACK (B)"/>
      <sheetName val="REVENUES &amp; BS"/>
      <sheetName val="CLAY"/>
      <sheetName val="Report"/>
      <sheetName val="STAFFSCHED "/>
      <sheetName val="Code"/>
      <sheetName val="vemagiri grid earth cal"/>
      <sheetName val="CASH-FLOW"/>
      <sheetName val="Wordsdata"/>
      <sheetName val="item"/>
      <sheetName val="REL"/>
      <sheetName val="upa"/>
      <sheetName val="AutoOpen Stub Data"/>
      <sheetName val="Design"/>
      <sheetName val="p&amp;m"/>
      <sheetName val="Detail"/>
      <sheetName val="WWR"/>
      <sheetName val="cubes_M20"/>
      <sheetName val="RA-markate"/>
      <sheetName val="Reco C-4"/>
      <sheetName val="REVENUES_&amp;_BS1"/>
      <sheetName val="STAFFSCHED_1"/>
      <sheetName val="PACK_(B)1"/>
      <sheetName val="REVENUES_&amp;_BS"/>
      <sheetName val="STAFFSCHED_"/>
      <sheetName val="PACK_(B)"/>
      <sheetName val="REVENUES_&amp;_BS2"/>
      <sheetName val="STAFFSCHED_2"/>
      <sheetName val="PACK_(B)2"/>
      <sheetName val="TABL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RATE-ANAY."/>
      <sheetName val="bs BP 04 SA"/>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ORG"/>
      <sheetName val="b.s.chalam"/>
      <sheetName val="vamsi"/>
      <sheetName val="CRITERIA1"/>
      <sheetName val="Data"/>
      <sheetName val="DSLP"/>
      <sheetName val="budget"/>
      <sheetName val="영업소실적"/>
      <sheetName val="IDCCALHYD-GOO"/>
      <sheetName val="220kv (2)"/>
      <sheetName val="220kv"/>
      <sheetName val="Basis"/>
      <sheetName val="SPT vs PHI"/>
      <sheetName val="PTS-0885 Hard"/>
      <sheetName val="IDCCALHYD_GOO"/>
      <sheetName val="Coalmine"/>
      <sheetName val="DSLP CALCULATION"/>
      <sheetName val="DM tANK Allow"/>
      <sheetName val="Vdc5"/>
      <sheetName val="revised#1"/>
      <sheetName val="starter"/>
      <sheetName val="strand"/>
      <sheetName val="COLUMN"/>
      <sheetName val="BOQ"/>
      <sheetName val="Field Values"/>
      <sheetName val="PLGroupings"/>
      <sheetName val="Results"/>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Database"/>
      <sheetName val="SCHEDULE"/>
      <sheetName val="schedule nos"/>
      <sheetName val="seT"/>
      <sheetName val="細目"/>
      <sheetName val="ord-lost_98&amp;99"/>
      <sheetName val="hydraulical model"/>
      <sheetName val="estimate"/>
      <sheetName val="LANGUAGE"/>
      <sheetName val="mainbs1"/>
      <sheetName val="eq info"/>
      <sheetName val="TP1"/>
      <sheetName val="BC &amp; MNB "/>
      <sheetName val="Appendix CC2.04"/>
      <sheetName val="Analysis"/>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s>
    <sheetDataSet>
      <sheetData sheetId="0" refreshError="1">
        <row r="1">
          <cell r="A1" t="str">
            <v>LARSEN &amp; TOUBRO LIMITED</v>
          </cell>
        </row>
        <row r="2">
          <cell r="A2" t="str">
            <v>EDRC - ELECTRICAL</v>
          </cell>
        </row>
        <row r="4">
          <cell r="A4" t="str">
            <v>PROJECT:</v>
          </cell>
          <cell r="B4" t="str">
            <v>400kV Vemagiri plant area</v>
          </cell>
          <cell r="C4">
            <v>0</v>
          </cell>
          <cell r="D4">
            <v>0</v>
          </cell>
          <cell r="E4">
            <v>0</v>
          </cell>
          <cell r="F4" t="str">
            <v>REF NO:</v>
          </cell>
          <cell r="G4">
            <v>0</v>
          </cell>
          <cell r="H4">
            <v>0</v>
          </cell>
          <cell r="I4" t="str">
            <v>SHEET  07 OF 10</v>
          </cell>
        </row>
        <row r="5">
          <cell r="F5" t="str">
            <v>PREPARED</v>
          </cell>
          <cell r="G5" t="str">
            <v>CHECKED</v>
          </cell>
          <cell r="H5" t="str">
            <v>APPROVED</v>
          </cell>
          <cell r="I5" t="str">
            <v>DATE</v>
          </cell>
        </row>
        <row r="6">
          <cell r="A6" t="str">
            <v>TITLE:</v>
          </cell>
          <cell r="B6" t="str">
            <v>EARTHING DESIGN CALCULATION</v>
          </cell>
          <cell r="C6">
            <v>0</v>
          </cell>
          <cell r="D6">
            <v>0</v>
          </cell>
          <cell r="E6">
            <v>0</v>
          </cell>
          <cell r="F6">
            <v>0</v>
          </cell>
          <cell r="G6">
            <v>0</v>
          </cell>
          <cell r="H6">
            <v>0</v>
          </cell>
          <cell r="I6" t="str">
            <v>30.08.03</v>
          </cell>
        </row>
        <row r="7">
          <cell r="B7" t="str">
            <v>- STEP &amp; TOUCH POTENTIAL</v>
          </cell>
        </row>
        <row r="9">
          <cell r="A9" t="str">
            <v>CALCULATIONS ARE BASED ON IEEE-80 &amp; IS 3043.</v>
          </cell>
        </row>
        <row r="11">
          <cell r="A11" t="str">
            <v>Area Description</v>
          </cell>
          <cell r="B11">
            <v>0</v>
          </cell>
          <cell r="C11">
            <v>0</v>
          </cell>
          <cell r="D11">
            <v>0</v>
          </cell>
          <cell r="E11" t="str">
            <v>MAIN PLANT (inculding Turbine building + BFP + GT )</v>
          </cell>
        </row>
        <row r="12">
          <cell r="A12" t="str">
            <v>DESIGN DATA</v>
          </cell>
        </row>
        <row r="13">
          <cell r="A13" t="str">
            <v>System  Voltage</v>
          </cell>
          <cell r="B13">
            <v>0</v>
          </cell>
          <cell r="C13">
            <v>0</v>
          </cell>
          <cell r="D13" t="str">
            <v>=</v>
          </cell>
          <cell r="E13">
            <v>11</v>
          </cell>
          <cell r="F13" t="str">
            <v>kV</v>
          </cell>
        </row>
        <row r="15">
          <cell r="A15" t="str">
            <v>System  Grounding</v>
          </cell>
          <cell r="B15">
            <v>0</v>
          </cell>
          <cell r="C15">
            <v>0</v>
          </cell>
          <cell r="D15" t="str">
            <v>=</v>
          </cell>
          <cell r="E15" t="str">
            <v xml:space="preserve">SOLID </v>
          </cell>
        </row>
        <row r="17">
          <cell r="A17" t="str">
            <v>Soil Resistivity  p</v>
          </cell>
          <cell r="B17">
            <v>0</v>
          </cell>
          <cell r="C17">
            <v>0</v>
          </cell>
          <cell r="D17" t="str">
            <v>=</v>
          </cell>
          <cell r="E17">
            <v>50</v>
          </cell>
          <cell r="F17" t="str">
            <v>Ohm.m</v>
          </cell>
        </row>
        <row r="19">
          <cell r="A19" t="str">
            <v>Top Layer resistivity ps</v>
          </cell>
          <cell r="B19">
            <v>0</v>
          </cell>
          <cell r="C19">
            <v>0</v>
          </cell>
          <cell r="D19" t="str">
            <v>=</v>
          </cell>
          <cell r="E19">
            <v>500</v>
          </cell>
          <cell r="F19" t="str">
            <v>Ohm.m</v>
          </cell>
        </row>
        <row r="21">
          <cell r="A21" t="str">
            <v>Max. Earth Fault Current (I)</v>
          </cell>
          <cell r="B21">
            <v>0</v>
          </cell>
          <cell r="C21">
            <v>0</v>
          </cell>
          <cell r="D21" t="str">
            <v>=</v>
          </cell>
          <cell r="E21">
            <v>30000</v>
          </cell>
          <cell r="F21" t="str">
            <v>AMPS</v>
          </cell>
          <cell r="G21" t="str">
            <v>(current div. 0.6, i.e 50kA x 0.6)</v>
          </cell>
        </row>
        <row r="23">
          <cell r="A23" t="str">
            <v>Conductor Size</v>
          </cell>
          <cell r="B23">
            <v>0</v>
          </cell>
          <cell r="C23">
            <v>0</v>
          </cell>
          <cell r="D23" t="str">
            <v>=</v>
          </cell>
          <cell r="E23">
            <v>40</v>
          </cell>
          <cell r="F23" t="str">
            <v>mm dia MS ROD</v>
          </cell>
        </row>
        <row r="25">
          <cell r="A25" t="str">
            <v xml:space="preserve">Equivalent diameter </v>
          </cell>
          <cell r="B25">
            <v>0</v>
          </cell>
          <cell r="C25" t="str">
            <v>d</v>
          </cell>
          <cell r="D25" t="str">
            <v>=</v>
          </cell>
          <cell r="E25">
            <v>0.04</v>
          </cell>
          <cell r="F25" t="str">
            <v>m</v>
          </cell>
        </row>
        <row r="27">
          <cell r="A27" t="str">
            <v>Length of Switchyard</v>
          </cell>
          <cell r="B27">
            <v>0</v>
          </cell>
          <cell r="C27" t="str">
            <v>L</v>
          </cell>
          <cell r="D27" t="str">
            <v>=</v>
          </cell>
          <cell r="E27">
            <v>175</v>
          </cell>
          <cell r="F27" t="str">
            <v>m</v>
          </cell>
        </row>
        <row r="28">
          <cell r="E28" t="str">
            <v>(INCLUDES 0.5m EXTN. BEYOND Sw.YARD FENCE)</v>
          </cell>
        </row>
        <row r="29">
          <cell r="A29" t="str">
            <v>Breadth of Switchyard</v>
          </cell>
          <cell r="B29">
            <v>0</v>
          </cell>
          <cell r="C29" t="str">
            <v>B</v>
          </cell>
          <cell r="D29" t="str">
            <v>=</v>
          </cell>
          <cell r="E29">
            <v>175</v>
          </cell>
          <cell r="F29" t="str">
            <v>m</v>
          </cell>
        </row>
        <row r="30">
          <cell r="E30" t="str">
            <v>(INCLUDES 0.5m EXTN. BEYOND Sw.YARD FENCE)</v>
          </cell>
        </row>
        <row r="31">
          <cell r="A31" t="str">
            <v>No: of grids in X direction</v>
          </cell>
          <cell r="B31">
            <v>0</v>
          </cell>
          <cell r="C31">
            <v>0</v>
          </cell>
          <cell r="D31" t="str">
            <v>=</v>
          </cell>
          <cell r="E31">
            <v>37.842105263157897</v>
          </cell>
        </row>
        <row r="33">
          <cell r="A33" t="str">
            <v>No: of grids in Y direction</v>
          </cell>
          <cell r="B33">
            <v>0</v>
          </cell>
          <cell r="C33">
            <v>0</v>
          </cell>
          <cell r="D33" t="str">
            <v>=</v>
          </cell>
          <cell r="E33">
            <v>37.842105263157897</v>
          </cell>
        </row>
        <row r="35">
          <cell r="A35" t="str">
            <v>Equivalent Number of grids    n</v>
          </cell>
          <cell r="B35">
            <v>0</v>
          </cell>
          <cell r="C35">
            <v>0</v>
          </cell>
          <cell r="D35" t="str">
            <v>=</v>
          </cell>
          <cell r="E35">
            <v>37.842105263157897</v>
          </cell>
          <cell r="F35">
            <v>0</v>
          </cell>
          <cell r="G35" t="str">
            <v>i.e. SQRT(38 * 38)</v>
          </cell>
        </row>
        <row r="37">
          <cell r="A37" t="str">
            <v>Spacing of conductors  D</v>
          </cell>
          <cell r="B37">
            <v>0</v>
          </cell>
          <cell r="C37">
            <v>0</v>
          </cell>
          <cell r="D37" t="str">
            <v>=</v>
          </cell>
          <cell r="E37">
            <v>4.75</v>
          </cell>
          <cell r="F37" t="str">
            <v>m</v>
          </cell>
        </row>
        <row r="39">
          <cell r="A39" t="str">
            <v>Total length of conductors  Lc</v>
          </cell>
          <cell r="B39">
            <v>0</v>
          </cell>
          <cell r="C39">
            <v>0</v>
          </cell>
          <cell r="D39" t="str">
            <v>=</v>
          </cell>
          <cell r="E39">
            <v>13300</v>
          </cell>
          <cell r="F39" t="str">
            <v>m</v>
          </cell>
        </row>
        <row r="41">
          <cell r="A41" t="str">
            <v>Area of Grid</v>
          </cell>
          <cell r="B41">
            <v>0</v>
          </cell>
          <cell r="C41" t="str">
            <v>Ag</v>
          </cell>
          <cell r="D41" t="str">
            <v>=</v>
          </cell>
          <cell r="E41">
            <v>30625</v>
          </cell>
          <cell r="F41" t="str">
            <v>sq.m</v>
          </cell>
        </row>
        <row r="43">
          <cell r="A43" t="str">
            <v>Depth of burial    h</v>
          </cell>
          <cell r="B43" t="str">
            <v>=</v>
          </cell>
          <cell r="C43">
            <v>0</v>
          </cell>
          <cell r="D43" t="str">
            <v>=</v>
          </cell>
          <cell r="E43">
            <v>0.6</v>
          </cell>
          <cell r="F43" t="str">
            <v>m</v>
          </cell>
        </row>
        <row r="45">
          <cell r="A45" t="str">
            <v>Depth of Top Layer    hs</v>
          </cell>
          <cell r="B45">
            <v>0</v>
          </cell>
          <cell r="C45">
            <v>0</v>
          </cell>
          <cell r="D45" t="str">
            <v>=</v>
          </cell>
          <cell r="E45">
            <v>0.15</v>
          </cell>
          <cell r="F45" t="str">
            <v>m</v>
          </cell>
        </row>
        <row r="47">
          <cell r="A47" t="str">
            <v>Total No of electrodes   m</v>
          </cell>
          <cell r="B47">
            <v>0</v>
          </cell>
          <cell r="C47">
            <v>0</v>
          </cell>
          <cell r="D47" t="str">
            <v>=</v>
          </cell>
          <cell r="E47">
            <v>20</v>
          </cell>
          <cell r="F47" t="str">
            <v>Nos</v>
          </cell>
        </row>
        <row r="49">
          <cell r="A49" t="str">
            <v>Length of electrode     l</v>
          </cell>
          <cell r="B49">
            <v>0</v>
          </cell>
          <cell r="C49">
            <v>0</v>
          </cell>
          <cell r="D49" t="str">
            <v>=</v>
          </cell>
          <cell r="E49">
            <v>3</v>
          </cell>
          <cell r="F49" t="str">
            <v>m</v>
          </cell>
        </row>
        <row r="51">
          <cell r="A51" t="str">
            <v>Total length of electrodes  Lr</v>
          </cell>
          <cell r="B51">
            <v>0</v>
          </cell>
          <cell r="C51">
            <v>0</v>
          </cell>
          <cell r="D51" t="str">
            <v>=</v>
          </cell>
          <cell r="E51">
            <v>60</v>
          </cell>
          <cell r="F51" t="str">
            <v>m</v>
          </cell>
        </row>
        <row r="53">
          <cell r="A53" t="str">
            <v>Diameter of electrodes   d1</v>
          </cell>
          <cell r="B53">
            <v>0</v>
          </cell>
          <cell r="C53">
            <v>0</v>
          </cell>
          <cell r="D53" t="str">
            <v>=</v>
          </cell>
          <cell r="E53">
            <v>40</v>
          </cell>
          <cell r="F53" t="str">
            <v>mm</v>
          </cell>
        </row>
        <row r="55">
          <cell r="A55" t="str">
            <v>Duration of Fault Current   ts</v>
          </cell>
          <cell r="B55">
            <v>0</v>
          </cell>
          <cell r="C55">
            <v>0</v>
          </cell>
          <cell r="D55" t="str">
            <v>=</v>
          </cell>
          <cell r="E55">
            <v>0.5</v>
          </cell>
          <cell r="F55" t="str">
            <v>sec</v>
          </cell>
        </row>
        <row r="58">
          <cell r="C58" t="str">
            <v>LARSEN &amp; TOUBRO LIMITED</v>
          </cell>
        </row>
        <row r="59">
          <cell r="C59" t="str">
            <v xml:space="preserve">              E &amp; I BUSINESS UNIT,HQ,MADRAS</v>
          </cell>
        </row>
        <row r="60">
          <cell r="A60" t="str">
            <v>CONSTRUCTION GROUP</v>
          </cell>
        </row>
        <row r="61">
          <cell r="A61" t="str">
            <v>PROJECT:</v>
          </cell>
          <cell r="B61">
            <v>0</v>
          </cell>
          <cell r="C61">
            <v>0</v>
          </cell>
          <cell r="D61">
            <v>0</v>
          </cell>
          <cell r="E61">
            <v>0</v>
          </cell>
          <cell r="F61" t="str">
            <v>REF NO:</v>
          </cell>
          <cell r="G61" t="str">
            <v>CHECKED</v>
          </cell>
          <cell r="H61">
            <v>0</v>
          </cell>
          <cell r="I61" t="str">
            <v>PAGE  04 OF 06</v>
          </cell>
        </row>
        <row r="62">
          <cell r="F62" t="str">
            <v>PREPARED</v>
          </cell>
          <cell r="G62" t="str">
            <v>CHECKED</v>
          </cell>
          <cell r="H62" t="str">
            <v>APPROVED</v>
          </cell>
          <cell r="I62" t="str">
            <v>DATE</v>
          </cell>
        </row>
        <row r="63">
          <cell r="A63" t="str">
            <v>TITLE:</v>
          </cell>
          <cell r="B63" t="str">
            <v xml:space="preserve">EARTHING DESIGN CALCULATION FOR </v>
          </cell>
          <cell r="C63">
            <v>0</v>
          </cell>
          <cell r="D63">
            <v>0</v>
          </cell>
          <cell r="E63">
            <v>0</v>
          </cell>
          <cell r="F63" t="str">
            <v>SAR</v>
          </cell>
          <cell r="G63" t="str">
            <v>AKS</v>
          </cell>
          <cell r="H63" t="str">
            <v>KRj</v>
          </cell>
          <cell r="I63" t="str">
            <v>30.08.03</v>
          </cell>
        </row>
        <row r="64">
          <cell r="B64" t="str">
            <v xml:space="preserve">Konaseema SWITCHYARD  </v>
          </cell>
        </row>
        <row r="65">
          <cell r="A65" t="str">
            <v>Tolerable Touch Potential</v>
          </cell>
          <cell r="B65">
            <v>0</v>
          </cell>
          <cell r="C65">
            <v>0</v>
          </cell>
          <cell r="D65" t="str">
            <v>(BASED ON IEEE 80 - 1986 CHAPTER  6)</v>
          </cell>
        </row>
        <row r="67">
          <cell r="A67" t="str">
            <v>Etouch =</v>
          </cell>
          <cell r="B67" t="str">
            <v xml:space="preserve">(  1000 + 1.5 * Cs * ps  ) * 0.116 / SQRT(ts) </v>
          </cell>
        </row>
        <row r="69">
          <cell r="A69" t="str">
            <v>Cs     =</v>
          </cell>
          <cell r="B69" t="str">
            <v xml:space="preserve"> 1 -  a * { ( 1- p/ps) / ( 2 * hs + a) } </v>
          </cell>
          <cell r="C69">
            <v>0</v>
          </cell>
          <cell r="D69">
            <v>0</v>
          </cell>
          <cell r="E69">
            <v>0</v>
          </cell>
          <cell r="F69" t="str">
            <v>Refer page 41 IEEE 80 - 1986</v>
          </cell>
        </row>
        <row r="70">
          <cell r="A70" t="str">
            <v>a       =</v>
          </cell>
          <cell r="B70">
            <v>0.106</v>
          </cell>
          <cell r="C70" t="str">
            <v>m</v>
          </cell>
        </row>
        <row r="71">
          <cell r="B71" t="str">
            <v>1 - 0.106*{( 1 - 50 / 500 ) / ( 2 * 0.15 + 0.106 ) }</v>
          </cell>
        </row>
        <row r="72">
          <cell r="A72" t="str">
            <v>Cs     =</v>
          </cell>
          <cell r="B72">
            <v>0.76502463054187197</v>
          </cell>
        </row>
        <row r="73">
          <cell r="A73" t="str">
            <v>Etouch  =</v>
          </cell>
          <cell r="B73" t="str">
            <v>(1000 + 1.5 * 0.7650 * 500 ) * 0.116 / SQRT( 0.5 )</v>
          </cell>
        </row>
        <row r="74">
          <cell r="A74" t="str">
            <v>=</v>
          </cell>
          <cell r="B74">
            <v>258.17478733665405</v>
          </cell>
          <cell r="C74" t="str">
            <v>Volts</v>
          </cell>
        </row>
        <row r="75">
          <cell r="A75" t="str">
            <v>Tolerable Step Potential</v>
          </cell>
          <cell r="B75">
            <v>0</v>
          </cell>
          <cell r="C75">
            <v>0</v>
          </cell>
          <cell r="D75" t="str">
            <v>(BASED ON IEEE 80 - 1986  CHAPTER 6)</v>
          </cell>
        </row>
        <row r="77">
          <cell r="A77" t="str">
            <v>Estep  =</v>
          </cell>
          <cell r="B77" t="str">
            <v>(  1000 + 6.0 *Cs * ps  ) * 0.116 / SQRT(ts)</v>
          </cell>
        </row>
        <row r="78">
          <cell r="A78" t="str">
            <v>Estep  =</v>
          </cell>
          <cell r="B78" t="str">
            <v>(1000 + 6.0 * 0.7650 * 500 ) * 0.116 / SQRT( 0.5 )</v>
          </cell>
        </row>
        <row r="79">
          <cell r="A79" t="str">
            <v xml:space="preserve">            =</v>
          </cell>
          <cell r="B79">
            <v>540.55282964077901</v>
          </cell>
          <cell r="C79" t="str">
            <v>Volts</v>
          </cell>
        </row>
        <row r="80">
          <cell r="A80" t="str">
            <v>Mesh Potential Attainable</v>
          </cell>
          <cell r="B80">
            <v>0</v>
          </cell>
          <cell r="C80">
            <v>0</v>
          </cell>
          <cell r="D80" t="str">
            <v>(BASED ON IEEE 80 - 1986  CHAPTER  14)</v>
          </cell>
        </row>
        <row r="82">
          <cell r="A82" t="str">
            <v>Emesh  =</v>
          </cell>
          <cell r="B82" t="str">
            <v>(  p * Km *  Ki  *  I  ) /  (  Lc  +  1.15 * Lr  )</v>
          </cell>
        </row>
        <row r="84">
          <cell r="A84" t="str">
            <v>Km     =</v>
          </cell>
          <cell r="B84" t="str">
            <v>1/ (2 * p ) * { ln[ D^2 /(16 * h * d)+ (D + 2h ) ^2 / (8* D * d)  - h / (4 * d) ]</v>
          </cell>
        </row>
        <row r="85">
          <cell r="B85" t="str">
            <v xml:space="preserve">                                 + Kii / Kh  ln[8 / ( p * (2 * n-1) ) ]  }</v>
          </cell>
        </row>
        <row r="86">
          <cell r="A86" t="str">
            <v>Kii    =</v>
          </cell>
          <cell r="B86">
            <v>1</v>
          </cell>
          <cell r="C86" t="str">
            <v>for grids with ground rods in perimeter</v>
          </cell>
        </row>
        <row r="88">
          <cell r="A88" t="str">
            <v>Kh     =</v>
          </cell>
          <cell r="B88" t="str">
            <v>SQRT ( 1+ h/ho)</v>
          </cell>
        </row>
        <row r="89">
          <cell r="A89" t="str">
            <v>ho     =</v>
          </cell>
          <cell r="B89">
            <v>1</v>
          </cell>
          <cell r="C89" t="str">
            <v xml:space="preserve"> m         ( reference depth of grid)</v>
          </cell>
        </row>
        <row r="90">
          <cell r="A90" t="str">
            <v>Kh     =</v>
          </cell>
          <cell r="B90" t="str">
            <v xml:space="preserve"> SQRT( 1 + 0.6 / 1.0 )   =</v>
          </cell>
          <cell r="C90">
            <v>0</v>
          </cell>
          <cell r="D90">
            <v>1.2649110640673518</v>
          </cell>
        </row>
        <row r="92">
          <cell r="A92" t="str">
            <v>Km     =</v>
          </cell>
          <cell r="B92" t="str">
            <v xml:space="preserve">1/ (2 * 22/7) * { ln [ 4.8^2/ (16 * 0.6 * 0.04 ) +  (4.8 +  2 * 0.6 ) ^2 /( 8 * 4.8 * 0.04)  -  0.6/  ( 4 * 0.04)  ]  </v>
          </cell>
        </row>
        <row r="93">
          <cell r="C93" t="str">
            <v xml:space="preserve">                                          +  1.00 / 1.2649 *  ln [ 8 / (22/7 * (2 * 37.84 - 1 ) ) ] }</v>
          </cell>
        </row>
        <row r="94">
          <cell r="A94" t="str">
            <v>=</v>
          </cell>
          <cell r="B94">
            <v>0.26873880015568247</v>
          </cell>
        </row>
        <row r="95">
          <cell r="A95" t="str">
            <v>Ki     =</v>
          </cell>
          <cell r="B95" t="str">
            <v>0.656 + 0.172 *  n           =</v>
          </cell>
          <cell r="C95">
            <v>0</v>
          </cell>
          <cell r="D95" t="str">
            <v>0.656 + 0.172 *37.84</v>
          </cell>
        </row>
        <row r="96">
          <cell r="A96" t="str">
            <v>=</v>
          </cell>
          <cell r="B96">
            <v>7.1648421052631575</v>
          </cell>
        </row>
        <row r="97">
          <cell r="A97" t="str">
            <v>Emesh   =</v>
          </cell>
          <cell r="B97" t="str">
            <v>( 50 * 0.2687 * 7.1648 * 30000 ) / ( 13300.0 + 1.15 * 60 )</v>
          </cell>
        </row>
        <row r="98">
          <cell r="B98">
            <v>216.0375948844343</v>
          </cell>
          <cell r="C98" t="str">
            <v>Volts</v>
          </cell>
        </row>
        <row r="99">
          <cell r="A99" t="str">
            <v>Step Potential Attainable</v>
          </cell>
          <cell r="B99">
            <v>0</v>
          </cell>
          <cell r="C99">
            <v>0</v>
          </cell>
          <cell r="D99" t="str">
            <v>(BASED ON IEEE 80 - 1986  CHAPTER  14)</v>
          </cell>
        </row>
        <row r="101">
          <cell r="A101" t="str">
            <v>Estep  =</v>
          </cell>
          <cell r="B101" t="str">
            <v>(  p * Ks *  Ki  *  I  ) / (  Lc  +  1.15xLr  )</v>
          </cell>
        </row>
        <row r="103">
          <cell r="A103" t="str">
            <v>Ks     =</v>
          </cell>
          <cell r="B103" t="str">
            <v>1 / p * { 1 / (2 * h)  +  1 / (D + h) + 1 / D * (1-  0.5^(n-2) ) }</v>
          </cell>
        </row>
        <row r="105">
          <cell r="A105" t="str">
            <v>n      =</v>
          </cell>
          <cell r="B105">
            <v>37.842105263157897</v>
          </cell>
          <cell r="C105" t="str">
            <v>(Higher of the no.of grids in X &amp; Y direction)</v>
          </cell>
        </row>
        <row r="106">
          <cell r="A106" t="str">
            <v>Ks     =</v>
          </cell>
          <cell r="B106" t="str">
            <v xml:space="preserve">( 1 / 22/7 ) * { 1 / (2 * 0.6 ) + 1 / ( 4.8 + 0.6 ) + 1 / 4.8 * ( 1 - 0.5^(38 - 2 ) } </v>
          </cell>
        </row>
        <row r="107">
          <cell r="A107" t="str">
            <v xml:space="preserve">                 =</v>
          </cell>
          <cell r="B107">
            <v>0.39161039812677251</v>
          </cell>
        </row>
        <row r="108">
          <cell r="A108" t="str">
            <v>Estep  =</v>
          </cell>
          <cell r="B108" t="str">
            <v>( 50 * 0.3916 * 7.1648 * 30000 ) / ( 13300.0 + 1.15 * 60 )</v>
          </cell>
        </row>
        <row r="109">
          <cell r="B109">
            <v>314.81337452586968</v>
          </cell>
          <cell r="C109" t="str">
            <v>Volts</v>
          </cell>
        </row>
        <row r="112">
          <cell r="C112" t="str">
            <v>LARSEN &amp; TOUBRO LIMITED</v>
          </cell>
        </row>
        <row r="113">
          <cell r="C113" t="str">
            <v xml:space="preserve">              E &amp; I BUSINESS UNIT,HQ,MADRAS</v>
          </cell>
        </row>
        <row r="114">
          <cell r="A114" t="str">
            <v>CONSTRUCTION GROUP</v>
          </cell>
        </row>
        <row r="116">
          <cell r="A116" t="str">
            <v>PROJECT:</v>
          </cell>
          <cell r="B116" t="str">
            <v>400kV Vemagiri plant area</v>
          </cell>
          <cell r="C116">
            <v>0</v>
          </cell>
          <cell r="D116">
            <v>0</v>
          </cell>
          <cell r="E116">
            <v>0</v>
          </cell>
          <cell r="F116" t="str">
            <v>REF NO:</v>
          </cell>
          <cell r="G116">
            <v>0</v>
          </cell>
          <cell r="H116">
            <v>0</v>
          </cell>
          <cell r="I116" t="str">
            <v>PAGE  05 OF 06</v>
          </cell>
        </row>
        <row r="117">
          <cell r="F117" t="str">
            <v>PREPARED</v>
          </cell>
          <cell r="G117" t="str">
            <v>CHECKED</v>
          </cell>
          <cell r="H117" t="str">
            <v>APPROVED</v>
          </cell>
          <cell r="I117" t="str">
            <v>DATE</v>
          </cell>
        </row>
        <row r="118">
          <cell r="A118" t="str">
            <v>TITLE:</v>
          </cell>
          <cell r="B118" t="str">
            <v>- STEP &amp; TOUCH POTENTIAL</v>
          </cell>
          <cell r="C118">
            <v>0</v>
          </cell>
          <cell r="D118">
            <v>0</v>
          </cell>
          <cell r="E118">
            <v>0</v>
          </cell>
          <cell r="F118" t="str">
            <v>SAR</v>
          </cell>
          <cell r="G118" t="str">
            <v>AKS</v>
          </cell>
          <cell r="H118" t="str">
            <v>KRj</v>
          </cell>
          <cell r="I118">
            <v>37865.385478356482</v>
          </cell>
        </row>
        <row r="119">
          <cell r="B119" t="str">
            <v xml:space="preserve">Konaseema SWITCHYARD  </v>
          </cell>
        </row>
        <row r="121">
          <cell r="A121" t="str">
            <v>Comparison of Tolerable Etouch &amp; Estep and Attainable Emesh &amp; Estep</v>
          </cell>
        </row>
        <row r="123">
          <cell r="A123" t="str">
            <v>Tolerable Etouch =</v>
          </cell>
          <cell r="B123">
            <v>0</v>
          </cell>
          <cell r="C123">
            <v>258.17478733665405</v>
          </cell>
          <cell r="D123" t="str">
            <v>Volts</v>
          </cell>
        </row>
        <row r="125">
          <cell r="A125" t="str">
            <v>Tolerable Estep  =</v>
          </cell>
          <cell r="B125">
            <v>0</v>
          </cell>
          <cell r="C125">
            <v>540.55282964077901</v>
          </cell>
          <cell r="D125" t="str">
            <v>Volts</v>
          </cell>
        </row>
        <row r="127">
          <cell r="A127" t="str">
            <v>Attainable Emesh =</v>
          </cell>
          <cell r="B127">
            <v>0</v>
          </cell>
          <cell r="C127">
            <v>216.0375948844343</v>
          </cell>
          <cell r="D127" t="str">
            <v>Volts</v>
          </cell>
          <cell r="E127" t="str">
            <v>design is safe</v>
          </cell>
        </row>
        <row r="129">
          <cell r="A129" t="str">
            <v>Attainable Estep =</v>
          </cell>
          <cell r="B129">
            <v>0</v>
          </cell>
          <cell r="C129">
            <v>314.81337452586968</v>
          </cell>
          <cell r="D129" t="str">
            <v>Volts</v>
          </cell>
          <cell r="E129" t="str">
            <v>design is safe</v>
          </cell>
        </row>
        <row r="132">
          <cell r="G132">
            <v>0</v>
          </cell>
        </row>
        <row r="133">
          <cell r="A133" t="str">
            <v>Since Attainable Emesh is less than Tolerable Etouch and</v>
          </cell>
        </row>
        <row r="134">
          <cell r="A134" t="str">
            <v>Attainable Estep is less than Tolerable Estep, the design is safe.</v>
          </cell>
        </row>
        <row r="136">
          <cell r="A136" t="str">
            <v>ABSTRACT</v>
          </cell>
        </row>
        <row r="138">
          <cell r="A138" t="str">
            <v>Total length of conductor</v>
          </cell>
          <cell r="B138">
            <v>0</v>
          </cell>
          <cell r="C138">
            <v>0</v>
          </cell>
          <cell r="D138">
            <v>13300</v>
          </cell>
          <cell r="E138" t="str">
            <v>Mtr</v>
          </cell>
        </row>
        <row r="140">
          <cell r="A140" t="str">
            <v>Total no. of electorde</v>
          </cell>
          <cell r="B140">
            <v>0</v>
          </cell>
          <cell r="C140">
            <v>0</v>
          </cell>
          <cell r="D140">
            <v>20</v>
          </cell>
          <cell r="E140" t="str">
            <v>Nos.</v>
          </cell>
        </row>
        <row r="142">
          <cell r="A142" t="str">
            <v>Bentonite clay requirement</v>
          </cell>
          <cell r="B142">
            <v>0</v>
          </cell>
          <cell r="C142">
            <v>0</v>
          </cell>
          <cell r="D142">
            <v>3179</v>
          </cell>
          <cell r="E142" t="str">
            <v>M3</v>
          </cell>
        </row>
        <row r="144">
          <cell r="A144" t="str">
            <v>The Grid area consists of the following area:-</v>
          </cell>
        </row>
        <row r="145">
          <cell r="A145">
            <v>1</v>
          </cell>
          <cell r="B145" t="str">
            <v>GTG &amp; STG building</v>
          </cell>
        </row>
        <row r="146">
          <cell r="A146">
            <v>2</v>
          </cell>
          <cell r="B146" t="str">
            <v>Raw water pump house</v>
          </cell>
        </row>
        <row r="147">
          <cell r="A147">
            <v>3</v>
          </cell>
          <cell r="B147" t="str">
            <v>Heat recovery steam generator</v>
          </cell>
        </row>
        <row r="148">
          <cell r="A148">
            <v>4</v>
          </cell>
          <cell r="B148" t="str">
            <v>BFP building MCC &amp; SWAS room</v>
          </cell>
        </row>
        <row r="149">
          <cell r="A149">
            <v>5</v>
          </cell>
          <cell r="B149" t="str">
            <v>Control building</v>
          </cell>
        </row>
        <row r="150">
          <cell r="A150">
            <v>6</v>
          </cell>
          <cell r="B150" t="str">
            <v>GTG Transformer</v>
          </cell>
        </row>
        <row r="151">
          <cell r="A151">
            <v>7</v>
          </cell>
          <cell r="B151" t="str">
            <v>STG Transformer</v>
          </cell>
        </row>
        <row r="152">
          <cell r="A152">
            <v>20</v>
          </cell>
          <cell r="B152" t="str">
            <v>DG Building &amp; compressor room</v>
          </cell>
        </row>
        <row r="153">
          <cell r="A153">
            <v>21</v>
          </cell>
          <cell r="B153" t="str">
            <v>Workshop</v>
          </cell>
        </row>
        <row r="154">
          <cell r="A154">
            <v>23</v>
          </cell>
          <cell r="B154" t="str">
            <v>Canteen</v>
          </cell>
        </row>
        <row r="155">
          <cell r="A155">
            <v>26</v>
          </cell>
          <cell r="B155" t="str">
            <v>Fuel gas skid</v>
          </cell>
        </row>
        <row r="156">
          <cell r="A156">
            <v>27</v>
          </cell>
          <cell r="B156" t="str">
            <v>LT.Aux. Transformer yard</v>
          </cell>
        </row>
        <row r="157">
          <cell r="A157">
            <v>29</v>
          </cell>
          <cell r="B157" t="str">
            <v>Unit aux. Transformer</v>
          </cell>
        </row>
        <row r="158">
          <cell r="A158">
            <v>31</v>
          </cell>
          <cell r="B158" t="str">
            <v>GCB Annexe</v>
          </cell>
        </row>
        <row r="159">
          <cell r="A159">
            <v>34</v>
          </cell>
          <cell r="B159" t="str">
            <v>Condensate storage tank</v>
          </cell>
        </row>
        <row r="160">
          <cell r="A160">
            <v>35</v>
          </cell>
          <cell r="B160" t="str">
            <v>Ware house</v>
          </cell>
        </row>
        <row r="161">
          <cell r="A161">
            <v>36</v>
          </cell>
          <cell r="B161" t="str">
            <v>Oil water seperator</v>
          </cell>
        </row>
        <row r="162">
          <cell r="A162">
            <v>38</v>
          </cell>
          <cell r="B162" t="str">
            <v>Parking area</v>
          </cell>
        </row>
        <row r="166">
          <cell r="C166" t="str">
            <v>LARSEN &amp; TOUBRO LIMITED</v>
          </cell>
        </row>
        <row r="167">
          <cell r="C167" t="str">
            <v xml:space="preserve">              E &amp; I BUSINESS UNIT,HQ,MADRAS</v>
          </cell>
        </row>
        <row r="168">
          <cell r="A168" t="str">
            <v>CONSTRUCTION GROUP</v>
          </cell>
        </row>
        <row r="170">
          <cell r="A170" t="str">
            <v>PROJECT:</v>
          </cell>
          <cell r="B170">
            <v>0</v>
          </cell>
          <cell r="C170">
            <v>0</v>
          </cell>
          <cell r="D170">
            <v>0</v>
          </cell>
          <cell r="E170">
            <v>0</v>
          </cell>
          <cell r="F170" t="str">
            <v>REF NO:</v>
          </cell>
          <cell r="G170" t="str">
            <v>CHECKED</v>
          </cell>
          <cell r="H170">
            <v>0</v>
          </cell>
          <cell r="I170" t="str">
            <v>PAGE  06 OF 06</v>
          </cell>
        </row>
        <row r="171">
          <cell r="F171" t="str">
            <v>PREPARED</v>
          </cell>
          <cell r="G171" t="str">
            <v>CHECKED</v>
          </cell>
          <cell r="H171" t="str">
            <v>APPROVED</v>
          </cell>
          <cell r="I171" t="str">
            <v>DATE</v>
          </cell>
        </row>
        <row r="172">
          <cell r="A172" t="str">
            <v>TITLE:</v>
          </cell>
          <cell r="B172" t="str">
            <v xml:space="preserve">EARTHING DESIGN CALCULATION FOR </v>
          </cell>
          <cell r="C172">
            <v>0</v>
          </cell>
          <cell r="D172">
            <v>0</v>
          </cell>
          <cell r="E172">
            <v>0</v>
          </cell>
          <cell r="F172" t="str">
            <v>SAR</v>
          </cell>
          <cell r="G172" t="str">
            <v>AKS</v>
          </cell>
          <cell r="H172" t="str">
            <v>KRj</v>
          </cell>
          <cell r="I172">
            <v>37865.385478356482</v>
          </cell>
        </row>
        <row r="173">
          <cell r="B173" t="str">
            <v xml:space="preserve">Konaseema SWITCHYARD  </v>
          </cell>
        </row>
        <row r="174">
          <cell r="A174" t="str">
            <v>CACULATION OF GROUNDING RESISTANCE</v>
          </cell>
        </row>
        <row r="176">
          <cell r="A176" t="str">
            <v>BASED ON IEEE 80-1986 CHAPTER  12</v>
          </cell>
        </row>
        <row r="178">
          <cell r="A178" t="str">
            <v>RESISTANCE OF GROUND RODS</v>
          </cell>
        </row>
        <row r="180">
          <cell r="B180" t="str">
            <v>Re    =</v>
          </cell>
          <cell r="C180" t="str">
            <v>p / (2 * m *  p * l ) *  [ln (8 * l / d) - 1 + 2 * K1 *  l / SQRT(A) * (SQRT(m)-1)^2 ]</v>
          </cell>
        </row>
        <row r="182">
          <cell r="B182" t="str">
            <v>K1    =</v>
          </cell>
          <cell r="C182">
            <v>1.3699999999999999</v>
          </cell>
          <cell r="D182" t="str">
            <v>Refer Fig 18A page 86 IEEE 80-1986</v>
          </cell>
        </row>
        <row r="183">
          <cell r="B183" t="str">
            <v>Re    =</v>
          </cell>
          <cell r="C183" t="str">
            <v xml:space="preserve">50 / (2 * 20 * 22/7 * 3 ) * [ ln (8 * 3 /  40 / 1000 )) - 1 + 2 * 1.37 * </v>
          </cell>
        </row>
        <row r="184">
          <cell r="G184" t="str">
            <v>(3 / sqrt(30625)) * (sqrt (20)-1)^2 ]</v>
          </cell>
        </row>
        <row r="185">
          <cell r="B185" t="str">
            <v xml:space="preserve">   =</v>
          </cell>
          <cell r="C185">
            <v>1.0251150544801926</v>
          </cell>
          <cell r="D185" t="str">
            <v>Ohms</v>
          </cell>
        </row>
        <row r="186">
          <cell r="A186" t="str">
            <v>RESISTANCE OF GROUND GRID</v>
          </cell>
        </row>
        <row r="187">
          <cell r="B187" t="str">
            <v>Rs    =</v>
          </cell>
          <cell r="C187" t="str">
            <v>p / (p * Lc) * [ ln (2  * Lc / h') + K1 *( Lc / SQRT(A)) - K2 ]</v>
          </cell>
        </row>
        <row r="189">
          <cell r="B189" t="str">
            <v>K1    =</v>
          </cell>
          <cell r="C189">
            <v>1.3699999999999999</v>
          </cell>
          <cell r="D189" t="str">
            <v xml:space="preserve">       Refer Fig 18A page 86 IEEE 80-1986 CurveB</v>
          </cell>
        </row>
        <row r="191">
          <cell r="B191" t="str">
            <v>K2    =</v>
          </cell>
          <cell r="C191">
            <v>5.65</v>
          </cell>
          <cell r="D191" t="str">
            <v xml:space="preserve">       Refer Fig 18B page 86 IEEE 80-1986 CurveB</v>
          </cell>
        </row>
        <row r="192">
          <cell r="B192" t="str">
            <v>h'      =</v>
          </cell>
          <cell r="C192" t="str">
            <v xml:space="preserve">SQRT(d * h)   </v>
          </cell>
        </row>
        <row r="193">
          <cell r="B193" t="str">
            <v>=</v>
          </cell>
          <cell r="C193" t="str">
            <v>SQRT(0.04 * 0.60)                     =</v>
          </cell>
          <cell r="D193">
            <v>0</v>
          </cell>
          <cell r="E193">
            <v>0</v>
          </cell>
          <cell r="F193">
            <v>0.15491933384829668</v>
          </cell>
        </row>
        <row r="194">
          <cell r="B194" t="str">
            <v>Rs    =</v>
          </cell>
          <cell r="C194" t="str">
            <v xml:space="preserve">( 50 / (22/7 * 13300.00)) * [ ln ( 2 * 13300.00 / 0.1549 ) + 1.37 * </v>
          </cell>
        </row>
        <row r="195">
          <cell r="G195" t="str">
            <v>( 13300.00 / sqrt (30625.00 )) - 5.7 ]</v>
          </cell>
        </row>
        <row r="196">
          <cell r="B196" t="str">
            <v xml:space="preserve">   =</v>
          </cell>
          <cell r="C196">
            <v>0.13220516413766373</v>
          </cell>
          <cell r="D196" t="str">
            <v>Ohms</v>
          </cell>
        </row>
        <row r="197">
          <cell r="A197" t="str">
            <v>MUTUAL RESISTANCE BETWEEN GROUND GRID AND GROUND RODS</v>
          </cell>
        </row>
        <row r="198">
          <cell r="B198" t="str">
            <v>Rse   =</v>
          </cell>
          <cell r="C198" t="str">
            <v>p /(p * Lc) * [ln (2 * Lc / l) + K1 * (Lc / SQRT(A)) - K2 + 1]</v>
          </cell>
        </row>
        <row r="200">
          <cell r="B200" t="str">
            <v>K1    =</v>
          </cell>
          <cell r="C200">
            <v>1.37</v>
          </cell>
          <cell r="D200" t="str">
            <v xml:space="preserve">       Refer Fig 18A page 86 IEEE 80-1986 CurveB</v>
          </cell>
        </row>
        <row r="202">
          <cell r="B202" t="str">
            <v>K2    =</v>
          </cell>
          <cell r="C202">
            <v>5.65</v>
          </cell>
          <cell r="D202" t="str">
            <v xml:space="preserve">       Refer Fig 18B page 86 IEEE 80-1986 CurveB</v>
          </cell>
        </row>
        <row r="203">
          <cell r="B203" t="str">
            <v>Rse   =</v>
          </cell>
          <cell r="C203" t="str">
            <v xml:space="preserve">50 / (22/7 * 13300.00) * [ln (2 * 13300.00 / 3 ) + 1.37 * </v>
          </cell>
        </row>
        <row r="204">
          <cell r="G204" t="str">
            <v xml:space="preserve"> ( 13300.00 / sqrt (30625.00 )) - 5.7 + 1]</v>
          </cell>
        </row>
        <row r="205">
          <cell r="B205" t="str">
            <v xml:space="preserve">    =</v>
          </cell>
          <cell r="C205">
            <v>0.12985652416997806</v>
          </cell>
          <cell r="D205" t="str">
            <v>Ohms</v>
          </cell>
        </row>
        <row r="206">
          <cell r="A206" t="str">
            <v>COMBINED RESISTANCE OF GROUND GRID AND GROUND RODS</v>
          </cell>
        </row>
        <row r="208">
          <cell r="B208" t="str">
            <v>Rg    =</v>
          </cell>
          <cell r="C208" t="str">
            <v xml:space="preserve"> (Re * Rs - Rse^2 ) / ( Re + Rs - 2 * Rse)</v>
          </cell>
        </row>
        <row r="209">
          <cell r="B209" t="str">
            <v>Rg    =</v>
          </cell>
          <cell r="C209" t="str">
            <v>( 1.0251 * 0.1322 - 0.1299^2 ) / ( ( 1.0251 * 0.1322 -  2 * 0.1299 )</v>
          </cell>
        </row>
        <row r="210">
          <cell r="B210" t="str">
            <v xml:space="preserve">   =</v>
          </cell>
          <cell r="C210">
            <v>0.13219901878824977</v>
          </cell>
          <cell r="D210" t="str">
            <v>Ohms</v>
          </cell>
        </row>
        <row r="213">
          <cell r="A213" t="str">
            <v>CONCLUSION</v>
          </cell>
        </row>
        <row r="214">
          <cell r="A214" t="str">
            <v xml:space="preserve">Hence the design adopted meets the specification requirement with respect to </v>
          </cell>
        </row>
        <row r="215">
          <cell r="A215" t="str">
            <v>i) STEP &amp; TOUCH POTENTIAL</v>
          </cell>
        </row>
        <row r="216">
          <cell r="A216" t="str">
            <v>ii) COMBINED RESISTANCE OF GRID &amp; GROUND RODS  &lt; 1.0 OHM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27">
          <cell r="F27">
            <v>475</v>
          </cell>
        </row>
      </sheetData>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heet1"/>
      <sheetName val="#REF"/>
    </sheetNames>
    <sheetDataSet>
      <sheetData sheetId="0" refreshError="1"/>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Coalmine"/>
      <sheetName val="PACK (B)"/>
      <sheetName val="Leg 1-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SLP-Working"/>
      <sheetName val="Design"/>
      <sheetName val="main1"/>
      <sheetName val="STN WISE EMR"/>
      <sheetName val="Incoterms"/>
      <sheetName val="COSTING (import)"/>
      <sheetName val="SchA 220kV Line"/>
      <sheetName val="Sch 220kV Line Telecom"/>
      <sheetName val="SCH-B LINE"/>
      <sheetName val="SCH-B Civil Line"/>
      <sheetName val="Anex-1 Con Load"/>
      <sheetName val="TABLES"/>
      <sheetName val="Load Details(B2)"/>
      <sheetName val="grid"/>
      <sheetName val="A1-Continuous"/>
      <sheetName val="NJP"/>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PT vs PHI"/>
      <sheetName val="Sheet2"/>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ITLE"/>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REC-EDIT"/>
      <sheetName val="Data"/>
      <sheetName val="Fichiers"/>
      <sheetName val="grid"/>
      <sheetName val="RevisionRound1"/>
      <sheetName val="A1-Continuous"/>
      <sheetName val="Sheet2"/>
      <sheetName val="lp1"/>
      <sheetName val="Costing-blk-B"/>
      <sheetName val="Addl.40"/>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Anex-1_Con_Load1"/>
      <sheetName val="Anex-1_Con_Load"/>
      <sheetName val="Anex-1_Con_Load2"/>
      <sheetName val="CAL"/>
      <sheetName val="SHEET6"/>
      <sheetName val="BOQ"/>
      <sheetName val="PI(LOW LEVEL)"/>
      <sheetName val="Anex-1_Con_Load3"/>
      <sheetName val="Listes_de_Sélection"/>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unit cost"/>
      <sheetName val="TDL"/>
      <sheetName val="TD1 "/>
      <sheetName val="TD3"/>
      <sheetName val="TD6 "/>
      <sheetName val="Sheet5"/>
      <sheetName val="Cable data"/>
      <sheetName val="Table"/>
      <sheetName val="moments-table(tri)"/>
      <sheetName val="STRIP Sizing"/>
      <sheetName val="drg"/>
      <sheetName val="PRECAST lightconc-II"/>
      <sheetName val="04REL"/>
      <sheetName val="BREAKUP OF OIL"/>
      <sheetName val="PMCC3"/>
      <sheetName val="Riser-1"/>
      <sheetName val="Qty-UG"/>
      <sheetName val="TABLES"/>
      <sheetName val="COLUMN"/>
      <sheetName val="Indices"/>
      <sheetName val="ABB"/>
      <sheetName val="GE"/>
      <sheetName val="SOR"/>
      <sheetName val="#REF"/>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FitOutConfCentre"/>
      <sheetName val="TBAL9697 -group wise  sdpl"/>
      <sheetName val="Pre-Sales Form"/>
      <sheetName val="Rate Analysis"/>
      <sheetName val="Sump"/>
      <sheetName val="Schedule(4)"/>
      <sheetName val="220Kv"/>
      <sheetName val="Param�tres"/>
      <sheetName val="Listes de S�lection"/>
      <sheetName val="Strstl"/>
      <sheetName val="Anex-1_Con_Load7"/>
      <sheetName val="Listes_de_Sélection4"/>
      <sheetName val="Addl_403"/>
      <sheetName val="Fee_Rate_Summary2"/>
      <sheetName val="Administrative_Prices2"/>
      <sheetName val="11B_2"/>
      <sheetName val="STEEL_STRUCTURE2"/>
      <sheetName val="Fin_Sum2"/>
      <sheetName val="Fill_this_out_first___2"/>
      <sheetName val="BOQ_Direct_selling_cost2"/>
      <sheetName val="SPT_vs_PHI2"/>
      <sheetName val="Load_Details(B2)1"/>
      <sheetName val="1__NI1"/>
      <sheetName val="5__Opex1"/>
      <sheetName val="BREAKUP_OF_OIL"/>
      <sheetName val="PI(LOW_LEVEL)"/>
      <sheetName val="Cable_data"/>
      <sheetName val="STRIP_Sizing"/>
      <sheetName val="PRECAST_lightconc-II"/>
      <sheetName val="220Kv_(2)"/>
      <sheetName val="Anex-1_Con_Load8"/>
      <sheetName val="Listes_de_Sélection5"/>
      <sheetName val="Fee_Rate_Summary3"/>
      <sheetName val="Administrative_Prices3"/>
      <sheetName val="11B_3"/>
      <sheetName val="STEEL_STRUCTURE3"/>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ee_Rate_Summary4"/>
      <sheetName val="Administrative_Prices4"/>
      <sheetName val="11B_4"/>
      <sheetName val="STEEL_STRUCTURE4"/>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newsales"/>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PRECAST_lightconc-II2"/>
      <sheetName val="office"/>
      <sheetName val="Lab"/>
      <sheetName val="細目"/>
      <sheetName val="PA- Consutant "/>
      <sheetName val="SPILL OVER"/>
      <sheetName val="SECONDARY DESIGN"/>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refreshError="1"/>
      <sheetData sheetId="90" refreshError="1"/>
      <sheetData sheetId="91" refreshError="1"/>
      <sheetData sheetId="92" refreshError="1"/>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refreshError="1"/>
      <sheetData sheetId="194" refreshError="1"/>
      <sheetData sheetId="195" refreshError="1"/>
      <sheetData sheetId="196" refreshError="1"/>
      <sheetData sheetId="197" refreshError="1"/>
      <sheetData sheetId="198"/>
      <sheetData sheetId="199"/>
      <sheetData sheetId="200"/>
      <sheetData sheetId="201"/>
      <sheetData sheetId="202"/>
      <sheetData sheetId="203"/>
      <sheetData sheetId="204"/>
      <sheetData sheetId="205"/>
      <sheetData sheetId="206"/>
      <sheetData sheetId="207"/>
      <sheetData sheetId="208" refreshError="1"/>
      <sheetData sheetId="209"/>
      <sheetData sheetId="210"/>
      <sheetData sheetId="211"/>
      <sheetData sheetId="212" refreshError="1"/>
      <sheetData sheetId="213" refreshError="1"/>
      <sheetData sheetId="214" refreshError="1"/>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STRIP Sizing"/>
      <sheetName val="COLUMN"/>
      <sheetName val="PACK_(B)"/>
      <sheetName val="CASH-FLOW"/>
      <sheetName val="PACK_(B)1"/>
      <sheetName val="Scheme_Area_Details_Block___C2"/>
      <sheetName val="E_&amp;_R"/>
      <sheetName val="GWC"/>
      <sheetName val="NWC"/>
      <sheetName val=""/>
      <sheetName val="REC-037A-Schedules"/>
      <sheetName val="CAL"/>
      <sheetName val="Scheme_Area_Details_Block___C21"/>
      <sheetName val="SPARE MYSORE"/>
      <sheetName val="data"/>
      <sheetName val="doq-1 DOQ Culvert"/>
      <sheetName val="doq-1 Aoq Culvert"/>
      <sheetName val="SPT vs PHI"/>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02"/>
      <sheetName val="OPGW Quantity summary"/>
      <sheetName val="220Kv"/>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sheetData sheetId="43"/>
      <sheetData sheetId="44" refreshError="1"/>
      <sheetData sheetId="45" refreshError="1"/>
      <sheetData sheetId="46"/>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Input"/>
      <sheetName val="No. of cells"/>
      <sheetName val="Load Summary"/>
      <sheetName val="AH cal"/>
      <sheetName val="A2-Momentary"/>
      <sheetName val="A3-Emergency"/>
      <sheetName val="K factor"/>
      <sheetName val="Sheet1"/>
      <sheetName val="A1_Continuous"/>
      <sheetName val="Coalmine"/>
      <sheetName val="PACK (B)"/>
      <sheetName val="TopSheet"/>
      <sheetName val="Report"/>
      <sheetName val="grid"/>
      <sheetName val="Executive Summary -Thermal"/>
      <sheetName val="Stationwise Thermal &amp; Hydel Gen"/>
      <sheetName val="TWELVE"/>
      <sheetName val="Cod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LK2"/>
      <sheetName val="BLK3"/>
      <sheetName val="E &amp; R"/>
      <sheetName val="radar"/>
      <sheetName val="UG"/>
      <sheetName val="BOQ"/>
      <sheetName val="Raw Data"/>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TS"/>
      <sheetName val="ARMD CU XLPE"/>
      <sheetName val="Cond data"/>
      <sheetName val="Sheet1"/>
      <sheetName val="A1-Continuous"/>
      <sheetName val="Coalmine"/>
      <sheetName val="3060-LV Cable sizing"/>
      <sheetName val="SPT vs PHI"/>
      <sheetName val="220Kv (2)"/>
      <sheetName val="220Kv"/>
      <sheetName val="COLUMN"/>
      <sheetName val="Pricing "/>
      <sheetName val="Scheme Area Details_Block__ C2"/>
      <sheetName val="data"/>
      <sheetName val="PACK (B)"/>
      <sheetName val="pricing"/>
      <sheetName val="sof"/>
      <sheetName val="Report"/>
      <sheetName val="M-Book for Conc"/>
      <sheetName val="M-Book for FW"/>
      <sheetName val="final abstract"/>
      <sheetName val="SP Break Up"/>
      <sheetName val="office"/>
      <sheetName val="Lab"/>
      <sheetName val="Material&amp;equipment"/>
      <sheetName val="Debits as on 12.04.08"/>
      <sheetName val="BOQ"/>
      <sheetName val="DSLP"/>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gen"/>
      <sheetName val="CASH-FLOW"/>
      <sheetName val="Protection_(M-PRO20)1"/>
      <sheetName val="TABLES"/>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A1-Continuous"/>
      <sheetName val="B1"/>
      <sheetName val="04REL"/>
      <sheetName val="Design"/>
      <sheetName val="BREAKUP OF OIL"/>
      <sheetName val="Dom"/>
      <sheetName val="Code"/>
      <sheetName val="BREAKUP_OF_OIL"/>
      <sheetName val="GWC"/>
      <sheetName val="NWC"/>
      <sheetName val="Fee Rate Summary"/>
      <sheetName val="Scheme Area Details_Block__ C2"/>
      <sheetName val="PACK (B)"/>
      <sheetName val="TABLES"/>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regions &amp; PL"/>
      <sheetName val="PROG_DATA"/>
      <sheetName val="220_11__BS_2"/>
      <sheetName val="PACK_(B)"/>
      <sheetName val="220_11__BS_1"/>
      <sheetName val="220_11__BS_"/>
      <sheetName val="220_11__BS_3"/>
      <sheetName val="PACK_(B)1"/>
      <sheetName val="Fee_Rate_Summary"/>
      <sheetName val="DETAILED  BOQ"/>
      <sheetName val="Sheet2"/>
      <sheetName val="Vind-BtB"/>
      <sheetName val="220_11__BS_4"/>
      <sheetName val="PACK_(B)2"/>
      <sheetName val="Fee_Rate_Summary1"/>
      <sheetName val="Design"/>
      <sheetName val="upa"/>
      <sheetName val="grid"/>
      <sheetName val="DETAILED__BOQ"/>
      <sheetName val="SPT vs PHI"/>
      <sheetName val="Basis"/>
      <sheetName val="sag-ten"/>
      <sheetName val="Nilokheri-Schedules"/>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TABLES"/>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NJP"/>
      <sheetName val="Sheet2"/>
      <sheetName val="STN_WISE_EMR1"/>
      <sheetName val="Anex-1_Con_Load1"/>
      <sheetName val="Leg_1-11"/>
      <sheetName val="BREAKUP OF OIL"/>
      <sheetName val="RWOMSVBreak"/>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s>
    <sheetDataSet>
      <sheetData sheetId="0"/>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sheetData sheetId="207"/>
      <sheetData sheetId="208"/>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
      <sheetName val="title (2)"/>
      <sheetName val="PACK (B)"/>
      <sheetName val="DSLP Calculations-my R.A"/>
      <sheetName val="Fee Rate Summary"/>
      <sheetName val="TABLES"/>
      <sheetName val="Design"/>
      <sheetName val="Report"/>
      <sheetName val="Coalmine"/>
      <sheetName val="data"/>
      <sheetName val="Sheet2"/>
      <sheetName val="Code"/>
      <sheetName val="BHANDUP"/>
      <sheetName val="Dom"/>
      <sheetName val="SCHEDULE-3B"/>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CASH-FLOW"/>
      <sheetName val="A1-Continuous"/>
      <sheetName val="MAT"/>
      <sheetName val="COV"/>
      <sheetName val="=POP"/>
      <sheetName val="CW General Summary "/>
      <sheetName val="R"/>
      <sheetName val="girder"/>
      <sheetName val="Sheet1"/>
      <sheetName val="STRIP Sizing"/>
      <sheetName val="Pricing "/>
      <sheetName val="SDH"/>
      <sheetName val="Basis"/>
      <sheetName val="IDCCALHYD-GOO"/>
      <sheetName val="Anex-1 Con Load"/>
      <sheetName val="SPT vs PHI"/>
      <sheetName val="pile Fabrication"/>
      <sheetName val="C1C2"/>
      <sheetName val="LIFE &amp; REP PROVN"/>
      <sheetName val="O&amp;M CREW"/>
      <sheetName val="4&quo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TABLES"/>
      <sheetName val="CASH-FLOW"/>
      <sheetName val="Sheet5"/>
      <sheetName val="data"/>
      <sheetName val="Scheme Area Details_Block__ C2"/>
      <sheetName val="New33KVSS_E3"/>
      <sheetName val="Prop aug of Ex 33KVSS_E3a"/>
      <sheetName val="A 3.7"/>
      <sheetName val="main1"/>
      <sheetName val="Day work"/>
      <sheetName val="BOQ"/>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Coalmine"/>
      <sheetName val="Bi_Week_20_02_11"/>
      <sheetName val="Bi_Weekly"/>
      <sheetName val="Assumptions"/>
      <sheetName val="Assmpns"/>
      <sheetName val="Input"/>
      <sheetName val="fco"/>
      <sheetName val="Equipment"/>
      <sheetName val="DETAIL_SHEET"/>
      <sheetName val="NLD_-_Assum"/>
      <sheetName val="Nature"/>
      <sheetName val="Const QMS Dash Board"/>
      <sheetName val="1_PROGRESS_BY_LOCATION_FINAL"/>
      <sheetName val="1_PROGRESS_FINAL"/>
      <sheetName val="narrative"/>
      <sheetName val="Data Valid"/>
      <sheetName val="Const_QMS_Dash_Board"/>
      <sheetName val="Data_Valid"/>
      <sheetName val="MAG1 tracker"/>
      <sheetName val="NLD AG1"/>
      <sheetName val="Valid Inputs"/>
      <sheetName val="Sheet2"/>
      <sheetName val="Reasons"/>
      <sheetName val="Site Findings Status Sheet"/>
      <sheetName val="daywork- Tham khao"/>
      <sheetName val="Const_QMS_Dash_Board1"/>
      <sheetName val="Data_Valid1"/>
      <sheetName val="MAG1_tracker"/>
      <sheetName val="NLD_AG1"/>
      <sheetName val="Valid_Inputs"/>
      <sheetName val="Droupdown"/>
      <sheetName val="gVL"/>
      <sheetName val="Invoices"/>
      <sheetName val="Evaluate"/>
      <sheetName val="FitOutConfCentre"/>
      <sheetName val="Phase-1_4th-Addition(Sector)"/>
      <sheetName val="JC Database"/>
      <sheetName val="Data Val."/>
      <sheetName val="Sheet1"/>
      <sheetName val="Tag"/>
      <sheetName val=" Values"/>
      <sheetName val="Dropdown"/>
      <sheetName val="Sheet3"/>
      <sheetName val="EZ"/>
      <sheetName val="City Codes"/>
      <sheetName val="Const_QMS_Dash_Board4"/>
      <sheetName val="Data_Valid4"/>
      <sheetName val="MAG1_tracker3"/>
      <sheetName val="NLD_AG13"/>
      <sheetName val="Valid_Inputs3"/>
      <sheetName val="Site_Findings_Status_Sheet2"/>
      <sheetName val="daywork-_Tham_khao2"/>
      <sheetName val="JC_Database2"/>
      <sheetName val="Data_Val_2"/>
      <sheetName val="_Values2"/>
      <sheetName val="Const_QMS_Dash_Board2"/>
      <sheetName val="Data_Valid2"/>
      <sheetName val="MAG1_tracker1"/>
      <sheetName val="NLD_AG11"/>
      <sheetName val="Valid_Inputs1"/>
      <sheetName val="Site_Findings_Status_Sheet"/>
      <sheetName val="daywork-_Tham_khao"/>
      <sheetName val="JC_Database"/>
      <sheetName val="Data_Val_"/>
      <sheetName val="_Values"/>
      <sheetName val="Const_QMS_Dash_Board3"/>
      <sheetName val="Data_Valid3"/>
      <sheetName val="MAG1_tracker2"/>
      <sheetName val="NLD_AG12"/>
      <sheetName val="Valid_Inputs2"/>
      <sheetName val="Site_Findings_Status_Sheet1"/>
      <sheetName val="daywork-_Tham_khao1"/>
      <sheetName val="JC_Database1"/>
      <sheetName val="Data_Val_1"/>
      <sheetName val="_Values1"/>
      <sheetName val="Conditions"/>
      <sheetName val="Ins Erection"/>
      <sheetName val="Consequences Categories"/>
      <sheetName val="Cause Categories"/>
      <sheetName val="Note"/>
      <sheetName val="Fiber Work"/>
      <sheetName val="SCO Support Sites"/>
      <sheetName val="FTTH Fiber Work"/>
      <sheetName val="Milestones"/>
      <sheetName val="Additional 96F Blowing"/>
      <sheetName val="Inside Premises"/>
      <sheetName val="Distribution College only"/>
      <sheetName val="Scope Productivity"/>
      <sheetName val="MP Productivity"/>
      <sheetName val="Estimate"/>
      <sheetName val="EMPL-ETIME"/>
      <sheetName val="Risk"/>
      <sheetName val="Pass-Thru Income JE"/>
      <sheetName val="BASIC RATES"/>
      <sheetName val="entitlements"/>
      <sheetName val="SPT vs PHI"/>
      <sheetName val="data"/>
      <sheetName val="BOQ-for Main DB"/>
      <sheetName val="Material "/>
      <sheetName val="Labour &amp; Plant"/>
      <sheetName val="PROCTOR"/>
      <sheetName val="Section_by_layers_old"/>
      <sheetName val="1"/>
      <sheetName val="Calculations"/>
      <sheetName val="Civil Boq"/>
      <sheetName val="L-Planks"/>
      <sheetName val="Pre-cast Qty"/>
      <sheetName val="precast RC element"/>
      <sheetName val="Typical floor on 3BHK -STD"/>
      <sheetName val="Loads"/>
      <sheetName val="COLUMN"/>
      <sheetName val="CASHFLOWS"/>
      <sheetName val="BS"/>
      <sheetName val="hist&amp;proj"/>
      <sheetName val="Rate Analysis"/>
      <sheetName val="17"/>
      <sheetName val="Cost of O &amp; O"/>
      <sheetName val="Diesel Analysis"/>
      <sheetName val="Mix Design"/>
      <sheetName val="Eq. Mobilization"/>
      <sheetName val="P-Ins &amp; Bonds"/>
      <sheetName val="Sheet4"/>
      <sheetName val="BASIC_RATES"/>
      <sheetName val="BASIC_RATES1"/>
      <sheetName val="BASIC_RATES3"/>
      <sheetName val="SPT_vs_PHI1"/>
      <sheetName val="BASIC_RATES2"/>
      <sheetName val="SPT_vs_PHI"/>
      <sheetName val="purpose&amp;input"/>
      <sheetName val="Proposed"/>
      <sheetName val="Pro Pavement"/>
      <sheetName val="InputPO_Del"/>
      <sheetName val="Complex_F"/>
      <sheetName val="upa"/>
      <sheetName val="sheet6"/>
      <sheetName val="98Price"/>
      <sheetName val="Intro"/>
      <sheetName val="IIb"/>
      <sheetName val="Earnings model"/>
      <sheetName val="FORM-16"/>
      <sheetName val="Summary"/>
      <sheetName val="C &amp; G RHS"/>
      <sheetName val="LTG-STG"/>
      <sheetName val="JAN91"/>
      <sheetName val="BASIC_RATES4"/>
      <sheetName val="SPT_vs_PHI2"/>
      <sheetName val="BOQ-for_Main_DB"/>
      <sheetName val="Material_"/>
      <sheetName val="Labour_&amp;_Plant"/>
      <sheetName val="Civil_Boq"/>
      <sheetName val="Pre-cast_Qty"/>
      <sheetName val="precast_RC_element"/>
      <sheetName val="Typical_floor_on_3BHK_-STD"/>
      <sheetName val="Rate_Analysis"/>
      <sheetName val="Cost_of_O_&amp;_O"/>
      <sheetName val="Diesel_Analysis"/>
      <sheetName val="Mix_Design"/>
      <sheetName val="Eq__Mobilization"/>
      <sheetName val="P-Ins_&amp;_Bonds"/>
      <sheetName val="Pro_Pavement"/>
      <sheetName val="Earnings_model"/>
      <sheetName val="Price Working -SRP"/>
      <sheetName val="CP-R0"/>
      <sheetName val="Back up"/>
      <sheetName val="Summary MEP"/>
      <sheetName val="Summary MEP (2)"/>
      <sheetName val="Electrical  (2)"/>
      <sheetName val="Fire (2)"/>
      <sheetName val="Plumbing (2)"/>
      <sheetName val="All Assumptions"/>
      <sheetName val="Finishing Schedule"/>
      <sheetName val="KP MALL-Area Take Off"/>
      <sheetName val="Arera, Peri.Basement"/>
      <sheetName val="BOH Area"/>
      <sheetName val="Bulk Head"/>
      <sheetName val="Retail Area (TI)"/>
      <sheetName val="KPM-Rate Analysis"/>
      <sheetName val="Electrical "/>
      <sheetName val="Fire"/>
      <sheetName val="Plumbing"/>
      <sheetName val="Elevator &amp; Escalator"/>
      <sheetName val="HVAC"/>
      <sheetName val="MP Working"/>
      <sheetName val="#REF"/>
      <sheetName val="Data Dictionery"/>
      <sheetName val="New Drop Down Menu"/>
      <sheetName val="Const_QMS_Dash_Board5"/>
      <sheetName val="Data_Valid5"/>
      <sheetName val="MAG1_tracker4"/>
      <sheetName val="NLD_AG14"/>
      <sheetName val="Valid_Inputs4"/>
      <sheetName val="Site_Findings_Status_Sheet3"/>
      <sheetName val="daywork-_Tham_khao3"/>
      <sheetName val="JC_Database3"/>
      <sheetName val="_Values3"/>
      <sheetName val="Data_Val_3"/>
      <sheetName val="Ins_Erection"/>
      <sheetName val="Consequences_Categories"/>
      <sheetName val="Cause_Categories"/>
      <sheetName val="City_Codes"/>
      <sheetName val="Fiber_Work"/>
      <sheetName val="SCO_Support_Sites"/>
      <sheetName val="FTTH_Fiber_Work"/>
      <sheetName val="Additional_96F_Blowing"/>
      <sheetName val="Inside_Premises"/>
      <sheetName val="Distribution_College_only"/>
      <sheetName val="Scope_Productivity"/>
      <sheetName val="MP_Productivity"/>
      <sheetName val="Pass-Thru_Income_JE"/>
      <sheetName val="Data_Dictionery"/>
      <sheetName val="New_Drop_Down_Menu"/>
      <sheetName val="Overview"/>
      <sheetName val="Assum"/>
      <sheetName val="BSHEET"/>
      <sheetName val="DATA 91-98"/>
      <sheetName val="NPO - Model"/>
      <sheetName val="UK Report"/>
      <sheetName val="Aus&amp; Sing"/>
      <sheetName val="Const_QMS_Dash_Board6"/>
      <sheetName val="Data_Valid6"/>
      <sheetName val="MAG1_tracker5"/>
      <sheetName val="NLD_AG15"/>
      <sheetName val="Valid_Inputs5"/>
      <sheetName val="Site_Findings_Status_Sheet4"/>
      <sheetName val="daywork-_Tham_khao4"/>
      <sheetName val="JC_Database4"/>
      <sheetName val="_Values4"/>
      <sheetName val="Data_Val_4"/>
      <sheetName val="Ins_Erection1"/>
      <sheetName val="Consequences_Categories1"/>
      <sheetName val="Cause_Categories1"/>
      <sheetName val="City_Codes1"/>
      <sheetName val="Fiber_Work1"/>
      <sheetName val="SCO_Support_Sites1"/>
      <sheetName val="FTTH_Fiber_Work1"/>
      <sheetName val="Additional_96F_Blowing1"/>
      <sheetName val="Inside_Premises1"/>
      <sheetName val="Distribution_College_only1"/>
      <sheetName val="Scope_Productivity1"/>
      <sheetName val="MP_Productivity1"/>
      <sheetName val="Pass-Thru_Income_JE1"/>
      <sheetName val="Data_Dictionery1"/>
      <sheetName val="New_Drop_Down_Menu1"/>
      <sheetName val="DATA_91-98"/>
      <sheetName val="NPO_-_Model"/>
      <sheetName val="UK_Report"/>
      <sheetName val="Cash Flow Working"/>
      <sheetName val="Labor abs-NMR"/>
      <sheetName val="Design"/>
      <sheetName val="SC Cost FEB 03"/>
      <sheetName val="SC_Cost_FEB_03"/>
      <sheetName val="GF Columns"/>
      <sheetName val="beam-reinft-machine rm"/>
      <sheetName val="No-5"/>
      <sheetName val="입찰내역 발주처 양식"/>
      <sheetName val="PRECAST lightconc-II"/>
      <sheetName val="Back_up"/>
      <sheetName val="Summary_MEP"/>
      <sheetName val="Summary_MEP_(2)"/>
      <sheetName val="Electrical__(2)"/>
      <sheetName val="Fire_(2)"/>
      <sheetName val="Plumbing_(2)"/>
      <sheetName val="All_Assumptions"/>
      <sheetName val="Finishing_Schedule"/>
      <sheetName val="KP_MALL-Area_Take_Off"/>
      <sheetName val="Arera,_Peri_Basement"/>
      <sheetName val="BOH_Area"/>
      <sheetName val="Bulk_Head"/>
      <sheetName val="Retail_Area_(TI)"/>
      <sheetName val="KPM-Rate_Analysis"/>
      <sheetName val="Electrical_"/>
      <sheetName val="Elevator_&amp;_Escalator"/>
      <sheetName val="MP_Working"/>
      <sheetName val="Cash_Flow_Working"/>
      <sheetName val="Labor_abs-NMR"/>
      <sheetName val="Civil_Boq1"/>
      <sheetName val="Pre-cast_Qty1"/>
      <sheetName val="precast_RC_element1"/>
      <sheetName val="Typical_floor_on_3BHK_-STD1"/>
      <sheetName val="SC_Cost_FEB_031"/>
      <sheetName val="BLK2"/>
      <sheetName val="BLK3"/>
      <sheetName val="E &amp; R"/>
      <sheetName val="radar"/>
      <sheetName val="UG"/>
      <sheetName val="old_serial no."/>
      <sheetName val="tot_ass_9697"/>
      <sheetName val="ancillary"/>
      <sheetName val="BASIS -DEC 08"/>
      <sheetName val="Materials Cost(PCC)"/>
      <sheetName val="02"/>
      <sheetName val="03"/>
      <sheetName val="SUPPORT1"/>
      <sheetName val="SALES"/>
    </sheetNames>
    <sheetDataSet>
      <sheetData sheetId="0"/>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PACK (B)"/>
      <sheetName val="DSLP CALCULATION"/>
      <sheetName val="OPGW Quantity summary"/>
      <sheetName val="SPT vs PHI"/>
      <sheetName val="LOTE F - Expansão da Interligaç"/>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TN WISE EMR"/>
      <sheetName val="SC Cost FEB 03"/>
      <sheetName val="CASH-FLOW"/>
      <sheetName val="04REL"/>
      <sheetName val="PDT(L)1"/>
      <sheetName val="Attachment"/>
      <sheetName val="MAT"/>
      <sheetName val="COV"/>
      <sheetName val="CW General Summary "/>
      <sheetName val="R"/>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HANDUP"/>
      <sheetName val="Sheet1"/>
      <sheetName val="BHANDUPSEP"/>
      <sheetName val="PROCTOR"/>
      <sheetName val="Evaluate"/>
      <sheetName val="일위대가"/>
      <sheetName val="WTP"/>
      <sheetName val="structurewise"/>
      <sheetName val="balance Work"/>
      <sheetName val="SAP架設-2005.12.31"/>
      <sheetName val="LOCAL RATES"/>
      <sheetName val="SAP架設-2005_12_31"/>
      <sheetName val="balance_Work"/>
      <sheetName val="21-Rate Analysis-1"/>
      <sheetName val="SOR"/>
      <sheetName val="공사비집계"/>
      <sheetName val="월별"/>
      <sheetName val="BOQ"/>
      <sheetName val="S-Curve (2)"/>
      <sheetName val="Final Basic rate"/>
      <sheetName val="Labour"/>
      <sheetName val="Steel-Circular"/>
      <sheetName val="Materials Cost"/>
      <sheetName val="REL"/>
      <sheetName val="Back"/>
      <sheetName val="Material "/>
      <sheetName val="Analysis"/>
      <sheetName val="Process"/>
      <sheetName val="final abstract"/>
      <sheetName val="C &amp; G RHS"/>
      <sheetName val="GC-15"/>
      <sheetName val="data"/>
      <sheetName val="COMPLEXALL"/>
      <sheetName val="Tower Schedule"/>
      <sheetName val="CLAY"/>
      <sheetName val="ICICI"/>
      <sheetName val="HDFC"/>
      <sheetName val="90101"/>
      <sheetName val="A"/>
      <sheetName val="Materials Cost(PCC)"/>
      <sheetName val="Coalmine"/>
      <sheetName val="Chiet tinh dz35"/>
      <sheetName val=""/>
      <sheetName val="Man"/>
      <sheetName val="SAP架設-2005_12_311"/>
      <sheetName val="C_&amp;_G_RHS"/>
      <sheetName val="Materials_Cost(PCC)"/>
      <sheetName val="LOCAL_RATES"/>
      <sheetName val="S-Curve_(2)"/>
      <sheetName val="final_abstract"/>
      <sheetName val="Material_"/>
      <sheetName val="balance_Work1"/>
      <sheetName val="SAP架設-2005_12_312"/>
      <sheetName val="LOCAL_RATES1"/>
      <sheetName val="21-Rate_Analysis-1"/>
      <sheetName val="S-Curve_(2)1"/>
      <sheetName val="Final_Basic_rate"/>
      <sheetName val="Materials_Cost"/>
      <sheetName val="Material_1"/>
      <sheetName val="final_abstract1"/>
      <sheetName val="C_&amp;_G_RHS1"/>
      <sheetName val="Materials_Cost(PCC)1"/>
      <sheetName val="Chiet_tinh_dz35"/>
      <sheetName val="Tower_Schedule"/>
      <sheetName val="Basicrates"/>
      <sheetName val="Rate Analysis"/>
      <sheetName val="0"/>
      <sheetName val="CUM-Mar07"/>
      <sheetName val="CRM"/>
      <sheetName val="A3"/>
      <sheetName val="BUD 07-08"/>
      <sheetName val="HIDE"/>
      <sheetName val="XL"/>
      <sheetName val="pile Fabrication"/>
      <sheetName val="Closing"/>
      <sheetName val="Risk Te. Co."/>
      <sheetName val="Informa."/>
      <sheetName val="Original"/>
      <sheetName val="Bank Guarantee"/>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FitOutConfCentre"/>
      <sheetName val="Material"/>
      <sheetName val="Improvements"/>
      <sheetName val="02.10.06"/>
      <sheetName val="Risk_Te__Co_"/>
      <sheetName val="Informa_"/>
      <sheetName val="FORM-W3"/>
      <sheetName val="Database"/>
      <sheetName val="schedule nos"/>
      <sheetName val="UNP-NCW "/>
      <sheetName val="MAIN"/>
      <sheetName val="9.Major Bridge"/>
      <sheetName val="8. ROB"/>
      <sheetName val="10.Minor Structure"/>
      <sheetName val="7. FLYOVER"/>
      <sheetName val="ABSTRACT"/>
      <sheetName val="2. Earthwork"/>
      <sheetName val="Debit_RMC"/>
      <sheetName val="Anggaran"/>
      <sheetName val="PlazaElec"/>
      <sheetName val="MAINBS1"/>
      <sheetName val="Machinery"/>
      <sheetName val="Supply_RMC"/>
      <sheetName val="220Kv (2)"/>
      <sheetName val="01.11.2004"/>
      <sheetName val="Materials "/>
      <sheetName val="MAchinery(R1)"/>
      <sheetName val="01"/>
      <sheetName val="02"/>
      <sheetName val="03"/>
      <sheetName val="04"/>
      <sheetName val="SCHEDULE"/>
      <sheetName val="horizontal"/>
      <sheetName val="DETAILED  BOQ"/>
      <sheetName val="foundation(V)"/>
      <sheetName val="A.O.R."/>
      <sheetName val="section"/>
      <sheetName val="P-Ins &amp; Bonds"/>
      <sheetName val="cul-invSUBMITTED"/>
      <sheetName val="eb"/>
      <sheetName val="ult"/>
      <sheetName val="fp"/>
      <sheetName val="USB 1"/>
      <sheetName val="ENCL9"/>
      <sheetName val="Ave.wtd.rates"/>
      <sheetName val="Data Validation"/>
      <sheetName val="C5TRAFFIC"/>
      <sheetName val="C8"/>
      <sheetName val="MN T.B."/>
      <sheetName val="Progressin Next mon-AP-17"/>
      <sheetName val="PLAN_FEB97"/>
      <sheetName val="Assum"/>
      <sheetName val="upa"/>
      <sheetName val="SPT vs PHI"/>
      <sheetName val="GWC"/>
      <sheetName val="NWC"/>
      <sheetName val="F4-F7"/>
      <sheetName val="Input Data"/>
      <sheetName val="Input Data R"/>
      <sheetName val="Input Data F"/>
      <sheetName val="budget"/>
      <sheetName val="RIP1"/>
      <sheetName val="CIT(1)"/>
      <sheetName val="List"/>
      <sheetName val="S1BOQ"/>
      <sheetName val="PMS"/>
      <sheetName val="Jobwise"/>
      <sheetName val="Data 1"/>
      <sheetName val="FT-05-02IsoBOM"/>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det_est"/>
      <sheetName val="CPIPE"/>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Timesheet"/>
      <sheetName val="Labour &amp; Plant"/>
      <sheetName val="Code"/>
      <sheetName val="發包單價差-車站組鋼筋"/>
      <sheetName val="ar"/>
      <sheetName val="footing"/>
      <sheetName val="Fee Rate Summary"/>
      <sheetName val="precast RC element"/>
      <sheetName val="Core Data"/>
      <sheetName val="calcul"/>
      <sheetName val="purpose&amp;input"/>
      <sheetName val="GLEVEL RHS"/>
      <sheetName val="산근"/>
      <sheetName val="대비표"/>
      <sheetName val="General Analysis"/>
      <sheetName val="SCURVE"/>
      <sheetName val="Set"/>
      <sheetName val="TBEAM"/>
      <sheetName val="RA Civil"/>
      <sheetName val="Anal"/>
      <sheetName val="BLK2"/>
      <sheetName val="BLK3"/>
      <sheetName val="E &amp; R"/>
      <sheetName val="radar"/>
      <sheetName val="UG"/>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Rate_Analysis"/>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except wiring"/>
      <sheetName val="Doha Farm"/>
      <sheetName val="starter"/>
      <sheetName val="INPUT SHEET"/>
      <sheetName val="RES-PLANNING"/>
      <sheetName val="Macro1"/>
      <sheetName val="Analysis-NH-Roads"/>
      <sheetName val="Analysis-Drains &amp; Misc"/>
      <sheetName val="Lead Statement (PCC)"/>
      <sheetName val="Analysis-NH-Traf &amp; Trans"/>
      <sheetName val="Cost of O &amp; O"/>
      <sheetName val="leads"/>
      <sheetName val="doq 1"/>
      <sheetName val="doq 9"/>
      <sheetName val="Load Calculation"/>
      <sheetName val="PRELIM5"/>
      <sheetName val="Intro"/>
      <sheetName val="Non debit-RMC"/>
      <sheetName val="RATE COMPILATION"/>
      <sheetName val="Plant &amp;  Machinery"/>
      <sheetName val="basdat"/>
      <sheetName val="Voucher"/>
      <sheetName val="Assmpns"/>
      <sheetName val="Diesel Analysis"/>
      <sheetName val="Elect."/>
      <sheetName val="bASICDATA"/>
      <sheetName val="Debit_Pump"/>
      <sheetName val="Details_Transit"/>
      <sheetName val="Measurment"/>
      <sheetName val="mlead"/>
      <sheetName val="abs road"/>
      <sheetName val="Abs_CD_2"/>
      <sheetName val="RMR"/>
      <sheetName val="coverpage"/>
      <sheetName val="road est"/>
      <sheetName val="Road data"/>
      <sheetName val="ECV"/>
      <sheetName val="SC revtrgt"/>
      <sheetName val="NLD - Assum"/>
      <sheetName val="11-hsd"/>
      <sheetName val="13-septic"/>
      <sheetName val="7-ug"/>
      <sheetName val="2-utility"/>
      <sheetName val="18-misc"/>
      <sheetName val="5-pipe"/>
      <sheetName val="Names&amp;Cases"/>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Appendix A"/>
      <sheetName val="JCR TOP"/>
      <sheetName val="SUPPORT1"/>
      <sheetName val="STRS"/>
      <sheetName val="Dropdown"/>
      <sheetName val="12. Ins &amp; Bonds"/>
      <sheetName val="Index"/>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factor "/>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갑지"/>
      <sheetName val="#REF!"/>
      <sheetName val="Section_by_layers_old"/>
      <sheetName val="doq"/>
      <sheetName val="Cal(6.3.2) GSB-T"/>
      <sheetName val="Cal(6.3.1) GSB-1(Jn.) DDA"/>
      <sheetName val="Cal(6.2.2) (b)EMB-T"/>
      <sheetName val="Cal(6.3.3) WMM-T"/>
      <sheetName val="Cal(6.2.4) SG-T"/>
      <sheetName val=" "/>
      <sheetName val="10-Crop Age"/>
      <sheetName val="EqpPerfJun08"/>
      <sheetName val="ANNEXURE-A"/>
      <sheetName val="MM2"/>
      <sheetName val="ST-O"/>
      <sheetName val="CG -St"/>
      <sheetName val="LL ABUT"/>
      <sheetName val="ADMIN SHEET"/>
      <sheetName val="MASTER_RATE ANALYSIS"/>
      <sheetName val="Cashflows"/>
      <sheetName val="yENİCE"/>
      <sheetName val="CERT"/>
      <sheetName val="S4"/>
      <sheetName val="scatch"/>
      <sheetName val="Structure_du_projet"/>
      <sheetName val="ETC Plant Cost"/>
      <sheetName val="beam-reinft-IIInd floor"/>
      <sheetName val="Design"/>
      <sheetName val="dlvoid"/>
      <sheetName val="Aggragate"/>
      <sheetName val="ANN -V"/>
      <sheetName val="STR"/>
      <sheetName val="Sheet4"/>
      <sheetName val="ORDER BOOKING"/>
      <sheetName val="Transfer"/>
      <sheetName val="1"/>
      <sheetName val="4"/>
      <sheetName val="2"/>
      <sheetName val="3"/>
      <sheetName val="Config"/>
      <sheetName val="공문"/>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factor_"/>
      <sheetName val="SC_Cost_FEB_03"/>
      <sheetName val="Sub_con_List"/>
      <sheetName val="KM_wise_Quantity"/>
      <sheetName val="SCH_10"/>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Sheet1 (2)"/>
      <sheetName val="Roadlist"/>
      <sheetName val="well"/>
      <sheetName val="EOL"/>
      <sheetName val="other"/>
      <sheetName val="CrRajWMM"/>
      <sheetName val="Debit_Transit"/>
      <sheetName val="master"/>
      <sheetName val="RMC_Debit_Panjar_MB"/>
      <sheetName val="RMC_Debit"/>
      <sheetName val="2.2"/>
      <sheetName val="Details_RMC"/>
      <sheetName val="BATCHING PLANT PRO"/>
      <sheetName val="B2.MB_Deck"/>
      <sheetName val="Abt Foundation "/>
      <sheetName val="pier Foundation"/>
      <sheetName val="doq-10"/>
      <sheetName val="STAFFSCHED "/>
      <sheetName val="Comparables"/>
      <sheetName val="Entry"/>
      <sheetName val="maing1"/>
      <sheetName val="dummy"/>
      <sheetName val="Labor abs-NMR"/>
      <sheetName val="LL_ABUT"/>
      <sheetName val="Cal(6_3_2)_GSB-T"/>
      <sheetName val="Cal(6_3_1)_GSB-1(Jn_)_DDA"/>
      <sheetName val="Cal(6_2_2)_(b)EMB-T"/>
      <sheetName val="Cal(6_3_3)_WMM-T"/>
      <sheetName val="Cal(6_2_4)_SG-T"/>
      <sheetName val="_"/>
      <sheetName val="10-Crop_Age"/>
      <sheetName val="CG_-St"/>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DSLP"/>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Costing"/>
      <sheetName val="1St certified RA bill"/>
      <sheetName val="PlazaConstr"/>
      <sheetName val="PROG_DATA"/>
      <sheetName val="Calc"/>
      <sheetName val="Report"/>
      <sheetName val="AT-3"/>
      <sheetName val="CFL-KIM"/>
      <sheetName val="REGIONWISE POPULATION"/>
      <sheetName val="tower wt."/>
      <sheetName val="FOREST"/>
      <sheetName val="REGIONWISE_POPULATION"/>
      <sheetName val="tower_wt_"/>
      <sheetName val="Day work"/>
      <sheetName val="Design basis-C"/>
      <sheetName val="Dtype-Civil"/>
      <sheetName val="DMS_Configurator"/>
      <sheetName val="Overheads"/>
      <sheetName val="TABLES"/>
      <sheetName val="Project Budget Worksheet"/>
      <sheetName val="Field Values"/>
      <sheetName val="Desgn(zone I)"/>
      <sheetName val="Abs PMRL"/>
      <sheetName val="loadcal"/>
      <sheetName val="Abstract of cost"/>
      <sheetName val="VCH-SLC"/>
      <sheetName val="Supplier"/>
      <sheetName val="IO List"/>
      <sheetName val="S2groupcode"/>
      <sheetName val="TBAL9697 -group wise  sdpl"/>
      <sheetName val="Model"/>
      <sheetName val="CONSTRUCTION COMPONENT"/>
      <sheetName val="Z"/>
      <sheetName val="Cal"/>
      <sheetName val="BUD-8306"/>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GSS_PSS_FEEDER"/>
      <sheetName val="BOQ (2)"/>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sheetData sheetId="110"/>
      <sheetData sheetId="111"/>
      <sheetData sheetId="112" refreshError="1"/>
      <sheetData sheetId="113" refreshError="1"/>
      <sheetData sheetId="114" refreshError="1"/>
      <sheetData sheetId="115" refreshError="1"/>
      <sheetData sheetId="116" refreshError="1"/>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sheetData sheetId="38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sheetData sheetId="904"/>
      <sheetData sheetId="905"/>
      <sheetData sheetId="906"/>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sheetData sheetId="949" refreshError="1"/>
      <sheetData sheetId="950" refreshError="1"/>
      <sheetData sheetId="951" refreshError="1"/>
      <sheetData sheetId="952" refreshError="1"/>
      <sheetData sheetId="953" refreshError="1"/>
      <sheetData sheetId="954" refreshError="1"/>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refreshError="1"/>
      <sheetData sheetId="1542"/>
      <sheetData sheetId="1543"/>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sheetData sheetId="1559"/>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DB@Acess"/>
      <sheetName val="Civil"/>
      <sheetName val="TS-TC"/>
      <sheetName val="perfbot98-99"/>
      <sheetName val="Fund Req. May 15"/>
      <sheetName val="PTN"/>
      <sheetName val="Fund Req."/>
      <sheetName val="SUMMARY_(2)"/>
      <sheetName val="Schedule_No_1"/>
      <sheetName val="TB_31_Mar_10_15_MTHS"/>
      <sheetName val="Fund_Req__May_15"/>
      <sheetName val="Price Working -SRP"/>
      <sheetName val="UK"/>
      <sheetName val="ER - 1(1)"/>
      <sheetName val="Voucher"/>
      <sheetName val="Data"/>
      <sheetName val="C-I"/>
      <sheetName val="Format - 4"/>
      <sheetName val="PKG_B_Sch-4B"/>
      <sheetName val="eoudesp"/>
      <sheetName val="PRELIM5"/>
      <sheetName val="TABLES"/>
      <sheetName val="drg"/>
      <sheetName val="Sheet1"/>
      <sheetName val="Price Working -April'07"/>
      <sheetName val="SPT vs PHI"/>
      <sheetName val="Silo with internal cone"/>
      <sheetName val="PO NOS"/>
      <sheetName val="Inputs"/>
      <sheetName val="Report"/>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Code"/>
      <sheetName val="sc cost feb 03"/>
      <sheetName val="DETAILED  BOQ"/>
      <sheetName val="Basis"/>
      <sheetName val="parameters"/>
      <sheetName val="LANGUAGE"/>
      <sheetName val="PART_DISCOUNT"/>
      <sheetName val="costi"/>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cf"/>
      <sheetName val="orders"/>
      <sheetName val="inter"/>
      <sheetName val="HYD VAR"/>
      <sheetName val="SUMMARY_(2)8"/>
      <sheetName val="TB_31_Mar_10_15_MTHS8"/>
      <sheetName val="Schedule_No_18"/>
      <sheetName val="Fund_Req__May_158"/>
      <sheetName val="Fund_Req_7"/>
      <sheetName val="Price_Working_-April'077"/>
      <sheetName val="Silo_with_internal_cone7"/>
      <sheetName val="ER_-_1(1)7"/>
      <sheetName val="SPT_vs_PHI7"/>
      <sheetName val="PO_NOS7"/>
      <sheetName val="Price_Working_-SRP7"/>
      <sheetName val="Format_-_47"/>
      <sheetName val="tb_31-12-106"/>
      <sheetName val="bank_guarantee5"/>
      <sheetName val="Malaysia_incl__RET5"/>
      <sheetName val="OPGW_Quantity_summary5"/>
      <sheetName val="MASTER_RATE_ANALYSIS2"/>
      <sheetName val="Pipe_Supports2"/>
      <sheetName val="rate_analysis2"/>
      <sheetName val="Building_Area_Method2"/>
      <sheetName val="Misc__11"/>
      <sheetName val="Update_Descrip1"/>
      <sheetName val="PRICE_BID"/>
      <sheetName val="SP_Break_Up"/>
      <sheetName val="Support_EAS"/>
      <sheetName val="Plant_&amp;__Machinery"/>
      <sheetName val="Data_Sheet"/>
      <sheetName val="sheet2_(Layout)1"/>
      <sheetName val="Front_end"/>
      <sheetName val="DETAILED__BOQ"/>
      <sheetName val="p1 Work Done"/>
      <sheetName val="p4 Recomputation &amp; Rev. Match"/>
      <sheetName val="staff acco."/>
      <sheetName val="purpose&amp;input"/>
      <sheetName val="synthe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itle "/>
      <sheetName val="sag calculation "/>
      <sheetName val="chart"/>
      <sheetName val="Cond data"/>
      <sheetName val="graph"/>
      <sheetName val="TABLES"/>
      <sheetName val="UK"/>
      <sheetName val="Sheet1"/>
      <sheetName val="SPT vs PHI"/>
      <sheetName val="04REL"/>
      <sheetName val="Basis"/>
      <sheetName val="SP Break Up"/>
      <sheetName val="2. Input Main "/>
      <sheetName val="upa"/>
      <sheetName val="Title_2"/>
      <sheetName val="sag_calculation_2"/>
      <sheetName val="Cond_data2"/>
      <sheetName val="Title_1"/>
      <sheetName val="sag_calculation_1"/>
      <sheetName val="Cond_data1"/>
      <sheetName val="Title_"/>
      <sheetName val="sag_calculation_"/>
      <sheetName val="Cond_data"/>
      <sheetName val="Title_3"/>
      <sheetName val="sag_calculation_3"/>
      <sheetName val="Cond_data3"/>
      <sheetName val="SPT_vs_PHI"/>
      <sheetName val="Design"/>
      <sheetName val="PRECAST lightconc-II"/>
      <sheetName val="주관사업"/>
      <sheetName val="Title_4"/>
      <sheetName val="sag_calculation_4"/>
      <sheetName val="Cond_data4"/>
      <sheetName val="SPT_vs_PHI1"/>
      <sheetName val="SP_Break_Up"/>
      <sheetName val="PRECAST_lightconc-II"/>
      <sheetName val="SC Cost FEB 03"/>
      <sheetName val="Code"/>
      <sheetName val="Pricing "/>
      <sheetName val="Report1"/>
      <sheetName val="상반기손익차2총괄"/>
      <sheetName val="Form 6"/>
      <sheetName val="sch 1.2"/>
      <sheetName val="ETC Plant Cost"/>
      <sheetName val="INFO"/>
      <sheetName val="NOTES "/>
      <sheetName val="final abstract"/>
      <sheetName val="SC-E-02-03"/>
      <sheetName val="TB-JUNE-2003-18.7.03"/>
      <sheetName val="PLK Old Price"/>
      <sheetName val="Valve Cl"/>
      <sheetName val="CODE-STR"/>
      <sheetName val="FLUID_INFO"/>
      <sheetName val="PIPING"/>
      <sheetName val="ENCL9"/>
      <sheetName val="CT35"/>
      <sheetName val="Analy"/>
      <sheetName val="System Design"/>
      <sheetName val="DB_ET200(R. A)"/>
      <sheetName val="concrete"/>
      <sheetName val="beam-reinft-IIInd floor"/>
      <sheetName val="チューブ仕様"/>
      <sheetName val="9-1차이내역"/>
      <sheetName val="R"/>
      <sheetName val="Coalmine"/>
      <sheetName val="Pricing_"/>
      <sheetName val="2__Input_Main_"/>
      <sheetName val="Title_5"/>
      <sheetName val="sag_calculation_5"/>
      <sheetName val="Cond_data5"/>
      <sheetName val="SPT_vs_PHI2"/>
      <sheetName val="Pricing_1"/>
      <sheetName val="SP_Break_Up1"/>
      <sheetName val="PRECAST_lightconc-II1"/>
      <sheetName val="2__Input_Main_1"/>
      <sheetName val="Title_6"/>
      <sheetName val="sag_calculation_6"/>
      <sheetName val="Cond_data6"/>
      <sheetName val="SPT_vs_PHI3"/>
      <sheetName val="Pricing_2"/>
      <sheetName val="SP_Break_Up2"/>
      <sheetName val="PRECAST_lightconc-II2"/>
      <sheetName val="2__Input_Main_2"/>
      <sheetName val="Wind Calculation(cpi-0.4)"/>
      <sheetName val="Section 3_DPR"/>
      <sheetName val="MPC-44-Page 1"/>
      <sheetName val="Scheme Area Details_Block__ C2"/>
      <sheetName val="New33KVSS_E3"/>
      <sheetName val="Prop aug of Ex 33KVSS_E3a"/>
      <sheetName val="main1"/>
      <sheetName val="Design of two-way slab"/>
      <sheetName val="1"/>
      <sheetName val="Input"/>
      <sheetName val="Costcal"/>
      <sheetName val="1997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WC"/>
      <sheetName val="NWC"/>
      <sheetName val="AWC"/>
      <sheetName val="WC-RECO"/>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A1-Continuous"/>
      <sheetName val="Raw Data"/>
      <sheetName val="TABLES"/>
      <sheetName val="Day work"/>
      <sheetName val="BOQ"/>
      <sheetName val="Section_by_layers_old"/>
      <sheetName val="33628-Rev. A"/>
      <sheetName val="oresreqsum"/>
      <sheetName val="PROCTOR"/>
      <sheetName val="BHANDUP"/>
      <sheetName val="Eq. Mobilization"/>
      <sheetName val="Presentation"/>
      <sheetName val="1"/>
      <sheetName val="upa"/>
      <sheetName val="BQMPALOC"/>
      <sheetName val="Materials Cost"/>
      <sheetName val="2.대외공문"/>
      <sheetName val="2"/>
      <sheetName val="Basis"/>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Sheet1"/>
      <sheetName val="GWC"/>
      <sheetName val="NWC"/>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Data Sheet"/>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AT_5"/>
      <sheetName val="Coalmine"/>
      <sheetName val="Form 6"/>
      <sheetName val="CABLE- New"/>
      <sheetName val="ENCL9"/>
      <sheetName val="UK"/>
      <sheetName val="STAFFSCHED "/>
      <sheetName val="JACKWELL"/>
      <sheetName val="TOSHIBA-Structure"/>
      <sheetName val="#REF"/>
      <sheetName val="GWC"/>
      <sheetName val="NWC"/>
      <sheetName val="220kV Main Bus (56.5m)"/>
      <sheetName val="220kV Jack Bus (54.5m)"/>
      <sheetName val="400kV Jack Bus (55.5m)"/>
      <sheetName val="pack (b)"/>
      <sheetName val="Jindal-Control_Cable_Sch-_400K2"/>
      <sheetName val="UNP-NCW_2"/>
      <sheetName val="Rate_Analysis2"/>
      <sheetName val="Form_6"/>
      <sheetName val="Cond_data"/>
    </sheetNames>
    <sheetDataSet>
      <sheetData sheetId="0" refreshError="1">
        <row r="5">
          <cell r="I5">
            <v>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
      <sheetName val="AR Back-up"/>
      <sheetName val="AR Status"/>
      <sheetName val="Access Road_Bal @ 22nd Jan"/>
      <sheetName val="Access Road_Bal @ 01st Feb"/>
      <sheetName val="Access Road_Bal @ 26th Feb"/>
      <sheetName val="AR_Bal @ 22 Jan-Daywise Tracker"/>
      <sheetName val="Approach Road Plan @ 25th Dec"/>
      <sheetName val="Ropeway Locn"/>
      <sheetName val="Pivot"/>
      <sheetName val="Access Road"/>
      <sheetName val="Access Road_Bal @ 25th Dec'19"/>
      <sheetName val="Access Road_Bal @ 10th Jan'20"/>
      <sheetName val="Access Road_Bal @ 16th jan"/>
      <sheetName val="Basis"/>
    </sheetNames>
    <sheetDataSet>
      <sheetData sheetId="0">
        <row r="11">
          <cell r="C11">
            <v>-11</v>
          </cell>
        </row>
      </sheetData>
      <sheetData sheetId="1"/>
      <sheetData sheetId="2">
        <row r="4">
          <cell r="A4" t="str">
            <v>132 AP1</v>
          </cell>
        </row>
      </sheetData>
      <sheetData sheetId="3">
        <row r="4">
          <cell r="C4" t="str">
            <v>Locn</v>
          </cell>
        </row>
      </sheetData>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BS1"/>
      <sheetName val="SGV"/>
      <sheetName val="Control Page"/>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Direct cost shed A-2 "/>
      <sheetName val="PM-A"/>
      <sheetName val="Lead"/>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Report"/>
      <sheetName val="Basis"/>
      <sheetName val="Design"/>
      <sheetName val="Load_Details(B2)"/>
      <sheetName val="B2_(0)"/>
      <sheetName val="Load_Details_B2_"/>
      <sheetName val="CLAY"/>
      <sheetName val="main1"/>
      <sheetName val="DETAILED ENGG PROG"/>
      <sheetName val="Sheet1"/>
      <sheetName val="IDCCALHYD-GOO"/>
      <sheetName val="A1-Continuous"/>
      <sheetName val="Load_Details(B2)1"/>
      <sheetName val="B2_(0)1"/>
      <sheetName val="Load_Details(B2)2"/>
      <sheetName val="B2_(0)2"/>
      <sheetName val="Load_Details(B2)3"/>
      <sheetName val="B2_(0)3"/>
      <sheetName val="final abstract"/>
      <sheetName val="UK"/>
      <sheetName val="Cond data"/>
      <sheetName val="Kalk_90_H2"/>
      <sheetName val="Load_Details(B2)4"/>
      <sheetName val="B2_(0)4"/>
      <sheetName val="Load_Details_B2_1"/>
      <sheetName val="DETAILED_ENGG_PROG"/>
      <sheetName val="final_abstract"/>
      <sheetName val="Cond_data"/>
      <sheetName val="Load_Details(B2)5"/>
      <sheetName val="B2_(0)5"/>
      <sheetName val="Load_Details_B2_2"/>
      <sheetName val="DETAILED_ENGG_PROG1"/>
      <sheetName val="final_abstract1"/>
      <sheetName val="Cond_data1"/>
      <sheetName val="Load_Details(B2)6"/>
      <sheetName val="B2_(0)6"/>
      <sheetName val="Load_Details_B2_3"/>
      <sheetName val="DETAILED_ENGG_PROG2"/>
      <sheetName val="final_abstract2"/>
      <sheetName val="Cond_data2"/>
      <sheetName val="Load_Details(B2)7"/>
      <sheetName val="B2_(0)7"/>
      <sheetName val="Load_Details_B2_4"/>
      <sheetName val="DETAILED_ENGG_PROG3"/>
      <sheetName val="final_abstract3"/>
      <sheetName val="Cond_data3"/>
      <sheetName val="MAINBS1"/>
      <sheetName val="Assumptions"/>
      <sheetName val="@risk rents and incentives"/>
      <sheetName val="Car park lease"/>
      <sheetName val="Net rent analysis"/>
      <sheetName val="28"/>
      <sheetName val="26"/>
      <sheetName val="3"/>
      <sheetName val="Load Summary"/>
      <sheetName val="AH cal"/>
      <sheetName val="Detail In Door Stad"/>
      <sheetName val="TABLES"/>
      <sheetName val="AH_Rating"/>
      <sheetName val="Charger"/>
      <sheetName val="Cell_Sizing"/>
      <sheetName val="Load_Cycle"/>
      <sheetName val="Load_Details(B2)8"/>
      <sheetName val="B2_(0)8"/>
      <sheetName val="Load_Details_B2_5"/>
      <sheetName val="DETAILED_ENGG_PROG4"/>
      <sheetName val="final_abstract4"/>
      <sheetName val="Detail_In_Door_Stad"/>
      <sheetName val="Cond_data4"/>
      <sheetName val="@risk_rents_and_incentives"/>
      <sheetName val="Car_park_lease"/>
      <sheetName val="Net_rent_analysis"/>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DL,WL,EQL"/>
      <sheetName val="ANGLE"/>
      <sheetName val="Addl.40"/>
      <sheetName val="District Rates"/>
      <sheetName val="ASSAm Gua PBC"/>
      <sheetName val="Beam-design exp"/>
      <sheetName val="mom cap"/>
      <sheetName val="sheet2 (Layout)"/>
      <sheetName val="BOQ"/>
      <sheetName val="#REF"/>
      <sheetName val="BASIC RATES"/>
      <sheetName val="eqpmt"/>
      <sheetName val="mat'ls"/>
      <sheetName val="hauling"/>
      <sheetName val="IO's"/>
      <sheetName val="SICAM"/>
      <sheetName val="Prices"/>
      <sheetName val="Daten"/>
      <sheetName val="Input"/>
      <sheetName val="Top Sheet "/>
      <sheetName val="GAE8'97"/>
      <sheetName val="PRECAST lightconc-II"/>
      <sheetName val="表六 "/>
      <sheetName val="INFO"/>
      <sheetName val="NOTES "/>
      <sheetName val="NLD - Assum"/>
      <sheetName val="DCS"/>
      <sheetName val="ANALYSER"/>
      <sheetName val="wordsdata"/>
      <sheetName val="表六_"/>
      <sheetName val="CONTENTS"/>
      <sheetName val="ENG"/>
      <sheetName val="갑지"/>
      <sheetName val="concrete"/>
      <sheetName val="foot-slab reinft"/>
      <sheetName val="upa"/>
      <sheetName val="ANALYSIS"/>
      <sheetName val="beam-reinft-machine rm"/>
      <sheetName val="MTL$-INTER"/>
      <sheetName val="R2"/>
      <sheetName val="CASH-FLOW"/>
      <sheetName val="Addl_40"/>
      <sheetName val="Code"/>
      <sheetName val="data sheet"/>
      <sheetName val="Abstract"/>
      <sheetName val="EXPENSES"/>
      <sheetName val="P&amp;L"/>
      <sheetName val="QTYDATA"/>
      <sheetName val="XCADM_16_1"/>
      <sheetName val="Aurobindo_dossier_input"/>
      <sheetName val="Aurobindo_MA_input"/>
      <sheetName val="Intas_Control"/>
      <sheetName val="Intas_dossier_input"/>
      <sheetName val="Intas_MA_input"/>
      <sheetName val="Torrent_dossier_input"/>
      <sheetName val="Torrent_MA_input"/>
      <sheetName val="sheet2_(Layout)"/>
      <sheetName val="Anex-1 Con Load"/>
      <sheetName val="Labour"/>
      <sheetName val="Material"/>
      <sheetName val="Plant &amp;  Machinery"/>
      <sheetName val="Scheme Area Details_Block__ C2"/>
      <sheetName val="IDCCALHYD_GOO"/>
    </sheetNames>
    <sheetDataSet>
      <sheetData sheetId="0" refreshError="1">
        <row r="1">
          <cell r="A1" t="str">
            <v>LARSEN &amp; TOUBRO LIMITED, ECC-CONSTRUCTION GROUP</v>
          </cell>
        </row>
        <row r="2">
          <cell r="A2" t="str">
            <v xml:space="preserve">                                                                   E &amp; I BUSINESS UNIT,HQ,MADRAS</v>
          </cell>
        </row>
        <row r="4">
          <cell r="A4" t="str">
            <v xml:space="preserve">                                                                   E &amp; I BUSINESS UNIT,HQ,MADRAS</v>
          </cell>
        </row>
        <row r="5">
          <cell r="A5" t="str">
            <v>CONSTRUCTION GROUP</v>
          </cell>
        </row>
        <row r="6">
          <cell r="A6" t="str">
            <v xml:space="preserve">PROJECT    :  </v>
          </cell>
          <cell r="B6" t="str">
            <v>33/11kV GIS S/S - AL AIN</v>
          </cell>
        </row>
        <row r="7">
          <cell r="G7" t="str">
            <v>PREPARED</v>
          </cell>
          <cell r="H7" t="str">
            <v>CHECKED</v>
          </cell>
          <cell r="I7" t="str">
            <v>APPROVED</v>
          </cell>
          <cell r="J7" t="str">
            <v>DATE</v>
          </cell>
        </row>
        <row r="8">
          <cell r="G8" t="str">
            <v>PREPARED</v>
          </cell>
          <cell r="H8" t="str">
            <v>CHECKED</v>
          </cell>
          <cell r="I8" t="str">
            <v>APPROVED</v>
          </cell>
          <cell r="J8" t="str">
            <v>DATE</v>
          </cell>
        </row>
        <row r="9">
          <cell r="A9" t="str">
            <v>TITLE        :</v>
          </cell>
          <cell r="B9" t="str">
            <v>BATTERY SIZING CALCULATION</v>
          </cell>
          <cell r="G9" t="str">
            <v>BSA</v>
          </cell>
          <cell r="H9" t="str">
            <v>AKS</v>
          </cell>
          <cell r="I9" t="str">
            <v>KR</v>
          </cell>
          <cell r="J9" t="str">
            <v>20.06.2000</v>
          </cell>
        </row>
        <row r="10">
          <cell r="B10" t="str">
            <v>(FOR SUBSTATION TYPE B2,B3 &amp; A3)</v>
          </cell>
        </row>
        <row r="11">
          <cell r="A11" t="str">
            <v>1.0 DC System Details</v>
          </cell>
        </row>
        <row r="12">
          <cell r="A12" t="str">
            <v>Type of  Battery</v>
          </cell>
          <cell r="E12" t="str">
            <v>=</v>
          </cell>
          <cell r="F12" t="str">
            <v>Ni - Cd</v>
          </cell>
        </row>
        <row r="13">
          <cell r="A13" t="str">
            <v>Nominal System Voltage (NSV)</v>
          </cell>
          <cell r="E13" t="str">
            <v>=</v>
          </cell>
          <cell r="F13">
            <v>110</v>
          </cell>
          <cell r="G13" t="str">
            <v>V DC</v>
          </cell>
        </row>
        <row r="14">
          <cell r="A14" t="str">
            <v>Highest System Voltage (HSV)</v>
          </cell>
          <cell r="E14" t="str">
            <v>=</v>
          </cell>
          <cell r="F14">
            <v>121.00000000000001</v>
          </cell>
          <cell r="G14" t="str">
            <v>V DC</v>
          </cell>
          <cell r="H14" t="str">
            <v>(110% of Nominal System Voltage)</v>
          </cell>
        </row>
        <row r="15">
          <cell r="A15" t="str">
            <v>Lowest System Voltage (LSV)</v>
          </cell>
          <cell r="E15" t="str">
            <v>=</v>
          </cell>
          <cell r="F15">
            <v>99</v>
          </cell>
          <cell r="G15" t="str">
            <v>V DC</v>
          </cell>
          <cell r="H15" t="str">
            <v>(90% of Nominal System Voltage)</v>
          </cell>
        </row>
        <row r="16">
          <cell r="A16" t="str">
            <v>Voltage per cell during float Charging (VPC)</v>
          </cell>
          <cell r="E16" t="str">
            <v>=</v>
          </cell>
          <cell r="F16">
            <v>1.45</v>
          </cell>
          <cell r="G16" t="str">
            <v>V</v>
          </cell>
        </row>
        <row r="17">
          <cell r="A17" t="str">
            <v>Minimum Operating Temperature</v>
          </cell>
          <cell r="E17" t="str">
            <v>=</v>
          </cell>
          <cell r="F17">
            <v>10</v>
          </cell>
          <cell r="G17" t="str">
            <v>°C</v>
          </cell>
        </row>
        <row r="18">
          <cell r="A18" t="str">
            <v>End Cell Voltage</v>
          </cell>
          <cell r="E18" t="str">
            <v>=</v>
          </cell>
          <cell r="F18">
            <v>1.1399999999999999</v>
          </cell>
          <cell r="G18" t="str">
            <v>V</v>
          </cell>
        </row>
        <row r="19">
          <cell r="E19" t="str">
            <v>=</v>
          </cell>
          <cell r="F19">
            <v>1.1399999999999999</v>
          </cell>
          <cell r="G19" t="str">
            <v>V</v>
          </cell>
        </row>
        <row r="20">
          <cell r="A20" t="str">
            <v>2.0 Continous loads</v>
          </cell>
        </row>
        <row r="21">
          <cell r="A21" t="str">
            <v>2.0 Continous loads</v>
          </cell>
        </row>
        <row r="22">
          <cell r="A22" t="str">
            <v>2.1  33 kV System</v>
          </cell>
        </row>
        <row r="23">
          <cell r="C23" t="str">
            <v>Relay/Eqpt. Ref</v>
          </cell>
          <cell r="D23" t="str">
            <v xml:space="preserve">Continuous Load </v>
          </cell>
        </row>
        <row r="24">
          <cell r="D24" t="str">
            <v>(CL in watts)</v>
          </cell>
        </row>
        <row r="25">
          <cell r="D25" t="str">
            <v>(CL in watts)</v>
          </cell>
        </row>
        <row r="26">
          <cell r="A26" t="str">
            <v>I  OHL feeder:-</v>
          </cell>
        </row>
        <row r="27">
          <cell r="A27" t="str">
            <v>I  OHL feeder:-</v>
          </cell>
        </row>
        <row r="28">
          <cell r="A28" t="str">
            <v>1) GIS</v>
          </cell>
        </row>
        <row r="29">
          <cell r="A29" t="str">
            <v>Bay control unit</v>
          </cell>
          <cell r="D29">
            <v>35</v>
          </cell>
        </row>
        <row r="30">
          <cell r="D30">
            <v>35</v>
          </cell>
        </row>
        <row r="31">
          <cell r="A31" t="str">
            <v>2) Control panel</v>
          </cell>
        </row>
        <row r="32">
          <cell r="A32" t="str">
            <v>Discrepency lamp(2*2)</v>
          </cell>
          <cell r="C32" t="str">
            <v>CA10</v>
          </cell>
          <cell r="D32">
            <v>4</v>
          </cell>
        </row>
        <row r="33">
          <cell r="A33" t="str">
            <v>Semaphore Indicator (1*1)</v>
          </cell>
          <cell r="C33" t="str">
            <v>AM036</v>
          </cell>
          <cell r="D33">
            <v>1</v>
          </cell>
        </row>
        <row r="34">
          <cell r="A34" t="str">
            <v>Indicating Lamps (2*2)</v>
          </cell>
          <cell r="C34" t="str">
            <v>BFLKC+BLNV</v>
          </cell>
          <cell r="D34">
            <v>4</v>
          </cell>
        </row>
        <row r="35">
          <cell r="A35" t="str">
            <v>Annunciator</v>
          </cell>
          <cell r="C35" t="str">
            <v>PANALARM-Model 930</v>
          </cell>
          <cell r="D35">
            <v>6</v>
          </cell>
        </row>
        <row r="36">
          <cell r="C36" t="str">
            <v>PANALARM-Model 930</v>
          </cell>
          <cell r="D36">
            <v>6</v>
          </cell>
        </row>
        <row r="37">
          <cell r="A37" t="str">
            <v>3) Relay panel</v>
          </cell>
        </row>
        <row r="38">
          <cell r="A38" t="str">
            <v>Distance protection Relay</v>
          </cell>
          <cell r="C38" t="str">
            <v>OMEGA 305</v>
          </cell>
          <cell r="D38">
            <v>15</v>
          </cell>
        </row>
        <row r="39">
          <cell r="A39" t="str">
            <v>Directional O/C &amp; E/F relay</v>
          </cell>
          <cell r="C39" t="str">
            <v>DCD814B</v>
          </cell>
          <cell r="D39">
            <v>3</v>
          </cell>
        </row>
        <row r="40">
          <cell r="A40" t="str">
            <v>Trip circuit supervision relay</v>
          </cell>
          <cell r="C40" t="str">
            <v>XR350</v>
          </cell>
          <cell r="D40">
            <v>2</v>
          </cell>
        </row>
        <row r="41">
          <cell r="A41" t="str">
            <v>DC supply supervision relay</v>
          </cell>
          <cell r="C41" t="str">
            <v>XR152</v>
          </cell>
          <cell r="D41">
            <v>1.25</v>
          </cell>
        </row>
        <row r="42">
          <cell r="A42" t="str">
            <v>Indicating lamp (2*2)</v>
          </cell>
          <cell r="C42" t="str">
            <v>BFLKC+BLNVN</v>
          </cell>
          <cell r="D42">
            <v>4</v>
          </cell>
        </row>
        <row r="43">
          <cell r="A43" t="str">
            <v>Sensative Earth fault relay</v>
          </cell>
          <cell r="C43" t="str">
            <v>DCD124A</v>
          </cell>
          <cell r="D43">
            <v>5</v>
          </cell>
        </row>
        <row r="45">
          <cell r="C45" t="str">
            <v>DCD124A</v>
          </cell>
          <cell r="D45">
            <v>5</v>
          </cell>
        </row>
        <row r="46">
          <cell r="A46" t="str">
            <v>Total load</v>
          </cell>
          <cell r="D46">
            <v>80.25</v>
          </cell>
        </row>
        <row r="47">
          <cell r="D47">
            <v>80.25</v>
          </cell>
        </row>
        <row r="48">
          <cell r="A48" t="str">
            <v>II  33/11kV Trafo.feeder:-</v>
          </cell>
        </row>
        <row r="49">
          <cell r="A49" t="str">
            <v>II  33/11kV Trafo.feeder:-</v>
          </cell>
        </row>
        <row r="50">
          <cell r="A50" t="str">
            <v>1) GIS</v>
          </cell>
        </row>
        <row r="51">
          <cell r="A51" t="str">
            <v>Bay control unit</v>
          </cell>
          <cell r="D51">
            <v>35</v>
          </cell>
        </row>
        <row r="52">
          <cell r="D52">
            <v>35</v>
          </cell>
        </row>
        <row r="53">
          <cell r="A53" t="str">
            <v>2) Control panel</v>
          </cell>
        </row>
        <row r="54">
          <cell r="A54" t="str">
            <v>Discrepency lamp(3 *2)</v>
          </cell>
          <cell r="C54" t="str">
            <v>CA10</v>
          </cell>
          <cell r="D54">
            <v>6</v>
          </cell>
        </row>
        <row r="55">
          <cell r="A55" t="str">
            <v>Semaphore indicator (2*1)</v>
          </cell>
          <cell r="C55" t="str">
            <v>AM036</v>
          </cell>
          <cell r="D55">
            <v>2</v>
          </cell>
        </row>
        <row r="56">
          <cell r="A56" t="str">
            <v>Indicating Lamps (1*2)</v>
          </cell>
          <cell r="C56" t="str">
            <v>BFLKC+BLNV</v>
          </cell>
          <cell r="D56">
            <v>2</v>
          </cell>
        </row>
        <row r="57">
          <cell r="A57" t="str">
            <v>Annunciator</v>
          </cell>
          <cell r="C57" t="str">
            <v>PANALARM-Model 930</v>
          </cell>
          <cell r="D57">
            <v>6</v>
          </cell>
        </row>
        <row r="58">
          <cell r="C58" t="str">
            <v>PANALARM-Model 930</v>
          </cell>
          <cell r="D58">
            <v>6</v>
          </cell>
        </row>
        <row r="59">
          <cell r="A59" t="str">
            <v>3) Relay panel</v>
          </cell>
        </row>
        <row r="60">
          <cell r="A60" t="str">
            <v xml:space="preserve">Differential relay </v>
          </cell>
          <cell r="C60" t="str">
            <v>Duobias M</v>
          </cell>
          <cell r="D60">
            <v>16</v>
          </cell>
        </row>
        <row r="61">
          <cell r="A61" t="str">
            <v>O/C &amp; E/F relay</v>
          </cell>
          <cell r="C61" t="str">
            <v>DCD411B</v>
          </cell>
          <cell r="D61">
            <v>5</v>
          </cell>
        </row>
        <row r="62">
          <cell r="A62" t="str">
            <v>Standby E/F relay</v>
          </cell>
          <cell r="C62" t="str">
            <v>DCD114B</v>
          </cell>
          <cell r="D62">
            <v>5</v>
          </cell>
        </row>
        <row r="63">
          <cell r="A63" t="str">
            <v>Trip circuit supervision relay</v>
          </cell>
          <cell r="C63" t="str">
            <v>XR350</v>
          </cell>
          <cell r="D63">
            <v>2</v>
          </cell>
        </row>
        <row r="64">
          <cell r="A64" t="str">
            <v>DC supply supervision relay</v>
          </cell>
          <cell r="C64" t="str">
            <v>XR152</v>
          </cell>
          <cell r="D64">
            <v>1.25</v>
          </cell>
        </row>
        <row r="65">
          <cell r="A65" t="str">
            <v>Indicating Lamps (2*2)</v>
          </cell>
          <cell r="C65" t="str">
            <v>BFLKC+BLNV</v>
          </cell>
          <cell r="D65">
            <v>4</v>
          </cell>
        </row>
        <row r="66">
          <cell r="A66" t="str">
            <v>Restricted Earth fault relay</v>
          </cell>
          <cell r="C66" t="str">
            <v>DCD124A</v>
          </cell>
          <cell r="D66">
            <v>5</v>
          </cell>
        </row>
        <row r="67">
          <cell r="A67" t="str">
            <v>Aux. relay - Trafo. trouble</v>
          </cell>
          <cell r="C67" t="str">
            <v>AR211</v>
          </cell>
          <cell r="D67">
            <v>5</v>
          </cell>
        </row>
        <row r="69">
          <cell r="C69" t="str">
            <v>AR211</v>
          </cell>
          <cell r="D69">
            <v>5</v>
          </cell>
        </row>
        <row r="70">
          <cell r="A70" t="str">
            <v>Total load</v>
          </cell>
          <cell r="D70">
            <v>94.25</v>
          </cell>
        </row>
        <row r="71">
          <cell r="D71">
            <v>94.25</v>
          </cell>
        </row>
        <row r="72">
          <cell r="A72" t="str">
            <v>III  Bus section, riser and measuring panel :-</v>
          </cell>
        </row>
        <row r="73">
          <cell r="A73" t="str">
            <v>III  Bus section, riser and measuring panel :-</v>
          </cell>
        </row>
        <row r="74">
          <cell r="A74" t="str">
            <v>1) GIS</v>
          </cell>
        </row>
        <row r="75">
          <cell r="A75" t="str">
            <v>Bay control unit</v>
          </cell>
          <cell r="D75">
            <v>35</v>
          </cell>
        </row>
        <row r="76">
          <cell r="D76">
            <v>35</v>
          </cell>
        </row>
        <row r="77">
          <cell r="A77" t="str">
            <v>2) Control panel</v>
          </cell>
        </row>
        <row r="78">
          <cell r="A78" t="str">
            <v>Semaphore Indicator(2*1)</v>
          </cell>
          <cell r="C78" t="str">
            <v>AM036</v>
          </cell>
          <cell r="D78">
            <v>2</v>
          </cell>
        </row>
        <row r="79">
          <cell r="A79" t="str">
            <v>Discrepency lamp(3*2)</v>
          </cell>
          <cell r="C79" t="str">
            <v>CA10</v>
          </cell>
          <cell r="D79">
            <v>6</v>
          </cell>
        </row>
        <row r="80">
          <cell r="A80" t="str">
            <v>Indicating Lamps (1*2)</v>
          </cell>
          <cell r="C80" t="str">
            <v>BFLKC+BLNV</v>
          </cell>
          <cell r="D80">
            <v>2</v>
          </cell>
        </row>
        <row r="81">
          <cell r="A81" t="str">
            <v>Annunciator</v>
          </cell>
          <cell r="C81" t="str">
            <v>PANALARM-Model 930</v>
          </cell>
          <cell r="D81">
            <v>6</v>
          </cell>
        </row>
        <row r="82">
          <cell r="C82" t="str">
            <v>PANALARM-Model 930</v>
          </cell>
          <cell r="D82">
            <v>6</v>
          </cell>
        </row>
        <row r="83">
          <cell r="A83" t="str">
            <v>3) Relay panel</v>
          </cell>
        </row>
        <row r="84">
          <cell r="A84" t="str">
            <v>O/C &amp; E/F relay</v>
          </cell>
          <cell r="C84" t="str">
            <v>DCD411B</v>
          </cell>
          <cell r="D84">
            <v>5</v>
          </cell>
        </row>
        <row r="85">
          <cell r="A85" t="str">
            <v>Trip circuit supervision relay</v>
          </cell>
          <cell r="C85" t="str">
            <v>XR350</v>
          </cell>
          <cell r="D85">
            <v>2</v>
          </cell>
        </row>
        <row r="86">
          <cell r="A86" t="str">
            <v>DC supply supervision relay</v>
          </cell>
          <cell r="C86" t="str">
            <v>XR152</v>
          </cell>
          <cell r="D86">
            <v>1.25</v>
          </cell>
        </row>
        <row r="87">
          <cell r="A87" t="str">
            <v>Indicating Lamps (2*2)</v>
          </cell>
          <cell r="C87" t="str">
            <v>BFLKC+BLNV</v>
          </cell>
          <cell r="D87">
            <v>4</v>
          </cell>
        </row>
        <row r="88">
          <cell r="C88" t="str">
            <v>BFLKC+BLNV</v>
          </cell>
          <cell r="D88">
            <v>4</v>
          </cell>
        </row>
        <row r="89">
          <cell r="A89" t="str">
            <v>Total load</v>
          </cell>
          <cell r="D89">
            <v>63.25</v>
          </cell>
        </row>
        <row r="90">
          <cell r="D90">
            <v>63.25</v>
          </cell>
        </row>
        <row r="91">
          <cell r="A91" t="str">
            <v>IV  Busbar protection panel :-</v>
          </cell>
        </row>
        <row r="92">
          <cell r="A92" t="str">
            <v>Differential busbar protection relay</v>
          </cell>
          <cell r="C92" t="str">
            <v>DAD</v>
          </cell>
          <cell r="D92">
            <v>0.65</v>
          </cell>
        </row>
        <row r="93">
          <cell r="A93" t="str">
            <v>Indicating Lamps (2*2)</v>
          </cell>
          <cell r="C93" t="str">
            <v>BFLKC+BLNV</v>
          </cell>
          <cell r="D93">
            <v>4</v>
          </cell>
        </row>
        <row r="94">
          <cell r="A94" t="str">
            <v>Aux. relay</v>
          </cell>
          <cell r="C94" t="str">
            <v>AR211</v>
          </cell>
          <cell r="D94">
            <v>5</v>
          </cell>
        </row>
        <row r="95">
          <cell r="A95" t="str">
            <v>Trip supply supervision relay</v>
          </cell>
          <cell r="C95" t="str">
            <v>XR152</v>
          </cell>
          <cell r="D95">
            <v>1.25</v>
          </cell>
        </row>
        <row r="96">
          <cell r="C96" t="str">
            <v>XR152</v>
          </cell>
          <cell r="D96">
            <v>1.25</v>
          </cell>
        </row>
        <row r="97">
          <cell r="A97" t="str">
            <v>Total load</v>
          </cell>
          <cell r="D97">
            <v>10.9</v>
          </cell>
        </row>
        <row r="98">
          <cell r="D98">
            <v>10.9</v>
          </cell>
        </row>
        <row r="99">
          <cell r="A99" t="str">
            <v>V  Synchronising panel :-</v>
          </cell>
        </row>
        <row r="100">
          <cell r="A100" t="str">
            <v>Check synchronising relay</v>
          </cell>
          <cell r="C100" t="str">
            <v>Argus7</v>
          </cell>
          <cell r="D100">
            <v>3</v>
          </cell>
        </row>
        <row r="101">
          <cell r="A101" t="str">
            <v>Indicating lamps (1*2)</v>
          </cell>
          <cell r="C101" t="str">
            <v>BFLKC+BLNV</v>
          </cell>
          <cell r="D101">
            <v>2</v>
          </cell>
        </row>
        <row r="102">
          <cell r="C102" t="str">
            <v>BFLKC+BLNV</v>
          </cell>
          <cell r="D102">
            <v>2</v>
          </cell>
        </row>
        <row r="103">
          <cell r="A103" t="str">
            <v>Total load</v>
          </cell>
          <cell r="D103">
            <v>5</v>
          </cell>
        </row>
        <row r="104">
          <cell r="D104">
            <v>5</v>
          </cell>
        </row>
        <row r="105">
          <cell r="A105" t="str">
            <v>2.2  11 kV System</v>
          </cell>
        </row>
        <row r="106">
          <cell r="A106" t="str">
            <v>2.2  11 kV System</v>
          </cell>
        </row>
        <row r="107">
          <cell r="A107" t="str">
            <v>I  33/11kV Trafo.incomer feeder:-</v>
          </cell>
        </row>
        <row r="108">
          <cell r="A108" t="str">
            <v>O/C &amp; E/F relay</v>
          </cell>
          <cell r="C108" t="str">
            <v>DCD414B</v>
          </cell>
          <cell r="D108">
            <v>3</v>
          </cell>
        </row>
        <row r="109">
          <cell r="A109" t="str">
            <v>Trip circuit supervision relay</v>
          </cell>
          <cell r="C109" t="str">
            <v>XR350</v>
          </cell>
          <cell r="D109">
            <v>0</v>
          </cell>
        </row>
        <row r="110">
          <cell r="A110" t="str">
            <v>DC supply supervision relay</v>
          </cell>
          <cell r="C110" t="str">
            <v>XR152</v>
          </cell>
          <cell r="D110">
            <v>0</v>
          </cell>
        </row>
        <row r="111">
          <cell r="A111" t="str">
            <v>Signal Relay (5*2.5)</v>
          </cell>
          <cell r="C111" t="str">
            <v>RA70</v>
          </cell>
          <cell r="D111">
            <v>12.5</v>
          </cell>
        </row>
        <row r="112">
          <cell r="A112" t="str">
            <v>Indication lamp(5*2.2)</v>
          </cell>
          <cell r="D112">
            <v>11</v>
          </cell>
        </row>
        <row r="113">
          <cell r="A113" t="str">
            <v>Annunciator (2mA*110V)</v>
          </cell>
          <cell r="C113" t="str">
            <v>PSZ</v>
          </cell>
          <cell r="D113">
            <v>1</v>
          </cell>
        </row>
        <row r="114">
          <cell r="C114" t="str">
            <v>PSZ</v>
          </cell>
          <cell r="D114">
            <v>1</v>
          </cell>
        </row>
        <row r="115">
          <cell r="A115" t="str">
            <v>Total load</v>
          </cell>
          <cell r="D115">
            <v>27.5</v>
          </cell>
        </row>
        <row r="116">
          <cell r="D116">
            <v>27.5</v>
          </cell>
        </row>
        <row r="117">
          <cell r="A117" t="str">
            <v>II Bus riser and measuring panel :-</v>
          </cell>
        </row>
        <row r="118">
          <cell r="A118" t="str">
            <v>Under frequency load shedding relay</v>
          </cell>
          <cell r="C118" t="str">
            <v>SPAF 340C</v>
          </cell>
          <cell r="D118">
            <v>15</v>
          </cell>
        </row>
        <row r="119">
          <cell r="A119" t="str">
            <v>Trip circuit supervision relay</v>
          </cell>
          <cell r="C119" t="str">
            <v>XR350</v>
          </cell>
          <cell r="D119">
            <v>0</v>
          </cell>
        </row>
        <row r="120">
          <cell r="A120" t="str">
            <v>DC supply supervision relay</v>
          </cell>
          <cell r="C120" t="str">
            <v>XR152</v>
          </cell>
          <cell r="D120">
            <v>0</v>
          </cell>
        </row>
        <row r="121">
          <cell r="A121" t="str">
            <v>Signal Relay (5*2.5)</v>
          </cell>
          <cell r="C121" t="str">
            <v>RA70</v>
          </cell>
          <cell r="D121">
            <v>12.5</v>
          </cell>
        </row>
        <row r="122">
          <cell r="A122" t="str">
            <v>Indication lamp(5*2.2)</v>
          </cell>
          <cell r="D122">
            <v>11</v>
          </cell>
        </row>
        <row r="123">
          <cell r="A123" t="str">
            <v>Annunciator (2mA*110V)</v>
          </cell>
          <cell r="C123" t="str">
            <v>PSZ</v>
          </cell>
          <cell r="D123">
            <v>1</v>
          </cell>
        </row>
        <row r="124">
          <cell r="C124" t="str">
            <v>PSZ</v>
          </cell>
          <cell r="D124">
            <v>1</v>
          </cell>
        </row>
        <row r="125">
          <cell r="A125" t="str">
            <v>Total load</v>
          </cell>
          <cell r="D125">
            <v>39.5</v>
          </cell>
        </row>
        <row r="126">
          <cell r="D126">
            <v>39.5</v>
          </cell>
        </row>
        <row r="127">
          <cell r="A127" t="str">
            <v>III Measuring panel :-</v>
          </cell>
        </row>
        <row r="128">
          <cell r="A128" t="str">
            <v>Under frequency load shedding relay</v>
          </cell>
          <cell r="C128" t="str">
            <v>SPAF 340C</v>
          </cell>
          <cell r="D128">
            <v>15</v>
          </cell>
        </row>
        <row r="129">
          <cell r="A129" t="str">
            <v>DC supply supervision relay</v>
          </cell>
          <cell r="C129" t="str">
            <v>XR152</v>
          </cell>
          <cell r="D129">
            <v>0</v>
          </cell>
        </row>
        <row r="130">
          <cell r="A130" t="str">
            <v>Signal Relay (5*2.5)</v>
          </cell>
          <cell r="C130" t="str">
            <v>RA70</v>
          </cell>
          <cell r="D130">
            <v>12.5</v>
          </cell>
        </row>
        <row r="131">
          <cell r="A131" t="str">
            <v>Indication lamp(5*2.2)</v>
          </cell>
          <cell r="D131">
            <v>11</v>
          </cell>
        </row>
        <row r="132">
          <cell r="A132" t="str">
            <v>Annunciator (2mA*110V)</v>
          </cell>
          <cell r="C132" t="str">
            <v>PSZ</v>
          </cell>
          <cell r="D132">
            <v>1</v>
          </cell>
        </row>
        <row r="133">
          <cell r="C133" t="str">
            <v>PSZ</v>
          </cell>
          <cell r="D133">
            <v>1</v>
          </cell>
        </row>
        <row r="134">
          <cell r="A134" t="str">
            <v>Total load</v>
          </cell>
          <cell r="D134">
            <v>39.5</v>
          </cell>
        </row>
        <row r="135">
          <cell r="D135">
            <v>39.5</v>
          </cell>
        </row>
        <row r="136">
          <cell r="A136" t="str">
            <v>IV Bus section panel :-</v>
          </cell>
        </row>
        <row r="137">
          <cell r="A137" t="str">
            <v>O/C &amp; E/F relay</v>
          </cell>
          <cell r="C137" t="str">
            <v>DCD414B</v>
          </cell>
          <cell r="D137">
            <v>3</v>
          </cell>
        </row>
        <row r="138">
          <cell r="A138" t="str">
            <v>DC supply supervision relay</v>
          </cell>
          <cell r="C138" t="str">
            <v>XR152</v>
          </cell>
          <cell r="D138">
            <v>0</v>
          </cell>
        </row>
        <row r="139">
          <cell r="A139" t="str">
            <v>Signal Relay (5*2.5)</v>
          </cell>
          <cell r="C139" t="str">
            <v>RA70</v>
          </cell>
          <cell r="D139">
            <v>12.5</v>
          </cell>
        </row>
        <row r="140">
          <cell r="A140" t="str">
            <v>Indication lamp(5*2.2)</v>
          </cell>
          <cell r="D140">
            <v>11</v>
          </cell>
        </row>
        <row r="141">
          <cell r="A141" t="str">
            <v>Annunciator (2mA*110V)</v>
          </cell>
          <cell r="C141" t="str">
            <v>PSZ</v>
          </cell>
          <cell r="D141">
            <v>1</v>
          </cell>
        </row>
        <row r="142">
          <cell r="C142" t="str">
            <v>PSZ</v>
          </cell>
          <cell r="D142">
            <v>1</v>
          </cell>
        </row>
        <row r="143">
          <cell r="A143" t="str">
            <v>Total load</v>
          </cell>
          <cell r="D143">
            <v>27.5</v>
          </cell>
        </row>
        <row r="144">
          <cell r="D144">
            <v>27.5</v>
          </cell>
        </row>
        <row r="145">
          <cell r="A145" t="str">
            <v>V Station aux. Transformer panel :-</v>
          </cell>
        </row>
        <row r="146">
          <cell r="A146" t="str">
            <v>O/C &amp; E/F relay</v>
          </cell>
          <cell r="C146" t="str">
            <v>DCD414B</v>
          </cell>
          <cell r="D146">
            <v>3</v>
          </cell>
        </row>
        <row r="147">
          <cell r="A147" t="str">
            <v>Trip circuit supervision relay</v>
          </cell>
          <cell r="C147" t="str">
            <v>XR350</v>
          </cell>
          <cell r="D147">
            <v>0</v>
          </cell>
        </row>
        <row r="148">
          <cell r="A148" t="str">
            <v>DC supply supervision relay</v>
          </cell>
          <cell r="D148">
            <v>0</v>
          </cell>
        </row>
        <row r="149">
          <cell r="A149" t="str">
            <v>Signal Relay (5*2.5)</v>
          </cell>
          <cell r="C149" t="str">
            <v>RA70</v>
          </cell>
          <cell r="D149">
            <v>12.5</v>
          </cell>
        </row>
        <row r="150">
          <cell r="A150" t="str">
            <v>Indication lamp(5*2.2)</v>
          </cell>
          <cell r="D150">
            <v>11</v>
          </cell>
        </row>
        <row r="151">
          <cell r="A151" t="str">
            <v xml:space="preserve">Auxiliary Relay </v>
          </cell>
          <cell r="C151" t="str">
            <v>AR211</v>
          </cell>
          <cell r="D151">
            <v>5</v>
          </cell>
        </row>
        <row r="152">
          <cell r="A152" t="str">
            <v>Annunciator (2mA*110V)</v>
          </cell>
          <cell r="C152" t="str">
            <v>PSZ</v>
          </cell>
          <cell r="D152">
            <v>1</v>
          </cell>
        </row>
        <row r="153">
          <cell r="C153" t="str">
            <v>PSZ</v>
          </cell>
          <cell r="D153">
            <v>1</v>
          </cell>
        </row>
        <row r="154">
          <cell r="A154" t="str">
            <v>Total load</v>
          </cell>
          <cell r="D154">
            <v>32.5</v>
          </cell>
        </row>
        <row r="155">
          <cell r="D155">
            <v>32.5</v>
          </cell>
        </row>
        <row r="156">
          <cell r="A156" t="str">
            <v>VI Cable feeder panel :- (FOR B2, B3 &amp; A3 type s/s)</v>
          </cell>
        </row>
        <row r="157">
          <cell r="A157" t="str">
            <v>O/C &amp; E/F relay</v>
          </cell>
          <cell r="C157" t="str">
            <v>DCD414B</v>
          </cell>
          <cell r="D157">
            <v>3</v>
          </cell>
        </row>
        <row r="158">
          <cell r="A158" t="str">
            <v>Sensative Earth fault relay</v>
          </cell>
          <cell r="C158" t="str">
            <v>DCD124A</v>
          </cell>
          <cell r="D158">
            <v>5</v>
          </cell>
        </row>
        <row r="159">
          <cell r="A159" t="str">
            <v>Signal Relay (5*2.5)</v>
          </cell>
          <cell r="C159" t="str">
            <v>RA70</v>
          </cell>
          <cell r="D159">
            <v>12.5</v>
          </cell>
        </row>
        <row r="160">
          <cell r="A160" t="str">
            <v>Indication lamp(5*2.2)</v>
          </cell>
          <cell r="D160">
            <v>11</v>
          </cell>
        </row>
        <row r="161">
          <cell r="A161" t="str">
            <v>Annunciator (2mA*110V)</v>
          </cell>
          <cell r="C161" t="str">
            <v>PSZ</v>
          </cell>
          <cell r="D161">
            <v>1</v>
          </cell>
        </row>
        <row r="162">
          <cell r="C162" t="str">
            <v>PSZ</v>
          </cell>
          <cell r="D162">
            <v>1</v>
          </cell>
        </row>
        <row r="163">
          <cell r="A163" t="str">
            <v>Total load</v>
          </cell>
          <cell r="D163">
            <v>32.5</v>
          </cell>
        </row>
        <row r="165">
          <cell r="D165">
            <v>32.5</v>
          </cell>
        </row>
        <row r="166">
          <cell r="A166" t="str">
            <v>VII Bus interconnector panel :-</v>
          </cell>
        </row>
        <row r="167">
          <cell r="A167" t="str">
            <v>Differential relay</v>
          </cell>
          <cell r="C167" t="str">
            <v>DAD3</v>
          </cell>
          <cell r="D167">
            <v>0.65</v>
          </cell>
        </row>
        <row r="168">
          <cell r="A168" t="str">
            <v>Directional O/C &amp; E/F relay</v>
          </cell>
          <cell r="C168" t="str">
            <v>DCD814B</v>
          </cell>
          <cell r="D168">
            <v>3</v>
          </cell>
        </row>
        <row r="169">
          <cell r="A169" t="str">
            <v>Trip circuit supervision relay</v>
          </cell>
          <cell r="C169" t="str">
            <v>XR350</v>
          </cell>
          <cell r="D169">
            <v>0</v>
          </cell>
        </row>
        <row r="170">
          <cell r="A170" t="str">
            <v>DC supply supervision relay</v>
          </cell>
          <cell r="C170" t="str">
            <v>XR152</v>
          </cell>
          <cell r="D170">
            <v>0</v>
          </cell>
        </row>
        <row r="171">
          <cell r="A171" t="str">
            <v>Signal Relay (5*2.5)</v>
          </cell>
          <cell r="C171" t="str">
            <v>RA70</v>
          </cell>
          <cell r="D171">
            <v>12.5</v>
          </cell>
        </row>
        <row r="172">
          <cell r="A172" t="str">
            <v>Indication lamp(5*2.2)</v>
          </cell>
          <cell r="D172">
            <v>11</v>
          </cell>
        </row>
        <row r="173">
          <cell r="A173" t="str">
            <v>Annunciator (2mA*110V)</v>
          </cell>
          <cell r="C173" t="str">
            <v>PSZ</v>
          </cell>
          <cell r="D173">
            <v>1</v>
          </cell>
        </row>
        <row r="174">
          <cell r="C174" t="str">
            <v>PSZ</v>
          </cell>
          <cell r="D174">
            <v>1</v>
          </cell>
        </row>
        <row r="175">
          <cell r="A175" t="str">
            <v>Total load</v>
          </cell>
          <cell r="D175">
            <v>28.15</v>
          </cell>
        </row>
        <row r="176">
          <cell r="D176">
            <v>28.15</v>
          </cell>
        </row>
        <row r="177">
          <cell r="A177" t="str">
            <v>VIII Capacitor Bank panel :-</v>
          </cell>
        </row>
        <row r="178">
          <cell r="A178" t="str">
            <v>VIII Capacitor Bank panel :-</v>
          </cell>
        </row>
        <row r="179">
          <cell r="A179" t="str">
            <v>Undervoltage relay</v>
          </cell>
          <cell r="C179" t="str">
            <v>BA 9043</v>
          </cell>
          <cell r="D179">
            <v>2</v>
          </cell>
        </row>
        <row r="180">
          <cell r="A180" t="str">
            <v>O/C &amp; E/F relay</v>
          </cell>
          <cell r="C180" t="str">
            <v>DCD414B</v>
          </cell>
          <cell r="D180">
            <v>3</v>
          </cell>
        </row>
        <row r="181">
          <cell r="A181" t="str">
            <v>Signal Relay (5*2.5)</v>
          </cell>
          <cell r="C181" t="str">
            <v>RA70</v>
          </cell>
          <cell r="D181">
            <v>12.5</v>
          </cell>
        </row>
        <row r="182">
          <cell r="A182" t="str">
            <v>Indication lamp(5*2.2)</v>
          </cell>
          <cell r="D182">
            <v>11</v>
          </cell>
        </row>
        <row r="183">
          <cell r="A183" t="str">
            <v>Annunciator (2mA*110V)</v>
          </cell>
          <cell r="C183" t="str">
            <v>PSZ</v>
          </cell>
          <cell r="D183">
            <v>1</v>
          </cell>
        </row>
        <row r="184">
          <cell r="C184" t="str">
            <v>PSZ</v>
          </cell>
          <cell r="D184">
            <v>1</v>
          </cell>
        </row>
        <row r="185">
          <cell r="A185" t="str">
            <v>Total load</v>
          </cell>
          <cell r="D185">
            <v>29.5</v>
          </cell>
        </row>
        <row r="186">
          <cell r="D186">
            <v>29.5</v>
          </cell>
        </row>
        <row r="187">
          <cell r="A187" t="str">
            <v>2.3  DC System</v>
          </cell>
        </row>
        <row r="188">
          <cell r="A188" t="str">
            <v>2.3  DC System</v>
          </cell>
        </row>
        <row r="189">
          <cell r="A189" t="str">
            <v>Battery charger &amp; DCDB :-</v>
          </cell>
        </row>
        <row r="190">
          <cell r="A190" t="str">
            <v>Auxiliary relay</v>
          </cell>
          <cell r="D190">
            <v>5</v>
          </cell>
        </row>
        <row r="191">
          <cell r="A191" t="str">
            <v>Indicating lamp (3*2W)</v>
          </cell>
          <cell r="D191">
            <v>6</v>
          </cell>
        </row>
        <row r="192">
          <cell r="D192">
            <v>6</v>
          </cell>
        </row>
        <row r="193">
          <cell r="A193" t="str">
            <v>Total load</v>
          </cell>
          <cell r="D193">
            <v>11</v>
          </cell>
        </row>
        <row r="194">
          <cell r="D194">
            <v>11</v>
          </cell>
        </row>
        <row r="195">
          <cell r="A195" t="str">
            <v>2.4  Trafo. OLTC</v>
          </cell>
        </row>
        <row r="196">
          <cell r="A196" t="str">
            <v>2.4  Trafo. OLTC</v>
          </cell>
        </row>
        <row r="197">
          <cell r="A197" t="str">
            <v>AVR relay</v>
          </cell>
          <cell r="D197">
            <v>10</v>
          </cell>
        </row>
        <row r="198">
          <cell r="A198" t="str">
            <v>Indicating lamp (5*2W)</v>
          </cell>
          <cell r="D198">
            <v>10</v>
          </cell>
        </row>
        <row r="199">
          <cell r="D199">
            <v>10</v>
          </cell>
        </row>
        <row r="200">
          <cell r="A200" t="str">
            <v>Total load</v>
          </cell>
          <cell r="D200">
            <v>20</v>
          </cell>
        </row>
        <row r="201">
          <cell r="D201">
            <v>20</v>
          </cell>
        </row>
        <row r="202">
          <cell r="A202" t="str">
            <v>2.5  LVAC Panel</v>
          </cell>
        </row>
        <row r="203">
          <cell r="A203" t="str">
            <v>2.5  LVAC Panel</v>
          </cell>
        </row>
        <row r="204">
          <cell r="A204" t="str">
            <v>Stand by Earthfault Relay (2nos.)</v>
          </cell>
          <cell r="D204">
            <v>10</v>
          </cell>
        </row>
        <row r="205">
          <cell r="A205" t="str">
            <v>Indicating lamp (3*2W)</v>
          </cell>
          <cell r="D205">
            <v>6</v>
          </cell>
        </row>
        <row r="206">
          <cell r="D206">
            <v>6</v>
          </cell>
        </row>
        <row r="207">
          <cell r="A207" t="str">
            <v>Total load</v>
          </cell>
          <cell r="D207">
            <v>16</v>
          </cell>
        </row>
        <row r="208">
          <cell r="D208">
            <v>16</v>
          </cell>
        </row>
        <row r="209">
          <cell r="A209" t="str">
            <v>THE DC LOADS OF LDC ARE MET BY THE 48V DC (FUTURE) BATTERY.</v>
          </cell>
        </row>
        <row r="210">
          <cell r="A210" t="str">
            <v>THE DC LOADS OF LDC ARE MET BY THE 48V DC (FUTURE) BATTERY.</v>
          </cell>
        </row>
        <row r="211">
          <cell r="A211" t="str">
            <v>2.5  Continuous Load Summary</v>
          </cell>
        </row>
        <row r="212">
          <cell r="A212" t="str">
            <v>2.5  Continuous Load Summary</v>
          </cell>
        </row>
        <row r="213">
          <cell r="A213" t="str">
            <v>S. No</v>
          </cell>
          <cell r="B213" t="str">
            <v>Feeder</v>
          </cell>
          <cell r="E213" t="str">
            <v>Continuous</v>
          </cell>
          <cell r="G213" t="str">
            <v>No. of</v>
          </cell>
          <cell r="I213" t="str">
            <v>Total Load</v>
          </cell>
        </row>
        <row r="214">
          <cell r="E214" t="str">
            <v>Load per feeder</v>
          </cell>
          <cell r="G214" t="str">
            <v>feeders</v>
          </cell>
        </row>
        <row r="215">
          <cell r="E215" t="str">
            <v>(Watts)</v>
          </cell>
          <cell r="I215" t="str">
            <v>(Watts)</v>
          </cell>
        </row>
        <row r="216">
          <cell r="I216" t="str">
            <v>(Watts)</v>
          </cell>
        </row>
        <row r="217">
          <cell r="A217">
            <v>1</v>
          </cell>
          <cell r="B217" t="str">
            <v>33 kV OHL Feeder</v>
          </cell>
          <cell r="E217">
            <v>80.25</v>
          </cell>
          <cell r="G217">
            <v>5</v>
          </cell>
          <cell r="I217">
            <v>401.25</v>
          </cell>
        </row>
        <row r="218">
          <cell r="I218">
            <v>401.25</v>
          </cell>
        </row>
        <row r="219">
          <cell r="A219">
            <v>2</v>
          </cell>
          <cell r="B219" t="str">
            <v>33/11 kV Trafo. Feeder</v>
          </cell>
          <cell r="E219">
            <v>94.25</v>
          </cell>
          <cell r="G219">
            <v>3</v>
          </cell>
          <cell r="I219">
            <v>282.75</v>
          </cell>
        </row>
        <row r="220">
          <cell r="B220" t="str">
            <v>(33 kV side)</v>
          </cell>
        </row>
        <row r="221">
          <cell r="B221" t="str">
            <v>(33 kV side)</v>
          </cell>
        </row>
        <row r="222">
          <cell r="A222">
            <v>3</v>
          </cell>
          <cell r="B222" t="str">
            <v>33 kV Bus section , riser</v>
          </cell>
          <cell r="E222">
            <v>63.25</v>
          </cell>
          <cell r="G222">
            <v>1</v>
          </cell>
          <cell r="I222">
            <v>63.25</v>
          </cell>
        </row>
        <row r="223">
          <cell r="B223" t="str">
            <v>and measuring panel</v>
          </cell>
        </row>
        <row r="224">
          <cell r="B224" t="str">
            <v>and measuring panel</v>
          </cell>
        </row>
        <row r="225">
          <cell r="A225">
            <v>4</v>
          </cell>
          <cell r="B225" t="str">
            <v>Busbar protection panel</v>
          </cell>
          <cell r="E225">
            <v>10.9</v>
          </cell>
          <cell r="G225">
            <v>1</v>
          </cell>
          <cell r="I225">
            <v>10.9</v>
          </cell>
        </row>
        <row r="226">
          <cell r="I226">
            <v>10.9</v>
          </cell>
        </row>
        <row r="227">
          <cell r="A227">
            <v>5</v>
          </cell>
          <cell r="B227" t="str">
            <v>Synchronising panel</v>
          </cell>
          <cell r="E227">
            <v>5</v>
          </cell>
          <cell r="G227">
            <v>1</v>
          </cell>
          <cell r="I227">
            <v>5</v>
          </cell>
        </row>
        <row r="228">
          <cell r="I228">
            <v>5</v>
          </cell>
        </row>
        <row r="229">
          <cell r="A229">
            <v>6</v>
          </cell>
          <cell r="B229" t="str">
            <v>33 kV trafo. feeder (11 kV side)</v>
          </cell>
          <cell r="E229">
            <v>27.5</v>
          </cell>
          <cell r="G229">
            <v>3</v>
          </cell>
          <cell r="I229">
            <v>82.5</v>
          </cell>
        </row>
        <row r="230">
          <cell r="I230">
            <v>82.5</v>
          </cell>
        </row>
        <row r="231">
          <cell r="A231">
            <v>7</v>
          </cell>
          <cell r="B231" t="str">
            <v>11 kV Bus riser and measuring  panel</v>
          </cell>
          <cell r="E231">
            <v>39.5</v>
          </cell>
          <cell r="G231">
            <v>2</v>
          </cell>
          <cell r="I231">
            <v>79</v>
          </cell>
        </row>
        <row r="232">
          <cell r="I232">
            <v>79</v>
          </cell>
        </row>
        <row r="233">
          <cell r="A233">
            <v>8</v>
          </cell>
          <cell r="B233" t="str">
            <v>11 kV measuring panel</v>
          </cell>
          <cell r="E233">
            <v>39.5</v>
          </cell>
          <cell r="G233">
            <v>1</v>
          </cell>
          <cell r="I233">
            <v>39.5</v>
          </cell>
        </row>
        <row r="234">
          <cell r="I234">
            <v>39.5</v>
          </cell>
        </row>
        <row r="235">
          <cell r="A235">
            <v>9</v>
          </cell>
          <cell r="B235" t="str">
            <v>11 kV Bus section panel</v>
          </cell>
          <cell r="E235">
            <v>27.5</v>
          </cell>
          <cell r="G235">
            <v>2</v>
          </cell>
          <cell r="I235">
            <v>55</v>
          </cell>
        </row>
        <row r="236">
          <cell r="I236">
            <v>55</v>
          </cell>
        </row>
        <row r="237">
          <cell r="A237">
            <v>10</v>
          </cell>
          <cell r="B237" t="str">
            <v>Station aux. trafo panel</v>
          </cell>
          <cell r="E237">
            <v>32.5</v>
          </cell>
          <cell r="G237">
            <v>2</v>
          </cell>
          <cell r="I237">
            <v>65</v>
          </cell>
        </row>
        <row r="238">
          <cell r="I238">
            <v>65</v>
          </cell>
        </row>
        <row r="239">
          <cell r="A239">
            <v>11</v>
          </cell>
          <cell r="B239" t="str">
            <v>11 kV cable feeder</v>
          </cell>
          <cell r="E239">
            <v>32.5</v>
          </cell>
          <cell r="G239">
            <v>18</v>
          </cell>
          <cell r="I239">
            <v>585</v>
          </cell>
        </row>
        <row r="240">
          <cell r="I240">
            <v>585</v>
          </cell>
        </row>
        <row r="241">
          <cell r="A241">
            <v>12</v>
          </cell>
          <cell r="B241" t="str">
            <v>11 kV Bus interconnector panel</v>
          </cell>
          <cell r="E241">
            <v>28.15</v>
          </cell>
          <cell r="G241">
            <v>2</v>
          </cell>
          <cell r="I241">
            <v>56.3</v>
          </cell>
        </row>
        <row r="242">
          <cell r="I242">
            <v>56.3</v>
          </cell>
        </row>
        <row r="243">
          <cell r="A243">
            <v>13</v>
          </cell>
          <cell r="B243" t="str">
            <v xml:space="preserve">DC System (Battery, Battery </v>
          </cell>
          <cell r="E243">
            <v>11</v>
          </cell>
          <cell r="G243">
            <v>2</v>
          </cell>
          <cell r="I243">
            <v>22</v>
          </cell>
        </row>
        <row r="244">
          <cell r="B244" t="str">
            <v>charger &amp; DCDB)</v>
          </cell>
        </row>
        <row r="245">
          <cell r="B245" t="str">
            <v>charger &amp; DCDB)</v>
          </cell>
        </row>
        <row r="246">
          <cell r="A246">
            <v>14</v>
          </cell>
          <cell r="B246" t="str">
            <v>Trafo OLTC</v>
          </cell>
          <cell r="E246">
            <v>20</v>
          </cell>
          <cell r="G246">
            <v>3</v>
          </cell>
          <cell r="I246">
            <v>60</v>
          </cell>
        </row>
        <row r="247">
          <cell r="I247">
            <v>60</v>
          </cell>
        </row>
        <row r="248">
          <cell r="A248">
            <v>15</v>
          </cell>
          <cell r="B248" t="str">
            <v>LVAC Panel</v>
          </cell>
          <cell r="E248">
            <v>16</v>
          </cell>
          <cell r="G248">
            <v>1</v>
          </cell>
          <cell r="I248">
            <v>16</v>
          </cell>
        </row>
        <row r="249">
          <cell r="I249">
            <v>16</v>
          </cell>
        </row>
        <row r="250">
          <cell r="A250" t="str">
            <v>Total continuous load</v>
          </cell>
          <cell r="H250" t="str">
            <v>=</v>
          </cell>
          <cell r="I250">
            <v>1823.45</v>
          </cell>
          <cell r="J250" t="str">
            <v>Watts</v>
          </cell>
        </row>
        <row r="251">
          <cell r="H251" t="str">
            <v>=</v>
          </cell>
          <cell r="I251">
            <v>1823.45</v>
          </cell>
          <cell r="J251" t="str">
            <v>Watts</v>
          </cell>
        </row>
        <row r="252">
          <cell r="A252" t="str">
            <v>Continuous load in Amperes</v>
          </cell>
          <cell r="H252" t="str">
            <v>=</v>
          </cell>
          <cell r="I252">
            <v>1823.45</v>
          </cell>
          <cell r="J252" t="str">
            <v>/99</v>
          </cell>
        </row>
        <row r="253">
          <cell r="H253" t="str">
            <v>=</v>
          </cell>
          <cell r="I253">
            <v>1823.45</v>
          </cell>
          <cell r="J253" t="str">
            <v>/99</v>
          </cell>
        </row>
        <row r="254">
          <cell r="H254" t="str">
            <v>=</v>
          </cell>
          <cell r="I254">
            <v>18.418686868686869</v>
          </cell>
          <cell r="J254" t="str">
            <v>A</v>
          </cell>
        </row>
        <row r="255">
          <cell r="A255" t="str">
            <v>3.0 Momentary tripping load</v>
          </cell>
        </row>
        <row r="256">
          <cell r="A256" t="str">
            <v>3.0 Momentary tripping load</v>
          </cell>
        </row>
        <row r="257">
          <cell r="A257" t="str">
            <v>Momentary tripping load per 33kV CB</v>
          </cell>
          <cell r="F257" t="str">
            <v>=</v>
          </cell>
          <cell r="G257">
            <v>250</v>
          </cell>
          <cell r="H257" t="str">
            <v>Watts</v>
          </cell>
        </row>
        <row r="258">
          <cell r="F258" t="str">
            <v>=</v>
          </cell>
          <cell r="G258">
            <v>250</v>
          </cell>
          <cell r="H258" t="str">
            <v>Watts</v>
          </cell>
        </row>
        <row r="259">
          <cell r="A259" t="str">
            <v>Maximum No. of breakers in33Kv busbar protection Zone</v>
          </cell>
          <cell r="F259" t="str">
            <v>=</v>
          </cell>
          <cell r="G259">
            <v>5</v>
          </cell>
        </row>
        <row r="260">
          <cell r="F260" t="str">
            <v>=</v>
          </cell>
          <cell r="G260">
            <v>5</v>
          </cell>
        </row>
        <row r="261">
          <cell r="A261" t="str">
            <v>Momentary tripping load of one busbar protection zone</v>
          </cell>
          <cell r="F261" t="str">
            <v>=</v>
          </cell>
          <cell r="G261">
            <v>1250</v>
          </cell>
          <cell r="H261" t="str">
            <v>Watts</v>
          </cell>
        </row>
        <row r="262">
          <cell r="F262" t="str">
            <v>=</v>
          </cell>
          <cell r="G262">
            <v>1250</v>
          </cell>
          <cell r="H262" t="str">
            <v>Watts</v>
          </cell>
        </row>
        <row r="263">
          <cell r="A263" t="str">
            <v>Annunciation window load ( 2 Windows + 1 Hooter considered)</v>
          </cell>
          <cell r="F263" t="str">
            <v>=</v>
          </cell>
          <cell r="G263">
            <v>50</v>
          </cell>
          <cell r="H263" t="str">
            <v>Watts</v>
          </cell>
        </row>
        <row r="264">
          <cell r="F264" t="str">
            <v>=</v>
          </cell>
          <cell r="G264">
            <v>50</v>
          </cell>
          <cell r="H264" t="str">
            <v>Watts</v>
          </cell>
        </row>
        <row r="265">
          <cell r="A265" t="str">
            <v>Total Tripping load</v>
          </cell>
          <cell r="F265" t="str">
            <v>=</v>
          </cell>
          <cell r="G265">
            <v>1300</v>
          </cell>
          <cell r="H265" t="str">
            <v>Watts</v>
          </cell>
        </row>
        <row r="266">
          <cell r="F266" t="str">
            <v>=</v>
          </cell>
          <cell r="G266">
            <v>1300</v>
          </cell>
          <cell r="H266" t="str">
            <v>Watts</v>
          </cell>
        </row>
        <row r="267">
          <cell r="F267" t="str">
            <v>=</v>
          </cell>
          <cell r="G267">
            <v>13.131313131313131</v>
          </cell>
          <cell r="H267" t="str">
            <v>A</v>
          </cell>
        </row>
        <row r="268">
          <cell r="F268" t="str">
            <v>=</v>
          </cell>
          <cell r="G268">
            <v>13.131313131313131</v>
          </cell>
          <cell r="H268" t="str">
            <v>A</v>
          </cell>
        </row>
        <row r="269">
          <cell r="A269" t="str">
            <v>Tripping time = 1 sec</v>
          </cell>
        </row>
        <row r="271">
          <cell r="A271" t="str">
            <v>Tripping time = 1 sec</v>
          </cell>
        </row>
        <row r="272">
          <cell r="A272" t="str">
            <v>1.    Since the operation of tripping relay and trip coil is serial, the maximum load among them</v>
          </cell>
        </row>
        <row r="273">
          <cell r="A273" t="str">
            <v>(i.e trip coil load) is considered for calculation.</v>
          </cell>
        </row>
        <row r="274">
          <cell r="A274" t="str">
            <v>(i.e trip coil load) is considered for calculation.</v>
          </cell>
        </row>
        <row r="275">
          <cell r="A275" t="str">
            <v>4.0  Momentary closing load</v>
          </cell>
        </row>
        <row r="276">
          <cell r="A276" t="str">
            <v>4.0  Momentary closing load</v>
          </cell>
        </row>
        <row r="277">
          <cell r="A277" t="str">
            <v xml:space="preserve">Momentary closing load per 33kV CB .  </v>
          </cell>
          <cell r="F277" t="str">
            <v>=</v>
          </cell>
          <cell r="G277">
            <v>250</v>
          </cell>
          <cell r="H277" t="str">
            <v>Watts</v>
          </cell>
        </row>
        <row r="278">
          <cell r="F278" t="str">
            <v>=</v>
          </cell>
          <cell r="G278">
            <v>250</v>
          </cell>
          <cell r="H278" t="str">
            <v>Watts</v>
          </cell>
        </row>
        <row r="279">
          <cell r="F279" t="str">
            <v>=</v>
          </cell>
          <cell r="G279">
            <v>2.5252525252525251</v>
          </cell>
          <cell r="H279" t="str">
            <v>A</v>
          </cell>
        </row>
        <row r="280">
          <cell r="A280" t="str">
            <v>One minute duration of this load is considered to account for closing operation of all breakers</v>
          </cell>
        </row>
        <row r="281">
          <cell r="A281" t="str">
            <v>One minute duration of this load is considered to account for closing operation of all breakers</v>
          </cell>
        </row>
        <row r="282">
          <cell r="A282" t="str">
            <v>5.0  CB closing spring Charging Load</v>
          </cell>
        </row>
        <row r="283">
          <cell r="A283" t="str">
            <v>5.0  CB closing spring Charging Load</v>
          </cell>
        </row>
        <row r="284">
          <cell r="A284" t="str">
            <v xml:space="preserve">CB Motor rating </v>
          </cell>
          <cell r="F284" t="str">
            <v>=</v>
          </cell>
          <cell r="G284">
            <v>200</v>
          </cell>
          <cell r="H284" t="str">
            <v xml:space="preserve">Watts   </v>
          </cell>
        </row>
        <row r="285">
          <cell r="F285" t="str">
            <v>=</v>
          </cell>
          <cell r="G285">
            <v>200</v>
          </cell>
          <cell r="H285" t="str">
            <v xml:space="preserve">Watts   </v>
          </cell>
        </row>
        <row r="286">
          <cell r="A286" t="str">
            <v>Max.no. of CBs in one 33kV bus section</v>
          </cell>
          <cell r="F286" t="str">
            <v>=</v>
          </cell>
          <cell r="G286">
            <v>5</v>
          </cell>
        </row>
        <row r="287">
          <cell r="F287" t="str">
            <v>=</v>
          </cell>
          <cell r="G287">
            <v>5</v>
          </cell>
        </row>
        <row r="288">
          <cell r="A288" t="str">
            <v>Total spring charging load</v>
          </cell>
          <cell r="F288" t="str">
            <v>=</v>
          </cell>
          <cell r="G288">
            <v>1000</v>
          </cell>
          <cell r="H288" t="str">
            <v>Watts      =</v>
          </cell>
          <cell r="I288">
            <v>10.1010101010101</v>
          </cell>
          <cell r="J288" t="str">
            <v>A</v>
          </cell>
        </row>
        <row r="289">
          <cell r="F289" t="str">
            <v>=</v>
          </cell>
          <cell r="G289">
            <v>1000</v>
          </cell>
          <cell r="H289" t="str">
            <v>Watts      =</v>
          </cell>
          <cell r="I289">
            <v>10.1010101010101</v>
          </cell>
          <cell r="J289" t="str">
            <v>A</v>
          </cell>
        </row>
        <row r="290">
          <cell r="A290" t="str">
            <v xml:space="preserve">Spring Charging Duration </v>
          </cell>
          <cell r="F290" t="str">
            <v>=</v>
          </cell>
          <cell r="G290">
            <v>30</v>
          </cell>
          <cell r="H290" t="str">
            <v>Sec.</v>
          </cell>
        </row>
        <row r="292">
          <cell r="F292" t="str">
            <v>=</v>
          </cell>
          <cell r="G292">
            <v>30</v>
          </cell>
          <cell r="H292" t="str">
            <v>Sec.</v>
          </cell>
        </row>
        <row r="293">
          <cell r="A293" t="str">
            <v>6.0 Disconnector closing spring Charging Load</v>
          </cell>
        </row>
        <row r="294">
          <cell r="A294" t="str">
            <v>6.0 Disconnector closing spring Charging Load</v>
          </cell>
        </row>
        <row r="295">
          <cell r="A295" t="str">
            <v>Disconnector motor rating</v>
          </cell>
          <cell r="F295" t="str">
            <v>=</v>
          </cell>
          <cell r="G295">
            <v>200</v>
          </cell>
          <cell r="H295" t="str">
            <v xml:space="preserve">Watts   </v>
          </cell>
        </row>
        <row r="296">
          <cell r="F296" t="str">
            <v>=</v>
          </cell>
          <cell r="G296">
            <v>200</v>
          </cell>
          <cell r="H296" t="str">
            <v xml:space="preserve">Watts   </v>
          </cell>
        </row>
        <row r="297">
          <cell r="A297" t="str">
            <v>Max.no. of disconnectors in one 33kV bus section</v>
          </cell>
          <cell r="F297" t="str">
            <v>=</v>
          </cell>
          <cell r="G297">
            <v>6</v>
          </cell>
        </row>
        <row r="298">
          <cell r="F298" t="str">
            <v>=</v>
          </cell>
          <cell r="G298">
            <v>6</v>
          </cell>
        </row>
        <row r="299">
          <cell r="A299" t="str">
            <v>Total spring charging load</v>
          </cell>
          <cell r="F299" t="str">
            <v>=</v>
          </cell>
          <cell r="G299">
            <v>1200</v>
          </cell>
          <cell r="H299" t="str">
            <v>Watts      =</v>
          </cell>
          <cell r="I299">
            <v>12.121212121212121</v>
          </cell>
          <cell r="J299" t="str">
            <v>A</v>
          </cell>
        </row>
        <row r="300">
          <cell r="F300" t="str">
            <v>=</v>
          </cell>
          <cell r="G300">
            <v>1200</v>
          </cell>
          <cell r="H300" t="str">
            <v>Watts      =</v>
          </cell>
          <cell r="I300">
            <v>12.121212121212121</v>
          </cell>
          <cell r="J300" t="str">
            <v>A</v>
          </cell>
        </row>
        <row r="301">
          <cell r="A301" t="str">
            <v xml:space="preserve">Spring Charging Duration </v>
          </cell>
          <cell r="F301" t="str">
            <v>=</v>
          </cell>
          <cell r="G301">
            <v>30</v>
          </cell>
          <cell r="H301" t="str">
            <v>Sec.</v>
          </cell>
        </row>
        <row r="303">
          <cell r="F303" t="str">
            <v>=</v>
          </cell>
          <cell r="G303">
            <v>30</v>
          </cell>
          <cell r="H303" t="str">
            <v>Sec.</v>
          </cell>
        </row>
        <row r="304">
          <cell r="A304" t="str">
            <v>7.0 Emergency Lighting Load</v>
          </cell>
          <cell r="F304" t="str">
            <v>=</v>
          </cell>
          <cell r="G304">
            <v>1000</v>
          </cell>
          <cell r="H304" t="str">
            <v xml:space="preserve">Watts    = </v>
          </cell>
          <cell r="I304">
            <v>10.1010101010101</v>
          </cell>
          <cell r="J304" t="str">
            <v>A</v>
          </cell>
        </row>
        <row r="306">
          <cell r="F306" t="str">
            <v>=</v>
          </cell>
          <cell r="G306">
            <v>1000</v>
          </cell>
          <cell r="H306" t="str">
            <v xml:space="preserve">Watts    = </v>
          </cell>
          <cell r="I306">
            <v>10.1010101010101</v>
          </cell>
          <cell r="J306" t="str">
            <v>A</v>
          </cell>
        </row>
        <row r="307">
          <cell r="A307" t="str">
            <v>8.0 Load Cycle</v>
          </cell>
        </row>
        <row r="308">
          <cell r="A308" t="str">
            <v>8.0 Load Cycle</v>
          </cell>
        </row>
        <row r="309">
          <cell r="A309" t="str">
            <v>Duration</v>
          </cell>
          <cell r="B309" t="str">
            <v xml:space="preserve">Load description </v>
          </cell>
          <cell r="H309" t="str">
            <v>Load in Amperes</v>
          </cell>
        </row>
        <row r="310">
          <cell r="H310" t="str">
            <v>Load in Amperes</v>
          </cell>
        </row>
        <row r="311">
          <cell r="A311" t="str">
            <v>1 second</v>
          </cell>
          <cell r="B311" t="str">
            <v>CB Tripping load + Continuous load + Emergency lighting load</v>
          </cell>
          <cell r="I311">
            <v>41.651010101010101</v>
          </cell>
        </row>
        <row r="312">
          <cell r="I312">
            <v>41.651010101010101</v>
          </cell>
        </row>
        <row r="313">
          <cell r="A313" t="str">
            <v>360 minutes</v>
          </cell>
          <cell r="B313" t="str">
            <v>Continuous load + Emergency lighting load</v>
          </cell>
          <cell r="I313">
            <v>28.51969696969697</v>
          </cell>
        </row>
        <row r="314">
          <cell r="I314">
            <v>28.51969696969697</v>
          </cell>
        </row>
        <row r="315">
          <cell r="A315" t="str">
            <v>240 minutes</v>
          </cell>
          <cell r="B315" t="str">
            <v>Continuous load</v>
          </cell>
          <cell r="I315">
            <v>18.418686868686869</v>
          </cell>
        </row>
        <row r="316">
          <cell r="I316">
            <v>18.418686868686869</v>
          </cell>
        </row>
        <row r="317">
          <cell r="A317" t="str">
            <v>1 minute</v>
          </cell>
          <cell r="B317" t="str">
            <v>Continuous load + CB Closing load</v>
          </cell>
          <cell r="I317">
            <v>20.943939393939395</v>
          </cell>
        </row>
        <row r="318">
          <cell r="I318">
            <v>20.943939393939395</v>
          </cell>
        </row>
        <row r="319">
          <cell r="A319" t="str">
            <v>30 seconds</v>
          </cell>
          <cell r="B319" t="str">
            <v>Continuous load + CB closing Spring charging load</v>
          </cell>
          <cell r="I319">
            <v>28.51969696969697</v>
          </cell>
        </row>
        <row r="320">
          <cell r="I320">
            <v>28.51969696969697</v>
          </cell>
        </row>
        <row r="321">
          <cell r="A321" t="str">
            <v>1 second</v>
          </cell>
          <cell r="B321" t="str">
            <v>Continuous load + CB Tripping load</v>
          </cell>
          <cell r="I321">
            <v>31.55</v>
          </cell>
        </row>
        <row r="322">
          <cell r="I322">
            <v>31.55</v>
          </cell>
        </row>
        <row r="323">
          <cell r="A323" t="str">
            <v>1 minute</v>
          </cell>
          <cell r="B323" t="str">
            <v>Continuous load + CB Closing load</v>
          </cell>
          <cell r="I323">
            <v>20.943939393939395</v>
          </cell>
        </row>
        <row r="324">
          <cell r="I324">
            <v>20.943939393939395</v>
          </cell>
        </row>
        <row r="325">
          <cell r="A325" t="str">
            <v>30 seconds</v>
          </cell>
          <cell r="B325" t="str">
            <v>Continuous load + CB closing Spring charging load</v>
          </cell>
          <cell r="I325">
            <v>28.51969696969697</v>
          </cell>
        </row>
        <row r="326">
          <cell r="I326">
            <v>28.51969696969697</v>
          </cell>
        </row>
        <row r="327">
          <cell r="A327" t="str">
            <v>1 second</v>
          </cell>
          <cell r="B327" t="str">
            <v>Continuous load + CB Tripping load</v>
          </cell>
          <cell r="I327">
            <v>31.55</v>
          </cell>
        </row>
        <row r="328">
          <cell r="I328">
            <v>31.55</v>
          </cell>
        </row>
        <row r="329">
          <cell r="A329" t="str">
            <v>30 seconds</v>
          </cell>
          <cell r="B329" t="str">
            <v>Continuous load + Disconnector closing Spring charging load</v>
          </cell>
          <cell r="I329">
            <v>30.53989898989899</v>
          </cell>
        </row>
      </sheetData>
      <sheetData sheetId="1"/>
      <sheetData sheetId="2"/>
      <sheetData sheetId="3">
        <row r="1">
          <cell r="A1" t="str">
            <v>LARSEN &amp; TOUBRO LIMITED, ECC-CONSTRUCTION GROUP</v>
          </cell>
        </row>
      </sheetData>
      <sheetData sheetId="4" refreshError="1"/>
      <sheetData sheetId="5" refreshError="1"/>
      <sheetData sheetId="6" refreshError="1"/>
      <sheetData sheetId="7">
        <row r="1">
          <cell r="A1" t="str">
            <v>LARSEN &amp; TOUBRO LIMITED, ECC-CONSTRUCTION GROUP</v>
          </cell>
        </row>
      </sheetData>
      <sheetData sheetId="8">
        <row r="1">
          <cell r="A1" t="str">
            <v>LARSEN &amp; TOUBRO LIMITED, ECC-CONSTRUCTION GROUP</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
          <cell r="A1" t="str">
            <v>LARSEN &amp; TOUBRO LIMITED, ECC-CONSTRUCTION GROUP</v>
          </cell>
        </row>
      </sheetData>
      <sheetData sheetId="19">
        <row r="1">
          <cell r="A1" t="str">
            <v>LARSEN &amp; TOUBRO LIMITED, ECC-CONSTRUCTION GROUP</v>
          </cell>
        </row>
      </sheetData>
      <sheetData sheetId="20">
        <row r="1">
          <cell r="A1" t="str">
            <v>LARSEN &amp; TOUBRO LIMITED, ECC-CONSTRUCTION GROUP</v>
          </cell>
        </row>
      </sheetData>
      <sheetData sheetId="21">
        <row r="1">
          <cell r="A1" t="str">
            <v>LARSEN &amp; TOUBRO LIMITED, ECC-CONSTRUCTION GROUP</v>
          </cell>
        </row>
      </sheetData>
      <sheetData sheetId="22" refreshError="1"/>
      <sheetData sheetId="23" refreshError="1"/>
      <sheetData sheetId="24" refreshError="1"/>
      <sheetData sheetId="25" refreshError="1"/>
      <sheetData sheetId="26">
        <row r="1">
          <cell r="A1" t="str">
            <v>LARSEN &amp; TOUBRO LIMITED, ECC-CONSTRUCTION GROUP</v>
          </cell>
        </row>
      </sheetData>
      <sheetData sheetId="27">
        <row r="1">
          <cell r="A1" t="str">
            <v>LARSEN &amp; TOUBRO LIMITED, ECC-CONSTRUCTION GROUP</v>
          </cell>
        </row>
      </sheetData>
      <sheetData sheetId="28">
        <row r="1">
          <cell r="A1" t="str">
            <v>LARSEN &amp; TOUBRO LIMITED, ECC-CONSTRUCTION GROUP</v>
          </cell>
        </row>
      </sheetData>
      <sheetData sheetId="29">
        <row r="1">
          <cell r="A1" t="str">
            <v>LARSEN &amp; TOUBRO LIMITED, ECC-CONSTRUCTION GROUP</v>
          </cell>
        </row>
      </sheetData>
      <sheetData sheetId="30">
        <row r="1">
          <cell r="A1" t="str">
            <v>LARSEN &amp; TOUBRO LIMITED, ECC-CONSTRUCTION GROUP</v>
          </cell>
        </row>
      </sheetData>
      <sheetData sheetId="31">
        <row r="1">
          <cell r="A1" t="str">
            <v>LARSEN &amp; TOUBRO LIMITED, ECC-CONSTRUCTION GROUP</v>
          </cell>
        </row>
      </sheetData>
      <sheetData sheetId="32">
        <row r="1">
          <cell r="A1" t="str">
            <v>LARSEN &amp; TOUBRO LIMITED, ECC-CONSTRUCTION GROUP</v>
          </cell>
        </row>
      </sheetData>
      <sheetData sheetId="33">
        <row r="1">
          <cell r="A1" t="str">
            <v>LARSEN &amp; TOUBRO LIMITED, ECC-CONSTRUCTION GROUP</v>
          </cell>
        </row>
      </sheetData>
      <sheetData sheetId="34">
        <row r="1">
          <cell r="A1" t="str">
            <v>LARSEN &amp; TOUBRO LIMITED, ECC-CONSTRUCTION GROUP</v>
          </cell>
        </row>
      </sheetData>
      <sheetData sheetId="35">
        <row r="1">
          <cell r="A1" t="str">
            <v>LARSEN &amp; TOUBRO LIMITED, ECC-CONSTRUCTION GROUP</v>
          </cell>
        </row>
      </sheetData>
      <sheetData sheetId="36">
        <row r="1">
          <cell r="A1" t="str">
            <v>LARSEN &amp; TOUBRO LIMITED, ECC-CONSTRUCTION GROUP</v>
          </cell>
        </row>
      </sheetData>
      <sheetData sheetId="37">
        <row r="1">
          <cell r="A1" t="str">
            <v>LARSEN &amp; TOUBRO LIMITED, ECC-CONSTRUCTION GROUP</v>
          </cell>
        </row>
      </sheetData>
      <sheetData sheetId="38">
        <row r="1">
          <cell r="A1" t="str">
            <v>LARSEN &amp; TOUBRO LIMITED, ECC-CONSTRUCTION GROUP</v>
          </cell>
        </row>
      </sheetData>
      <sheetData sheetId="39">
        <row r="1">
          <cell r="A1" t="str">
            <v>LARSEN &amp; TOUBRO LIMITED, ECC-CONSTRUCTION GROUP</v>
          </cell>
        </row>
      </sheetData>
      <sheetData sheetId="40">
        <row r="1">
          <cell r="A1" t="str">
            <v>LARSEN &amp; TOUBRO LIMITED, ECC-CONSTRUCTION GROUP</v>
          </cell>
        </row>
      </sheetData>
      <sheetData sheetId="41">
        <row r="1">
          <cell r="A1" t="str">
            <v>LARSEN &amp; TOUBRO LIMITED, ECC-CONSTRUCTION GROUP</v>
          </cell>
        </row>
      </sheetData>
      <sheetData sheetId="42">
        <row r="1">
          <cell r="A1" t="str">
            <v>LARSEN &amp; TOUBRO LIMITED, ECC-CONSTRUCTION GROUP</v>
          </cell>
        </row>
      </sheetData>
      <sheetData sheetId="43">
        <row r="1">
          <cell r="A1" t="str">
            <v>LARSEN &amp; TOUBRO LIMITED, ECC-CONSTRUCTION GROUP</v>
          </cell>
        </row>
      </sheetData>
      <sheetData sheetId="44">
        <row r="1">
          <cell r="A1" t="str">
            <v>LARSEN &amp; TOUBRO LIMITED, ECC-CONSTRUCTION GROUP</v>
          </cell>
        </row>
      </sheetData>
      <sheetData sheetId="45">
        <row r="1">
          <cell r="A1" t="str">
            <v>LARSEN &amp; TOUBRO LIMITED, ECC-CONSTRUCTION GROUP</v>
          </cell>
        </row>
      </sheetData>
      <sheetData sheetId="46">
        <row r="1">
          <cell r="A1" t="str">
            <v>LARSEN &amp; TOUBRO LIMITED, ECC-CONSTRUCTION GROUP</v>
          </cell>
        </row>
      </sheetData>
      <sheetData sheetId="47">
        <row r="1">
          <cell r="A1" t="str">
            <v>LARSEN &amp; TOUBRO LIMITED, ECC-CONSTRUCTION GROUP</v>
          </cell>
        </row>
      </sheetData>
      <sheetData sheetId="48">
        <row r="1">
          <cell r="A1" t="str">
            <v>LARSEN &amp; TOUBRO LIMITED, ECC-CONSTRUCTION GROUP</v>
          </cell>
        </row>
      </sheetData>
      <sheetData sheetId="49">
        <row r="1">
          <cell r="A1" t="str">
            <v>LARSEN &amp; TOUBRO LIMITED, ECC-CONSTRUCTION GROUP</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ow r="1">
          <cell r="A1" t="str">
            <v>LARSEN &amp; TOUBRO LIMITED, ECC-CONSTRUCTION GROUP</v>
          </cell>
        </row>
      </sheetData>
      <sheetData sheetId="67">
        <row r="1">
          <cell r="A1" t="str">
            <v>LARSEN &amp; TOUBRO LIMITED, ECC-CONSTRUCTION GROUP</v>
          </cell>
        </row>
      </sheetData>
      <sheetData sheetId="68">
        <row r="1">
          <cell r="A1" t="str">
            <v>LARSEN &amp; TOUBRO LIMITED, ECC-CONSTRUCTION GROUP</v>
          </cell>
        </row>
      </sheetData>
      <sheetData sheetId="69">
        <row r="1">
          <cell r="A1" t="str">
            <v>LARSEN &amp; TOUBRO LIMITED, ECC-CONSTRUCTION GROUP</v>
          </cell>
        </row>
      </sheetData>
      <sheetData sheetId="70">
        <row r="1">
          <cell r="A1" t="str">
            <v>LARSEN &amp; TOUBRO LIMITED, ECC-CONSTRUCTION GROUP</v>
          </cell>
        </row>
      </sheetData>
      <sheetData sheetId="71">
        <row r="1">
          <cell r="A1" t="str">
            <v>LARSEN &amp; TOUBRO LIMITED, ECC-CONSTRUCTION GROUP</v>
          </cell>
        </row>
      </sheetData>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Load Details(B2)"/>
      <sheetName val="Design"/>
      <sheetName val="Sheet1"/>
      <sheetName val="Code"/>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REF"/>
      <sheetName val="Sheet 1"/>
      <sheetName val="PROG_DATA"/>
      <sheetName val="1"/>
      <sheetName val="FT-001_R0"/>
      <sheetName val="FT-05-02_R0"/>
      <sheetName val="e220-66kV_"/>
      <sheetName val="Basis"/>
      <sheetName val="purpose&amp;input"/>
      <sheetName val="220 11  BS "/>
      <sheetName val="QFC"/>
      <sheetName val="DE"/>
      <sheetName val="A1-Continuous"/>
      <sheetName val="Codes"/>
      <sheetName val="UK"/>
      <sheetName val="PMS"/>
      <sheetName val="Coalmine"/>
      <sheetName val="Bidform"/>
      <sheetName val="Material "/>
      <sheetName val="Labour &amp; Plant"/>
      <sheetName val="細目"/>
      <sheetName val="UNP-NCW "/>
      <sheetName val="SPT vs PHI"/>
      <sheetName val="Sheet2"/>
      <sheetName val="Vind-BtB"/>
      <sheetName val="CABLERET"/>
      <sheetName val="Dom"/>
      <sheetName val="d-safe DELUXE"/>
      <sheetName val="TopSheet"/>
      <sheetName val="Report"/>
      <sheetName val="CAL"/>
      <sheetName val="scj99"/>
      <sheetName val="bspld99"/>
      <sheetName val="invtdec99_5-2_00"/>
      <sheetName val="Works - Quote Sheet"/>
      <sheetName val="step &amp; touch "/>
      <sheetName val="DETAILED  BOQ"/>
      <sheetName val="CLAY"/>
      <sheetName val="YTD-March'10"/>
      <sheetName val="Load_Details(B2)"/>
      <sheetName val="Sheet_1"/>
      <sheetName val="EA_Sheet"/>
      <sheetName val="Timesheet"/>
      <sheetName val="Load_Details(B2)2"/>
      <sheetName val="FT-001_R03"/>
      <sheetName val="FT-05-02_R03"/>
      <sheetName val="e220-66kV_3"/>
      <sheetName val="Sheet_12"/>
      <sheetName val="Load_Details(B2)1"/>
      <sheetName val="FT-001_R02"/>
      <sheetName val="FT-05-02_R02"/>
      <sheetName val="e220-66kV_2"/>
      <sheetName val="Sheet_11"/>
      <sheetName val="FT-001_R01"/>
      <sheetName val="FT-05-02_R01"/>
      <sheetName val="e220-66kV_1"/>
      <sheetName val="Load_Details(B2)3"/>
      <sheetName val="FT-001_R04"/>
      <sheetName val="FT-05-02_R04"/>
      <sheetName val="e220-66kV_4"/>
      <sheetName val="Sheet_13"/>
      <sheetName val="220_11__BS_"/>
      <sheetName val="TBAL9697 -group wise  sdpl"/>
      <sheetName val="K.Ajeet"/>
      <sheetName val="Abbreviation"/>
      <sheetName val="Groups_Code"/>
      <sheetName val="girder"/>
      <sheetName val="Load_Details(B2)4"/>
      <sheetName val="FT-001_R05"/>
      <sheetName val="FT-05-02_R05"/>
      <sheetName val="e220-66kV_5"/>
      <sheetName val="Sheet_14"/>
      <sheetName val="220_11__BS_1"/>
      <sheetName val="Material_"/>
      <sheetName val="Labour_&amp;_Plant"/>
      <sheetName val="UNP-NCW_"/>
      <sheetName val="SPT_vs_PHI"/>
      <sheetName val="d-safe_DELUXE"/>
      <sheetName val="Works_-_Quote_Sheet"/>
      <sheetName val="step_&amp;_touch_"/>
      <sheetName val="DETAILED__BOQ"/>
      <sheetName val="TBAL9697_-group_wise__sdpl"/>
      <sheetName val="K_Ajeet"/>
      <sheetName val="Attach-3 (QR)"/>
      <sheetName val="Detail In Door Stad"/>
      <sheetName val="IDCCALHYD_GOO"/>
      <sheetName val="IDCCALHYD-GOO"/>
      <sheetName val="Riser-1"/>
      <sheetName val="Data Sheet"/>
      <sheetName val="Detail"/>
      <sheetName val="Assumption Inputs"/>
      <sheetName val="B1"/>
      <sheetName val="2gii"/>
      <sheetName val="Analysis"/>
      <sheetName val="SITE OVERHEADS"/>
      <sheetName val="Hotel"/>
      <sheetName val="coa_ramco_168"/>
      <sheetName val="BOQ Distribution"/>
      <sheetName val="old_serial no."/>
      <sheetName val="tot_ass_9697"/>
      <sheetName val="Block Wise Target"/>
      <sheetName val="Cum Data_SKN"/>
      <sheetName val="Baghauli"/>
      <sheetName val="Mehdawal"/>
      <sheetName val="Semariyawan"/>
      <sheetName val="Rudhauli"/>
      <sheetName val="Sotha"/>
      <sheetName val="Khalilabad"/>
      <sheetName val="Nath Nagar"/>
      <sheetName val="Haisar Bazar"/>
      <sheetName val="Kudaraha &amp; Pauli"/>
      <sheetName val="Cum. Data"/>
      <sheetName val="Material_1"/>
      <sheetName val="Labour_&amp;_Plant1"/>
      <sheetName val="UNP-NCW_1"/>
      <sheetName val="SPT_vs_PHI1"/>
      <sheetName val="d-safe_DELUXE1"/>
      <sheetName val="TABLES"/>
      <sheetName val="Circular Column"/>
      <sheetName val="Cost of O &amp; O"/>
      <sheetName val="data"/>
      <sheetName val="Voucher"/>
      <sheetName val="dummy"/>
      <sheetName val="Rate Analysis"/>
      <sheetName val="Leg 1-1"/>
      <sheetName val="except wiring"/>
      <sheetName val="BHIWANI LINE"/>
      <sheetName val=" AT-1-220 "/>
      <sheetName val=" BC-220"/>
      <sheetName val="PRECAST lightconc-II"/>
      <sheetName val="Staff Acco."/>
      <sheetName val="4 Annex 1 Basic rate"/>
      <sheetName val="Improvements"/>
      <sheetName val="Material"/>
      <sheetName val="LOCAL RATES"/>
      <sheetName val="Spacer"/>
      <sheetName val="Inputs"/>
      <sheetName val="Calc"/>
      <sheetName val="SOF Alternative Offer"/>
      <sheetName val="Array"/>
      <sheetName val="Array (2)"/>
      <sheetName val="BASIC RATES"/>
      <sheetName val="Global_foreign"/>
      <sheetName val="estimate"/>
      <sheetName val="2B for Sub_Station_F_I_"/>
      <sheetName val="Ratios"/>
      <sheetName val="MAINBS1"/>
      <sheetName val="EXPENSES"/>
      <sheetName val="P&amp;L"/>
      <sheetName val="QTYDATA"/>
      <sheetName val="04REL"/>
      <sheetName val="Prop aug of Ex 33KVSS_E3a"/>
      <sheetName val="New33KVSS_E3"/>
      <sheetName val="CIM"/>
      <sheetName val="Protection (M-PRO20)"/>
      <sheetName val="Engine"/>
      <sheetName val="main1"/>
      <sheetName val="Cash2"/>
      <sheetName val="SP Break Up"/>
      <sheetName val="표지"/>
      <sheetName val="RefG"/>
      <sheetName val="IRR sponsor"/>
      <sheetName val="Sum"/>
      <sheetName val="data(R.C.Puram)"/>
      <sheetName val="Load Details(B1)"/>
      <sheetName val="1_PLINTH"/>
      <sheetName val="Kalk_90_H2"/>
      <sheetName val="XCADM_16_1"/>
      <sheetName val="GWC"/>
      <sheetName val="General Analysis"/>
      <sheetName val="RA"/>
      <sheetName val="Rocker"/>
      <sheetName val="REL"/>
      <sheetName val="Ave.wtd.rates"/>
      <sheetName val=" AnalysisPCC"/>
      <sheetName val="Abs PMRL"/>
      <sheetName val="Summary"/>
      <sheetName val="Assumptions"/>
      <sheetName val="Detail_In_Door_Stad"/>
      <sheetName val="Assumption_Inputs"/>
      <sheetName val="Detail_In_Door_Stad1"/>
      <sheetName val="Assumption_Inputs1"/>
      <sheetName val="Detail_In_Door_Stad2"/>
      <sheetName val="Assumption_Inputs2"/>
      <sheetName val="Detail_In_Door_Stad3"/>
      <sheetName val="Assumption_Inputs3"/>
      <sheetName val="Lead"/>
      <sheetName val="kppl pl"/>
      <sheetName val="para"/>
      <sheetName val="Detail_In_Door_Stad4"/>
      <sheetName val="Assumption_Inputs4"/>
      <sheetName val="Load_Details(B2)5"/>
      <sheetName val="Detail_In_Door_Stad5"/>
      <sheetName val="Assumption_Inputs5"/>
      <sheetName val="Load_Details(B2)6"/>
      <sheetName val="Detail_In_Door_Stad6"/>
      <sheetName val="Assumption_Inputs6"/>
      <sheetName val="Supply_"/>
      <sheetName val="Cond data"/>
      <sheetName val="SCHEDULE"/>
      <sheetName val="Title"/>
      <sheetName val="Sketch"/>
      <sheetName val="Attach-3_(QR)"/>
      <sheetName val="1997a"/>
      <sheetName val="Sch3Sec-1 &amp;2 -GR109 -ISO"/>
      <sheetName val="beam-reinft-machine rm"/>
    </sheetNames>
    <sheetDataSet>
      <sheetData sheetId="0"/>
      <sheetData sheetId="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sheetData sheetId="225" refreshError="1"/>
      <sheetData sheetId="226" refreshError="1"/>
      <sheetData sheetId="22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IDCCALHYD_GOO"/>
      <sheetName val="DSLP"/>
      <sheetName val="Load Details(B2)"/>
      <sheetName val="YTD-March'10"/>
      <sheetName val="angles"/>
      <sheetName val="9618UH"/>
      <sheetName val="tl-sum_"/>
      <sheetName val="Ser_Comp_SAGAR-CUD_"/>
      <sheetName val="Ser_Comp_gooty-neel"/>
      <sheetName val="FRNORMS_"/>
      <sheetName val="WHEEL_(2)"/>
      <sheetName val="IDC_NEEL-SOMAN"/>
      <sheetName val="IDC_(2)"/>
      <sheetName val="Load_Details(B2)"/>
      <sheetName val="CASH-FLOW"/>
      <sheetName val="YTD-Mar'12"/>
      <sheetName val="Design"/>
      <sheetName val="FT-05-02IsoBOM"/>
      <sheetName val="FR3q2001SR-3"/>
      <sheetName val="trafo-size"/>
      <sheetName val="Calculations"/>
      <sheetName val="Data"/>
      <sheetName val="Cad Map"/>
      <sheetName val="MAT_SUM"/>
      <sheetName val="tl-sum_3"/>
      <sheetName val="Ser_Comp_SAGAR-CUD_3"/>
      <sheetName val="Ser_Comp_gooty-neel3"/>
      <sheetName val="FRNORMS_3"/>
      <sheetName val="WHEEL_(2)3"/>
      <sheetName val="IDC_NEEL-SOMAN3"/>
      <sheetName val="IDC_(2)3"/>
      <sheetName val="tl-sum_2"/>
      <sheetName val="Ser_Comp_SAGAR-CUD_2"/>
      <sheetName val="Ser_Comp_gooty-neel2"/>
      <sheetName val="FRNORMS_2"/>
      <sheetName val="WHEEL_(2)2"/>
      <sheetName val="IDC_NEEL-SOMAN2"/>
      <sheetName val="IDC_(2)2"/>
      <sheetName val="tl-sum_1"/>
      <sheetName val="Ser_Comp_SAGAR-CUD_1"/>
      <sheetName val="Ser_Comp_gooty-neel1"/>
      <sheetName val="FRNORMS_1"/>
      <sheetName val="WHEEL_(2)1"/>
      <sheetName val="IDC_NEEL-SOMAN1"/>
      <sheetName val="IDC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7">
          <cell r="A47" t="str">
            <v xml:space="preserve">CALCULATION OF INTEREST DURING CONSTRUCTION FOR </v>
          </cell>
          <cell r="S47" t="str">
            <v>ANNEXURE - 4.0a</v>
          </cell>
        </row>
        <row r="48">
          <cell r="A48" t="str">
            <v>SYSTEM STRENGHTENING - III OF SOUTHERN REGION GRID</v>
          </cell>
        </row>
        <row r="49">
          <cell r="A49" t="str">
            <v>(LILO OF HYD - GOOTY AT RAICHUR &amp; SERIES COMPN. OF GOOTY-N'MANGALA 400KV D/C TL)</v>
          </cell>
        </row>
        <row r="50">
          <cell r="A50" t="str">
            <v>(FOR COMPLETED COST)</v>
          </cell>
        </row>
        <row r="51">
          <cell r="S51" t="str">
            <v>(Rupees in Crores)</v>
          </cell>
        </row>
        <row r="52">
          <cell r="B52" t="str">
            <v>Rate of</v>
          </cell>
          <cell r="C52" t="str">
            <v>1ST  YEAR</v>
          </cell>
          <cell r="G52" t="str">
            <v>2ND  YEAR</v>
          </cell>
          <cell r="K52" t="str">
            <v>3RD  YEAR (1st- 2nd Quarter)</v>
          </cell>
          <cell r="O52" t="str">
            <v>3RD  YEAR (3rd- 4th Quarter)</v>
          </cell>
          <cell r="S52" t="str">
            <v>4TH YEAR</v>
          </cell>
          <cell r="U52" t="str">
            <v>GRAND</v>
          </cell>
        </row>
        <row r="53">
          <cell r="B53" t="str">
            <v>Interest</v>
          </cell>
          <cell r="C53" t="str">
            <v>Original</v>
          </cell>
          <cell r="D53" t="str">
            <v>IDC</v>
          </cell>
          <cell r="E53" t="str">
            <v>TOTAL</v>
          </cell>
          <cell r="F53" t="str">
            <v>TOTAL</v>
          </cell>
          <cell r="G53" t="str">
            <v>Original</v>
          </cell>
          <cell r="H53" t="str">
            <v>IDC</v>
          </cell>
          <cell r="I53" t="str">
            <v>TOTAL</v>
          </cell>
          <cell r="J53" t="str">
            <v>TOTAL</v>
          </cell>
          <cell r="K53" t="str">
            <v>Original</v>
          </cell>
          <cell r="L53" t="str">
            <v>IDC</v>
          </cell>
          <cell r="M53" t="str">
            <v>TOTAL</v>
          </cell>
          <cell r="N53" t="str">
            <v>TOTAL</v>
          </cell>
          <cell r="O53" t="str">
            <v>Original</v>
          </cell>
          <cell r="P53" t="str">
            <v>IDC</v>
          </cell>
          <cell r="Q53" t="str">
            <v>TOTAL</v>
          </cell>
          <cell r="R53" t="str">
            <v>TOTAL</v>
          </cell>
          <cell r="S53" t="str">
            <v>TOTAL</v>
          </cell>
          <cell r="T53" t="str">
            <v>TOTAL</v>
          </cell>
          <cell r="U53" t="str">
            <v>TOTAL</v>
          </cell>
        </row>
        <row r="54">
          <cell r="C54" t="str">
            <v>Phasing</v>
          </cell>
          <cell r="E54" t="str">
            <v>for the</v>
          </cell>
          <cell r="F54" t="str">
            <v>Closing</v>
          </cell>
          <cell r="G54" t="str">
            <v>Phasing</v>
          </cell>
          <cell r="I54" t="str">
            <v>for the</v>
          </cell>
          <cell r="J54" t="str">
            <v>Closing</v>
          </cell>
          <cell r="K54" t="str">
            <v>Phasing</v>
          </cell>
          <cell r="M54" t="str">
            <v>for the</v>
          </cell>
          <cell r="N54" t="str">
            <v>Closing</v>
          </cell>
          <cell r="O54" t="str">
            <v>Phasing</v>
          </cell>
          <cell r="Q54" t="str">
            <v>for the</v>
          </cell>
          <cell r="R54" t="str">
            <v>Closing</v>
          </cell>
          <cell r="S54" t="str">
            <v>for the</v>
          </cell>
          <cell r="T54" t="str">
            <v>Closing</v>
          </cell>
        </row>
        <row r="55">
          <cell r="E55" t="str">
            <v>year</v>
          </cell>
          <cell r="F55" t="str">
            <v>Bal.</v>
          </cell>
          <cell r="I55" t="str">
            <v>year</v>
          </cell>
          <cell r="J55" t="str">
            <v>Bal.</v>
          </cell>
          <cell r="M55" t="str">
            <v>year</v>
          </cell>
          <cell r="N55" t="str">
            <v>Bal.</v>
          </cell>
          <cell r="Q55" t="str">
            <v>year</v>
          </cell>
          <cell r="R55" t="str">
            <v>Bal.</v>
          </cell>
          <cell r="S55" t="str">
            <v>year</v>
          </cell>
          <cell r="T55" t="str">
            <v>Bal.</v>
          </cell>
        </row>
        <row r="56">
          <cell r="A56">
            <v>0</v>
          </cell>
          <cell r="B56">
            <v>0</v>
          </cell>
          <cell r="C56">
            <v>0</v>
          </cell>
          <cell r="D56">
            <v>0</v>
          </cell>
          <cell r="E56">
            <v>0</v>
          </cell>
          <cell r="F56">
            <v>0</v>
          </cell>
          <cell r="G56">
            <v>0</v>
          </cell>
          <cell r="H56">
            <v>0</v>
          </cell>
          <cell r="I56">
            <v>0</v>
          </cell>
          <cell r="J56">
            <v>0</v>
          </cell>
          <cell r="K56">
            <v>0</v>
          </cell>
          <cell r="L56">
            <v>0</v>
          </cell>
          <cell r="M56">
            <v>0</v>
          </cell>
          <cell r="N56" t="e">
            <v>#REF!</v>
          </cell>
          <cell r="O56">
            <v>0</v>
          </cell>
          <cell r="P56">
            <v>0</v>
          </cell>
          <cell r="Q56">
            <v>0</v>
          </cell>
          <cell r="R56" t="e">
            <v>#REF!</v>
          </cell>
          <cell r="S56">
            <v>0</v>
          </cell>
          <cell r="T56" t="e">
            <v>#REF!</v>
          </cell>
          <cell r="U56" t="e">
            <v>#REF!</v>
          </cell>
        </row>
        <row r="57">
          <cell r="A57">
            <v>0</v>
          </cell>
        </row>
        <row r="59">
          <cell r="A59" t="str">
            <v>Domestic</v>
          </cell>
          <cell r="B59">
            <v>0.13</v>
          </cell>
          <cell r="C59">
            <v>28.365636496839635</v>
          </cell>
          <cell r="D59">
            <v>1.8437663722945763</v>
          </cell>
          <cell r="E59">
            <v>30.209402869134212</v>
          </cell>
          <cell r="F59">
            <v>30.209402869134212</v>
          </cell>
          <cell r="G59">
            <v>44.042411648818415</v>
          </cell>
          <cell r="H59">
            <v>6.7899791301606447</v>
          </cell>
          <cell r="I59">
            <v>50.832390778979061</v>
          </cell>
          <cell r="J59">
            <v>81.04179364811327</v>
          </cell>
          <cell r="K59">
            <v>15.346578266990885</v>
          </cell>
          <cell r="L59">
            <v>5.766480380804567</v>
          </cell>
          <cell r="M59">
            <v>21.113058647795452</v>
          </cell>
          <cell r="N59">
            <v>102.15485229590873</v>
          </cell>
          <cell r="O59">
            <v>5.693704972800651</v>
          </cell>
          <cell r="P59">
            <v>0</v>
          </cell>
          <cell r="Q59">
            <v>5.693704972800651</v>
          </cell>
          <cell r="R59">
            <v>107.84855726870937</v>
          </cell>
          <cell r="S59">
            <v>4.7403100997952219</v>
          </cell>
          <cell r="T59">
            <v>112.58886736850459</v>
          </cell>
          <cell r="U59">
            <v>112.58886736850459</v>
          </cell>
        </row>
        <row r="60">
          <cell r="A60" t="str">
            <v>Loan</v>
          </cell>
        </row>
        <row r="61">
          <cell r="A61" t="str">
            <v>(70%)</v>
          </cell>
        </row>
        <row r="63">
          <cell r="A63" t="str">
            <v>Equity</v>
          </cell>
          <cell r="C63">
            <v>13.145051059511051</v>
          </cell>
          <cell r="E63">
            <v>13.145051059511051</v>
          </cell>
          <cell r="F63">
            <v>13.145051059511051</v>
          </cell>
          <cell r="G63">
            <v>22.021205824409208</v>
          </cell>
          <cell r="H63">
            <v>0</v>
          </cell>
          <cell r="I63">
            <v>22.021205824409208</v>
          </cell>
          <cell r="J63">
            <v>35.166256883920255</v>
          </cell>
          <cell r="K63">
            <v>9.2079469601945316</v>
          </cell>
          <cell r="L63">
            <v>0</v>
          </cell>
          <cell r="M63">
            <v>9.2079469601945316</v>
          </cell>
          <cell r="N63">
            <v>44.374203844114788</v>
          </cell>
          <cell r="O63">
            <v>2.5305355434669559</v>
          </cell>
          <cell r="P63">
            <v>0</v>
          </cell>
          <cell r="Q63">
            <v>2.5305355434669559</v>
          </cell>
          <cell r="R63">
            <v>46.904739387581742</v>
          </cell>
          <cell r="S63">
            <v>1.5470121966172914</v>
          </cell>
          <cell r="T63">
            <v>48.45175158419903</v>
          </cell>
          <cell r="U63">
            <v>48.45175158419903</v>
          </cell>
        </row>
        <row r="64">
          <cell r="A64" t="str">
            <v>(30%)</v>
          </cell>
        </row>
        <row r="66">
          <cell r="A66" t="str">
            <v>TOTAL</v>
          </cell>
          <cell r="C66">
            <v>41.510687556350689</v>
          </cell>
          <cell r="D66">
            <v>1.8437663722945763</v>
          </cell>
          <cell r="E66">
            <v>43.354453928645263</v>
          </cell>
          <cell r="F66">
            <v>43.354453928645263</v>
          </cell>
          <cell r="G66">
            <v>66.063617473227623</v>
          </cell>
          <cell r="H66">
            <v>6.7899791301606447</v>
          </cell>
          <cell r="I66">
            <v>72.853596603388269</v>
          </cell>
          <cell r="J66">
            <v>116.20805053203352</v>
          </cell>
          <cell r="K66">
            <v>24.554525227185415</v>
          </cell>
          <cell r="L66">
            <v>5.766480380804567</v>
          </cell>
          <cell r="M66">
            <v>30.321005607989981</v>
          </cell>
          <cell r="N66">
            <v>146.5290561400235</v>
          </cell>
          <cell r="O66">
            <v>8.2242405162676064</v>
          </cell>
          <cell r="P66">
            <v>0</v>
          </cell>
          <cell r="Q66">
            <v>8.2242405162676064</v>
          </cell>
          <cell r="R66">
            <v>154.7532966562911</v>
          </cell>
          <cell r="S66">
            <v>6.2873222964125137</v>
          </cell>
          <cell r="T66">
            <v>161.04061895270362</v>
          </cell>
          <cell r="U66">
            <v>161.04061895270362</v>
          </cell>
        </row>
        <row r="68">
          <cell r="A68" t="str">
            <v>Equity as %</v>
          </cell>
          <cell r="F68">
            <v>0.30319955317960584</v>
          </cell>
          <cell r="J68">
            <v>0.30261463575818648</v>
          </cell>
          <cell r="N68">
            <v>0.30283552636625666</v>
          </cell>
          <cell r="R68">
            <v>0.30309363613595725</v>
          </cell>
          <cell r="T68">
            <v>0.30086665028547199</v>
          </cell>
          <cell r="U68">
            <v>0.30086665028547199</v>
          </cell>
        </row>
        <row r="69">
          <cell r="A69" t="str">
            <v>of Total cost</v>
          </cell>
        </row>
        <row r="70">
          <cell r="A70" t="str">
            <v>NOTE :</v>
          </cell>
        </row>
        <row r="71">
          <cell r="A71" t="str">
            <v>1. Scheduled commissioning date of this part of the  project has been considered after 30 months from zero date.</v>
          </cell>
        </row>
        <row r="72">
          <cell r="A72" t="str">
            <v>2. Rate of Interest on Domestic Loan is considered as 13% payable at the end of the year.</v>
          </cell>
        </row>
        <row r="73">
          <cell r="A73" t="str">
            <v>3. The Substation  portion has been considered to be executed by the POWERGRID with a Debt : Equity ratio of 70:30.</v>
          </cell>
        </row>
        <row r="75">
          <cell r="A75" t="str">
            <v>GRAND TOTAL (1ST YEAR TO 4TH YEAR)</v>
          </cell>
        </row>
        <row r="76">
          <cell r="A76" t="str">
            <v>(FOR COMPLETED COST)</v>
          </cell>
        </row>
        <row r="77">
          <cell r="A77" t="str">
            <v>Financing</v>
          </cell>
          <cell r="B77" t="str">
            <v>Rate of</v>
          </cell>
          <cell r="C77" t="str">
            <v>Original</v>
          </cell>
          <cell r="D77" t="str">
            <v>IDC</v>
          </cell>
          <cell r="E77" t="str">
            <v>Total</v>
          </cell>
        </row>
        <row r="78">
          <cell r="A78" t="str">
            <v>Details</v>
          </cell>
          <cell r="B78" t="str">
            <v>Interest</v>
          </cell>
          <cell r="C78" t="str">
            <v>Phasing</v>
          </cell>
          <cell r="E78" t="str">
            <v>incl.</v>
          </cell>
        </row>
        <row r="79">
          <cell r="E79" t="str">
            <v>IDC</v>
          </cell>
        </row>
        <row r="81">
          <cell r="A81">
            <v>0</v>
          </cell>
          <cell r="B81">
            <v>0</v>
          </cell>
          <cell r="C81" t="e">
            <v>#REF!</v>
          </cell>
          <cell r="D81" t="e">
            <v>#REF!</v>
          </cell>
          <cell r="E81" t="e">
            <v>#REF!</v>
          </cell>
        </row>
        <row r="82">
          <cell r="A82">
            <v>0</v>
          </cell>
        </row>
        <row r="84">
          <cell r="A84" t="str">
            <v>Domestic</v>
          </cell>
          <cell r="B84">
            <v>0.13</v>
          </cell>
          <cell r="C84">
            <v>98.188641485244815</v>
          </cell>
          <cell r="D84">
            <v>14.40022588325979</v>
          </cell>
          <cell r="E84">
            <v>112.58886736850461</v>
          </cell>
        </row>
        <row r="85">
          <cell r="A85" t="str">
            <v>Loan</v>
          </cell>
        </row>
        <row r="86">
          <cell r="A86" t="str">
            <v>(70%)</v>
          </cell>
        </row>
        <row r="88">
          <cell r="A88" t="str">
            <v>Equity</v>
          </cell>
          <cell r="C88">
            <v>48.45175158419903</v>
          </cell>
          <cell r="D88">
            <v>0</v>
          </cell>
          <cell r="E88">
            <v>48.45175158419903</v>
          </cell>
        </row>
        <row r="89">
          <cell r="A89" t="str">
            <v>(30%)</v>
          </cell>
        </row>
        <row r="91">
          <cell r="A91" t="str">
            <v>TOTAL</v>
          </cell>
          <cell r="C91">
            <v>146.64039306944386</v>
          </cell>
          <cell r="D91">
            <v>14.40022588325979</v>
          </cell>
          <cell r="E91">
            <v>161.04061895270365</v>
          </cell>
        </row>
      </sheetData>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angles"/>
      <sheetName val="SUMMARY"/>
      <sheetName val="YTD-Mar'12"/>
      <sheetName val="sc cost feb 03"/>
      <sheetName val="Desig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 val="IDCCALHYD_GOO"/>
      <sheetName val="IDCCALHYD-GOO"/>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Rates"/>
      <sheetName val="IDCCALHYD-GOO"/>
      <sheetName val="Sheet1"/>
      <sheetName val="TF -25"/>
      <sheetName val="TF 1PH 16"/>
      <sheetName val="TF 3PH 16"/>
      <sheetName val="BOQ"/>
      <sheetName val="Basis"/>
      <sheetName val="IDCCALHYD_GOO"/>
      <sheetName val="UNP-NCW "/>
      <sheetName val="report"/>
      <sheetName val="TB"/>
      <sheetName val="estimate"/>
      <sheetName val="p1-costg"/>
      <sheetName val="REL"/>
      <sheetName val="REVENUES &amp; BS"/>
      <sheetName val="Detail"/>
      <sheetName val="bs BP 04 SA"/>
      <sheetName val="VKFdn 420 (2)"/>
      <sheetName val="Fill this out first..."/>
      <sheetName val="VKFdn_420_(2)"/>
      <sheetName val="REVENUES_&amp;_BS"/>
      <sheetName val="bs_BP_04_SA"/>
      <sheetName val="Input"/>
      <sheetName val="purpose&amp;input"/>
      <sheetName val="Scenario"/>
      <sheetName val="Reserve Addition"/>
      <sheetName val="Assumptions"/>
      <sheetName val="Analysis"/>
      <sheetName val="RATE-ANAY."/>
      <sheetName val="CO FORMS"/>
      <sheetName val="EXPENSES"/>
      <sheetName val="9618UH"/>
      <sheetName val="Berechnungen"/>
      <sheetName val="angles"/>
      <sheetName val="SC Cost FEB 03"/>
      <sheetName val="TABLES"/>
      <sheetName val="PDR_HT"/>
      <sheetName val="Civil"/>
      <sheetName val="du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DSLP"/>
      <sheetName val="Addl.40"/>
      <sheetName val="AutoOpen Stub Data"/>
      <sheetName val="Access Road"/>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Labour"/>
      <sheetName val="Prelims Breakup"/>
      <sheetName val="B3-B4-B5-B6"/>
      <sheetName val="PRELIM5"/>
      <sheetName val="gen"/>
      <sheetName val=" _x000a_¢_x0002_&amp;"/>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Rate Analysis"/>
      <sheetName val="Admin"/>
      <sheetName val="Phase 1"/>
      <sheetName val="Background"/>
      <sheetName val="DEINKING(ANNEX 1)"/>
      <sheetName val=" _x000a_¢_x0002_&amp;???ú5#???????"/>
      <sheetName val="sheeet7"/>
      <sheetName val="Pacakges split"/>
      <sheetName val="Assumption Inputs"/>
      <sheetName val="L+M"/>
      <sheetName val="run"/>
      <sheetName val="COST"/>
      <sheetName val="Code"/>
      <sheetName val="AutoOpen Stub Data"/>
      <sheetName val="RA-markate"/>
      <sheetName val="Wire"/>
      <sheetName val="Cover"/>
      <sheetName val="Data Sheet"/>
      <sheetName val="Eqpmnt Plng"/>
      <sheetName val="Debits as on 12.04.08"/>
      <sheetName val="Makro1"/>
      <sheetName val="COLUMN"/>
      <sheetName val="LABOUR RATE"/>
      <sheetName val="Material Rate"/>
      <sheetName val="ACS(1)"/>
      <sheetName val="FAS-C(4)"/>
      <sheetName val="CCTV(old)"/>
      <sheetName val="Final"/>
      <sheetName val="Summary-Price_New"/>
      <sheetName val="AN-2K"/>
      <sheetName val="Switch V16"/>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
      <sheetName val="  ¢_x0002_&amp;???ú5#???????"/>
      <sheetName val="08.07.10헾】_x0005_????菈_x0013_"/>
      <sheetName val="CON"/>
      <sheetName val="Report"/>
      <sheetName val="14.07.10@"/>
      <sheetName val="14.07.10Á_x000c__x0003_&amp;"/>
      <sheetName val="14.07.10 CIVIL W ["/>
      <sheetName val="detail'02"/>
      <sheetName val="08.07.10헾】_x0005_??_x0005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____ꎋ"/>
      <sheetName val="FT-05-02IsoBOM"/>
      <sheetName val="d-safe specs"/>
      <sheetName val="grid"/>
      <sheetName val="FORM7"/>
      <sheetName val="DP"/>
      <sheetName val="Income Statement"/>
      <sheetName val="14.07.10@^\_x0001_&amp;"/>
      <sheetName val="_x0001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VF Full Recon"/>
      <sheetName val="MG"/>
      <sheetName val="VALIDATIONS"/>
      <sheetName val="Mat_Cost"/>
      <sheetName val="currency"/>
      <sheetName val="Index"/>
      <sheetName val="PITP3 COPY"/>
      <sheetName val="Meas."/>
      <sheetName val="08.07.10헾】_x0005_??壀&quot;夌&quot;"/>
      <sheetName val="Cost Basis"/>
      <sheetName val="08.07.10헾】_x0005_??헾⿂_x0005_"/>
      <sheetName val="08.07.10헾】_x0005_????懇"/>
      <sheetName val="BLOCK-A (MEA.SHEET)"/>
      <sheetName val="Expenses Actual Vs. Budgeted"/>
      <sheetName val="Col up to plinth"/>
      <sheetName val="Footing"/>
      <sheetName val="Inputs"/>
      <sheetName val="MASTER_RATE ANALYSIS"/>
      <sheetName val="UNIT"/>
      <sheetName val="CCY"/>
      <sheetName val="B3-B4-B5-_x0006_"/>
      <sheetName val="BHANDUP"/>
      <sheetName val="segment_topsheet"/>
      <sheetName val="DSLP"/>
      <sheetName val="Load Details(B2)"/>
      <sheetName val="Works - Quote Sheet"/>
      <sheetName val="girder"/>
      <sheetName val="Rocker"/>
      <sheetName val="Blr hire"/>
      <sheetName val="PRECAST-conc-AI"/>
      <sheetName val="Miscellan%ous_x0008_civil"/>
      <sheetName val="b`sic"/>
      <sheetName val="PRECAST lig(tconc_II"/>
      <sheetName val="Misc. Data"/>
      <sheetName val="ᬀᜀሀༀሀ"/>
      <sheetName val="Cash Flow Input Data_ISC"/>
      <sheetName val="Interface_SC"/>
      <sheetName val="Calc_ISC"/>
      <sheetName val="Calc_SC"/>
      <sheetName val="Interface_ISC"/>
      <sheetName val="GD"/>
      <sheetName val=" _¢_x0002_&amp;"/>
      <sheetName val=" _¢_x0002_&amp;___ú5#_______"/>
      <sheetName val="98Price"/>
      <sheetName val="Name List"/>
      <sheetName val="Intro."/>
      <sheetName val="Gate 2"/>
      <sheetName val="Lab"/>
      <sheetName val="目录"/>
      <sheetName val="F&amp;B"/>
      <sheetName val="#REF"/>
      <sheetName val="Kitchen"/>
      <sheetName val="9"/>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Quote Sheet"/>
      <sheetName val="RCC,Ret. Wall"/>
      <sheetName val="est"/>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starter"/>
      <sheetName val="08.07.10헾】_x0005_??ꮸ⽚_x0005_"/>
      <sheetName val="08.07.10헾】_x0005_??丵⼽_x0005_"/>
      <sheetName val="08.07.10헾】_x0005_????癠'"/>
      <sheetName val="Sqn_Abs"/>
      <sheetName val="calcul"/>
      <sheetName val="08.07.10헾】_x0005_??헾⽀_x0005_"/>
      <sheetName val="预算"/>
      <sheetName val="電気設備表"/>
      <sheetName val="Projects"/>
      <sheetName val="Project Ignite"/>
      <sheetName val=" _x000d_¢_x0002_&amp;"/>
      <sheetName val="SEW4"/>
      <sheetName val="08.07.10"/>
      <sheetName val="INTRO"/>
      <sheetName val="2.civil-RA"/>
      <sheetName val="CT"/>
      <sheetName val="PT"/>
      <sheetName val="ancillary"/>
      <sheetName val="Raw Data"/>
      <sheetName val="Revised_2_fc4a"/>
      <sheetName val="Option"/>
      <sheetName val="Construction"/>
      <sheetName val="CPA33-34"/>
      <sheetName val="P&amp;L"/>
      <sheetName val="Paramètres"/>
      <sheetName val="Divers"/>
      <sheetName val="Zuschläge"/>
      <sheetName val="Rate analysis civil"/>
      <sheetName val="경비공통"/>
      <sheetName val="Conc&amp;steel-assets"/>
      <sheetName val="STP"/>
      <sheetName val="eq"/>
      <sheetName val=" _x000d_¢_x0002_&amp;???ú5#???????"/>
      <sheetName val="Customize Your Invoice"/>
      <sheetName val="CCTV_EST1"/>
      <sheetName val="KSt - Analysis "/>
      <sheetName val="Section Catalogue"/>
      <sheetName val="08.07.10헾】_x0005_??헾⾑_x0005_"/>
      <sheetName val="Publicbuilding"/>
      <sheetName val="beam-reinft-machine rm"/>
      <sheetName val="08.07.10헾】_x0005_??壀$夌$"/>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공사비 내역 (가)"/>
      <sheetName val="CIF COST ITEM"/>
      <sheetName val="C-12"/>
      <sheetName val="Fin. Assumpt. - Sensitiviti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7 Other Costs"/>
      <sheetName val="Vind - BtB"/>
      <sheetName val="Codes"/>
      <sheetName val="LEVEL SHEET"/>
      <sheetName val="CPIPE2"/>
      <sheetName val="BLK2"/>
      <sheetName val="BLK3"/>
      <sheetName val="E &amp; R"/>
      <sheetName val="radar"/>
      <sheetName val="UG"/>
      <sheetName val="월선수금"/>
      <sheetName val="Material&amp;equipment"/>
      <sheetName val="_ ¢&amp;ú5#"/>
      <sheetName val="_ ¢&amp;???ú5#???????"/>
      <sheetName val="PROCTOR"/>
      <sheetName val="precast RC element"/>
      <sheetName val="foot-slab reinft"/>
      <sheetName val="WORK TABLE"/>
      <sheetName val="basdat"/>
      <sheetName val="maing1"/>
      <sheetName val="SOR"/>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Misc__Data"/>
      <sheetName val="Intro_"/>
      <sheetName val="Gate_2"/>
      <sheetName val="Name_List"/>
      <sheetName val="Project_Ignite"/>
      <sheetName val="Customize_Your_Invoice"/>
      <sheetName val="08_07_10헾】??壀$夌$"/>
      <sheetName val="Eqpmnt Pln"/>
      <sheetName val="Eqpmnt PlnH"/>
      <sheetName val="Eqpmnt PlnÄ"/>
      <sheetName val="_22_07_10_MECH-FþÕ"/>
      <sheetName val="08.07.10헾】_x0005_??헾　_x0005_"/>
      <sheetName val="08.07.10헾】_x0005_??苈ô헾⼤"/>
      <sheetName val="Deprec."/>
      <sheetName val="RA BILL - 1"/>
      <sheetName val="Tax Inv"/>
      <sheetName val="Tax Inv (Clien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COP Final"/>
      <sheetName val="Basement Budget"/>
      <sheetName val="RES-PLANNING"/>
      <sheetName val="R.A."/>
      <sheetName val="Guide"/>
      <sheetName val=" "/>
      <sheetName val="08.07.10 CIVIՌ"/>
      <sheetName val="PROG_DATA"/>
      <sheetName val="Footing "/>
      <sheetName val="Form_6"/>
      <sheetName val="Lifts_&amp;_Escal-BOQ"/>
      <sheetName val="FIRE_BOQ"/>
      <sheetName val="dummy"/>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PointNo.5"/>
      <sheetName val="Progress"/>
      <sheetName val="Form_61"/>
      <sheetName val="Lifts_&amp;_Escal-BOQ1"/>
      <sheetName val="FIRE_BOQ1"/>
      <sheetName val="Rate_analysis_civil"/>
      <sheetName val="Fin__Assumpt__-_Sensitivitie"/>
      <sheetName val="ETC Plant Cost"/>
      <sheetName val="Array"/>
      <sheetName val="Array (2)"/>
      <sheetName val="PIPELINE"/>
      <sheetName val="CIVIL"/>
      <sheetName val="08.07.10헾】_x0005_____菈_x0013_"/>
      <sheetName val="  ¢_x0002_&amp;___ú5#_______"/>
      <sheetName val="14.07.10 CIVIL W _"/>
      <sheetName val="14.07.10@^__x0001_&amp;"/>
      <sheetName val="Input"/>
      <sheetName val="Con0304"/>
      <sheetName val="OpTrack"/>
      <sheetName val="Erection"/>
      <sheetName val="MS Loan repayments"/>
      <sheetName val="Cumulative Karnatka Purchase"/>
      <sheetName val="Purchase---"/>
      <sheetName val="Reco- Project wise"/>
      <sheetName val="Purchase head Wise"/>
      <sheetName val="Reco"/>
      <sheetName val="List of Project"/>
      <sheetName val="Sheet5"/>
      <sheetName val="Cumulative Karnatka Purchas (2"/>
      <sheetName val="Pivot table"/>
      <sheetName val="BL Staff"/>
      <sheetName val="Deprec_"/>
      <sheetName val="Deprec_1"/>
      <sheetName val="R_A_"/>
      <sheetName val="Combined Results "/>
      <sheetName val="Cashflow"/>
      <sheetName val="Deprec_2"/>
      <sheetName val="Form_62"/>
      <sheetName val="Lifts_&amp;_Escal-BOQ2"/>
      <sheetName val="FIRE_BOQ2"/>
      <sheetName val="S1BOQ"/>
      <sheetName val="Detail In Door Stad"/>
      <sheetName val="ST CODE"/>
      <sheetName val="Master data"/>
      <sheetName val="SALA-002"/>
      <sheetName val="Keyword"/>
      <sheetName val="SALE&amp;COST"/>
      <sheetName val="Balustrade"/>
      <sheetName val="Varthur 1"/>
      <sheetName val="PriceSummary"/>
      <sheetName val="HK"/>
      <sheetName val="Calendar"/>
      <sheetName val="Jafiliya"/>
      <sheetName val="Oud Metha"/>
      <sheetName val="Port Saeed"/>
      <sheetName val="Al Wasl"/>
      <sheetName val="Zabeel"/>
      <sheetName val="w't table"/>
      <sheetName val="cover page"/>
      <sheetName val="old_serial no."/>
      <sheetName val="tot_ass_9697"/>
      <sheetName val="P-II_Cement_Reconkiliation2"/>
      <sheetName val="Temporary"/>
      <sheetName val="Basis"/>
      <sheetName val="FINOLEX"/>
      <sheetName val="abst-of -cost"/>
      <sheetName val="Equipment Master"/>
      <sheetName val="Material Master"/>
      <sheetName val="08.07.10헾】_x0005_??睮は_x0005_"/>
      <sheetName val="Sheet7"/>
      <sheetName val="macros"/>
      <sheetName val="banilad"/>
      <sheetName val="Mactan"/>
      <sheetName val="Mandaue"/>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Summary output"/>
      <sheetName val="MFG"/>
      <sheetName val="measure"/>
      <sheetName val="Material List "/>
      <sheetName val="TBEAM"/>
      <sheetName val="ABB"/>
      <sheetName val="GE"/>
      <sheetName val="SC Cost MAR 02"/>
      <sheetName val="œheet3"/>
      <sheetName val="_x0017_"/>
      <sheetName val="Contract Status"/>
      <sheetName val="08.07.10헾】_x0005_?︀ᇕ԰"/>
      <sheetName val="08.07.10헾】_x0005_?蠄ሹꠀ䁮_xdc02_"/>
      <sheetName val="08.07.10헾】_x0005_?/"/>
      <sheetName val="08.07.10헾】_x0005_?蠌ሹ⠀䁫_xdc02_"/>
      <sheetName val="08.07.10헾】_x0005____x0005_"/>
      <sheetName val="08.07.10헾】_x0005___壀&quot;夌&quot;"/>
      <sheetName val="08.07.10헾】_x0005___헾⿂_x0005_"/>
      <sheetName val="08.07.10헾】_x0005___ꮸ⽚_x0005_"/>
      <sheetName val="_ ¢&amp;___ú5#_______"/>
      <sheetName val=" _x000d_¢_x0002_&amp;___ú5#_______"/>
      <sheetName val="08.07.10헾】_x0005_____懇"/>
      <sheetName val="08.07.10헾】_x0005___丵⼽_x0005_"/>
      <sheetName val="08.07.10헾】_x0005_____癠_"/>
      <sheetName val="08.07.10헾】_x0005___헾⽀_x0005_"/>
      <sheetName val="08.07.10헾】_x0005___헾⾑_x0005_"/>
      <sheetName val="08.07.10헾】_x0005___壀$夌$"/>
      <sheetName val="08.07.10헾】_x0005___헾　_x0005_"/>
      <sheetName val="collections plan 0401"/>
      <sheetName val="reference"/>
      <sheetName val="DataSheet"/>
      <sheetName val="Variations"/>
      <sheetName val="Criteria"/>
      <sheetName val="GEN_LOOKUPS"/>
      <sheetName val="Ring Details"/>
      <sheetName val="wordsdatþ"/>
      <sheetName val="Shuttering Material"/>
      <sheetName val="Reinforcement"/>
      <sheetName val="Pilling_24"/>
      <sheetName val="Steel-Circular"/>
      <sheetName val="CLAY"/>
      <sheetName val="BOM"/>
      <sheetName val="WORD"/>
      <sheetName val="Forecast"/>
      <sheetName val="Database"/>
      <sheetName val="Abstract"/>
      <sheetName val="14_07_10@&amp;Ò_"/>
      <sheetName val="¸_;b+_î&lt;î_&amp;&amp;"/>
      <sheetName val="14_07_10_CIVIL_W _"/>
      <sheetName val="08_07_10헾】____菈"/>
      <sheetName val="08_07_10헾】__"/>
      <sheetName val="14_07_10@^_&amp;8"/>
      <sheetName val="Ü5)bÝ_8)6)&amp;&amp;"/>
      <sheetName val="08_07_10헾】__壀&quot;夌&quot;"/>
      <sheetName val="Model"/>
      <sheetName val="CONSTRUCTION COMPONENT"/>
      <sheetName val=" _x000a_¢_x0002_&amp;___ú5#_______"/>
      <sheetName val="14.07.10Á_x000c__x0003_&amp;_x0000"/>
      <sheetName val="08.07.10헾】_x0005____x0005__x00"/>
      <sheetName val="__x000a_¢&amp;___ú5#_______"/>
      <sheetName val="08.07.10헾】_x0005___헾⿂_x0005__x"/>
      <sheetName val="08.07.10헾】_x0005___ꮸ⽚_x0005__x"/>
      <sheetName val="08.07.10헾】_x0005___丵⼽_x0005__x"/>
      <sheetName val="08.07.10헾】_x0005___헾⽀_x0005__x"/>
      <sheetName val="08.07.10헾】_x0005___헾⾑_x0005__x"/>
      <sheetName val="08.07.10헾】_x0005___헾　_x0005__x"/>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eam-reinft-IIInd_floor28"/>
      <sheetName val="M-Book_for_Conc28"/>
      <sheetName val="M-Book_for_FW28"/>
      <sheetName val="Expenditure_plan28"/>
      <sheetName val="ORDER_BOOKING28"/>
      <sheetName val="Boq_Block_A28"/>
      <sheetName val="SITE_OVERHEADS28"/>
      <sheetName val="labour_coeff28"/>
      <sheetName val="Site_Dev_BOQ28"/>
      <sheetName val="Costing_Upto_Mar'11_(2)28"/>
      <sheetName val="Tender_Summary28"/>
      <sheetName val="TAX_BILLS28"/>
      <sheetName val="CASH_BILLS28"/>
      <sheetName val="LABOUR_BILLS28"/>
      <sheetName val="puch_order28"/>
      <sheetName val="Sheet1_(2)28"/>
      <sheetName val="BOQ_Direct_selling_cost27"/>
      <sheetName val="Meas_-Hotel_Part28"/>
      <sheetName val="scurve_calc_(2)27"/>
      <sheetName val="Direct_cost_shed_A-2_27"/>
      <sheetName val="Civil_Boq27"/>
      <sheetName val="Contract_Night_Staff27"/>
      <sheetName val="Contract_Day_Staff27"/>
      <sheetName val="Day_Shift27"/>
      <sheetName val="Night_Shift27"/>
      <sheetName val="Fee_Rate_Summary27"/>
      <sheetName val="final_abstract27"/>
      <sheetName val="22_12_201128"/>
      <sheetName val="BOQ_(2)28"/>
      <sheetName val="INPUT_SHEET27"/>
      <sheetName val="Civil_Works27"/>
      <sheetName val="Cashflow_projection27"/>
      <sheetName val="IO_List27"/>
      <sheetName val="Meas__Hotel_Part27"/>
      <sheetName val="Ave_wtd_rates27"/>
      <sheetName val="Material_27"/>
      <sheetName val="Labour_&amp;_Plant27"/>
      <sheetName val="St_co_91_5lvl27"/>
      <sheetName val="Item-_Compact27"/>
      <sheetName val="PA-_Consutant_27"/>
      <sheetName val="DI_Rate_Analysis28"/>
      <sheetName val="Economic_RisingMain__Ph-I28"/>
      <sheetName val="Fill_this_out_first___27"/>
      <sheetName val="TBAL9697__group_wise__sdpl27"/>
      <sheetName val="SP_Break_Up27"/>
      <sheetName val="Sales_&amp;_Prod27"/>
      <sheetName val="Labour_productivity27"/>
      <sheetName val="cash_in_flow_Summary_JV_27"/>
      <sheetName val="water_prop_27"/>
      <sheetName val="GR_slab-reinft27"/>
      <sheetName val="Cost_Index27"/>
      <sheetName val="1_Civil-RA27"/>
      <sheetName val="F20_Risk_Analysis27"/>
      <sheetName val="Change_Order_Log27"/>
      <sheetName val="2000_MOR27"/>
      <sheetName val="_09_07_10_M顅ᎆ뤀ᨇ԰?缀?27"/>
      <sheetName val="MN_T_B_27"/>
      <sheetName val="Staff_Acco_27"/>
      <sheetName val="3cd_Annexure27"/>
      <sheetName val="Fin__Assumpt__-_Sensitivities27"/>
      <sheetName val="Bill_127"/>
      <sheetName val="Bill_227"/>
      <sheetName val="Bill_327"/>
      <sheetName val="Bill_427"/>
      <sheetName val="Bill_527"/>
      <sheetName val="Bill_627"/>
      <sheetName val="Bill_727"/>
      <sheetName val="_09_07_10_M顅ᎆ뤀ᨇ԰27"/>
      <sheetName val="_09_07_10_M顅ᎆ뤀ᨇ԰_缀_27"/>
      <sheetName val="Structure_Bills_Qty27"/>
      <sheetName val="INDIGINEOUS_ITEMS_27"/>
      <sheetName val="T-P1,_FINISHES_WORKING_27"/>
      <sheetName val="Assumption_&amp;_Exclusion27"/>
      <sheetName val="Project_Details__27"/>
      <sheetName val="External_Doors27"/>
      <sheetName val="Rate_analysis-_BOQ_1_27"/>
      <sheetName val="Driveway_Beams27"/>
      <sheetName val="Rate_Analysis27"/>
      <sheetName val="Prelims_Breakup28"/>
      <sheetName val="Data_Sheet26"/>
      <sheetName val="Eqpmnt_Plng27"/>
      <sheetName val="LABOUR_RATE27"/>
      <sheetName val="Material_Rate27"/>
      <sheetName val="Switch_V1627"/>
      <sheetName val="Assumption_Inputs27"/>
      <sheetName val="Phase_127"/>
      <sheetName val="Pacakges_split27"/>
      <sheetName val="DEINKING(ANNEX_1)27"/>
      <sheetName val="Quote_Sheet25"/>
      <sheetName val="AutoOpen_Stub_Data27"/>
      <sheetName val="Debits_as_on_12_04_0826"/>
      <sheetName val="STAFFSCHED_26"/>
      <sheetName val="India_F&amp;S_Template26"/>
      <sheetName val="_bus_bay26"/>
      <sheetName val="doq_426"/>
      <sheetName val="doq_226"/>
      <sheetName val="Grade_Slab_-127"/>
      <sheetName val="Grade_Slab_-227"/>
      <sheetName val="Grade_slab-327"/>
      <sheetName val="Grade_slab_-427"/>
      <sheetName val="Grade_slab_-527"/>
      <sheetName val="Grade_slab_-627"/>
      <sheetName val="Cat_A_Change_Control27"/>
      <sheetName val="Factor_Sheet27"/>
      <sheetName val="11B_26"/>
      <sheetName val="Theo_Cons-June'1026"/>
      <sheetName val="Summary_WG26"/>
      <sheetName val="Deduction_of_assets25"/>
      <sheetName val="AFAS_26"/>
      <sheetName val="RDS_&amp;_WLD26"/>
      <sheetName val="PA_System26"/>
      <sheetName val="Server_&amp;_PAC_Room26"/>
      <sheetName val="HVAC_BOQ26"/>
      <sheetName val="14_07_10_CIVIL_W [26"/>
      <sheetName val="Cost_Basis25"/>
      <sheetName val="ACAD_Finishes26"/>
      <sheetName val="Site_Details26"/>
      <sheetName val="Site_Area_Statement26"/>
      <sheetName val="BOQ_LT26"/>
      <sheetName val="Invoice_Tracker26"/>
      <sheetName val="d-safe_specs25"/>
      <sheetName val="Blr_hire25"/>
      <sheetName val="PRECAST_lig(tconc_II25"/>
      <sheetName val="BLOCK-A_(MEA_SHEET)26"/>
      <sheetName val="MASTER_RATE_ANALYSIS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Income_Statement26"/>
      <sheetName val="VF_Full_Recon25"/>
      <sheetName val="PITP3_COPY25"/>
      <sheetName val="Meas_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Expenses_Actual_Vs__Budgeted25"/>
      <sheetName val="Col_up_to_plinth25"/>
      <sheetName val="RCC,Ret__Wall25"/>
      <sheetName val="Intro_25"/>
      <sheetName val="Gate_225"/>
      <sheetName val="Load_Details(B2)26"/>
      <sheetName val="Works_-_Quote_Sheet26"/>
      <sheetName val="Name_List25"/>
      <sheetName val="Misc__Data25"/>
      <sheetName val="__¢&amp;ú5#9"/>
      <sheetName val="__¢&amp;???ú5#???????9"/>
      <sheetName val="Deprec_3"/>
      <sheetName val="KSt_-_Analysis_8"/>
      <sheetName val="Section_Catalogue8"/>
      <sheetName val="Customize_Your_Invoice25"/>
      <sheetName val="__x000a_¢&amp;"/>
      <sheetName val="Project_Ignite25"/>
      <sheetName val="Raw_Data8"/>
      <sheetName val="Lifts_&amp;_Escal-BOQ3"/>
      <sheetName val="FIRE_BOQ3"/>
      <sheetName val="2_civil-RA"/>
      <sheetName val="08_07_10ⴠ㭮㢝輜"/>
      <sheetName val="Rate_analysis_civil1"/>
      <sheetName val="Fin__Assumpt__-_SensitivitieH25"/>
      <sheetName val="08_07_10헾】??헾　"/>
      <sheetName val="공사비_내역_(가)8"/>
      <sheetName val="CIF_COST_ITEM"/>
      <sheetName val="beam-reinft-machine_rm25"/>
      <sheetName val="E_&amp;_R25"/>
      <sheetName val="Cash_Flow_Input_Data_ISC25"/>
      <sheetName val="precast_RC_element"/>
      <sheetName val="ETC_Plant_Cost"/>
      <sheetName val="Array_(2)"/>
      <sheetName val="Fin__Assumpt__-_Sensitivitie1"/>
      <sheetName val="R_A_1"/>
      <sheetName val="Frango_Work_sheet"/>
      <sheetName val="TCMO_(2)"/>
      <sheetName val="Advance_tax"/>
      <sheetName val="Cashflow_"/>
      <sheetName val="ITDEP_revised"/>
      <sheetName val="Deferred_tax"/>
      <sheetName val="grp_"/>
      <sheetName val="Debtors_Ageing_"/>
      <sheetName val="Form_63"/>
      <sheetName val="08_07_10_CIVIՌ缀"/>
      <sheetName val="_"/>
      <sheetName val="14_07_10@"/>
      <sheetName val="14_07_10Á&amp;"/>
      <sheetName val="__¢&amp;1"/>
      <sheetName val="__¢&amp;___ú5#_______1"/>
      <sheetName val="14_07_10_CIVIL_W _10"/>
      <sheetName val="14_07_10@^_&amp;"/>
      <sheetName val="08_07_10헾】??苈ô헾⼤"/>
      <sheetName val="RA_BILL_-_1"/>
      <sheetName val="Tax_Inv"/>
      <sheetName val="Tax_Inv_(Client)"/>
      <sheetName val="abst-of_-cost"/>
      <sheetName val="Eqpmnt_Pln"/>
      <sheetName val="Eqpmnt_PlnH"/>
      <sheetName val="Eqpmnt_PlnÄ"/>
      <sheetName val="General_Input"/>
      <sheetName val="foot-slab_reinft"/>
      <sheetName val="LEVEL_SHEET1"/>
      <sheetName val="7_Other_Costs"/>
      <sheetName val="Vind_-_BtB"/>
      <sheetName val="WORK_TABLE"/>
      <sheetName val="COP_Final"/>
      <sheetName val="Basement_Budget"/>
      <sheetName val="Footing_"/>
      <sheetName val="__¢&amp;_x0000"/>
      <sheetName val="Varthur_1"/>
      <sheetName val="MS_Loan_repayments"/>
      <sheetName val="Master_data"/>
      <sheetName val="Detail_In_Door_Stad"/>
      <sheetName val="ST_CODE"/>
      <sheetName val="Oud_Metha"/>
      <sheetName val="Port_Saeed"/>
      <sheetName val="Al_Wasl"/>
      <sheetName val="Material_List_"/>
      <sheetName val="PointNo_5"/>
      <sheetName val="Cumulative_Karnatka_Purchase"/>
      <sheetName val="Reco-_Project_wise"/>
      <sheetName val="Purchase_head_Wise"/>
      <sheetName val="List_of_Project"/>
      <sheetName val="Cumulative_Karnatka_Purchas_(2"/>
      <sheetName val="Pivot_table"/>
      <sheetName val="BL_Staff"/>
      <sheetName val="old_serial_no_"/>
      <sheetName val="SC_Cost_MAR_02"/>
      <sheetName val="Equipment_Master"/>
      <sheetName val="Material_Master"/>
      <sheetName val="Contract_Status"/>
      <sheetName val="Shuttering_Material"/>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08_07_10헾】__"/>
      <sheetName val="08_07_10"/>
      <sheetName val="08_07_10_CIVIՌ"/>
      <sheetName val="08_07_10헾】__헾　"/>
      <sheetName val="CONSTRUCTION_COMPONENT"/>
      <sheetName val="_09_07_10_M顅ᎆ뤀ᨇ԰v喐"/>
      <sheetName val="_09_07_10_M顅ᎆ뤀ᨇ԰È盰"/>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08_07_10헾】__苈ô헾⼤"/>
      <sheetName val="Combined_Results_"/>
      <sheetName val="w't_table"/>
      <sheetName val="ENCL9"/>
      <sheetName val="ENCL10-C"/>
      <sheetName val="ENCL12-C"/>
      <sheetName val="BBS-Residential"/>
      <sheetName val="activit-graph  "/>
      <sheetName val="Sheet"/>
      <sheetName val="Cable Data"/>
      <sheetName val="FdnDes_Soil"/>
      <sheetName val="pvc"/>
      <sheetName val="Aug"/>
      <sheetName val="FEB"/>
      <sheetName val="Building_List"/>
      <sheetName val="Theme"/>
      <sheetName val="Sch-3"/>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Interior"/>
      <sheetName val="Electrical"/>
      <sheetName val="Mechanical"/>
      <sheetName val="Fire Hydrant"/>
      <sheetName val="Material Spec."/>
      <sheetName val="Terms &amp; conditions"/>
      <sheetName val="ITB COST"/>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ENG"/>
      <sheetName val="Measurment"/>
      <sheetName val="MSU"/>
      <sheetName val="Material recovery"/>
      <sheetName val="SC Cost FEB 03"/>
      <sheetName val="DM tANK Allow"/>
      <sheetName val="3LBHK RA"/>
      <sheetName val="IDCCALHYD-GOO"/>
      <sheetName val="GF Columns"/>
      <sheetName val="AREAS"/>
      <sheetName val="Main Gate House"/>
      <sheetName val="ICO_budzet_97"/>
      <sheetName val="Infrastructure"/>
      <sheetName val="NetBQ"/>
      <sheetName val="unit.cost."/>
      <sheetName val="CMSBM"/>
      <sheetName val="Adimi bldg"/>
      <sheetName val="Pump House"/>
      <sheetName val="Fuel Regu Station"/>
      <sheetName val="0200 Siteworks"/>
      <sheetName val="Door"/>
      <sheetName val="13. Steel - Ratio"/>
      <sheetName val="Basic Rates"/>
      <sheetName val="Substation"/>
      <sheetName val="Site_Dev_BO䡑3"/>
      <sheetName val="RMR"/>
      <sheetName val="pvc_basic"/>
      <sheetName val="ᬀᜀሀༀሀጀᨀᬀᜀሀༀሀጀᨀᬀᜀሀༀ"/>
      <sheetName val="PPA Summary"/>
      <sheetName val=" 09.07.10 M蕸\헾⿓_x0005_"/>
      <sheetName val="Exc"/>
      <sheetName val="RCC"/>
      <sheetName val="Ward areas"/>
      <sheetName val="[temp.xls]14.07.10@"/>
      <sheetName val="[temp.xls]14.07.10@^\_x0001_&amp;"/>
      <sheetName val="[temp.xls]14_07_10@&amp;Ò:"/>
      <sheetName val="[temp.xls]¸:;b+/î&lt;î:&amp;&amp;"/>
      <sheetName val="[temp.xls]14_07_10@^\&amp;8"/>
      <sheetName val="[temp.xls]Ü5)bÝ/8)6)&amp;&amp;"/>
      <sheetName val="PRECAST_lightconc-II31"/>
      <sheetName val="jidal_dam31"/>
      <sheetName val="fran_temp31"/>
      <sheetName val="kona_swit31"/>
      <sheetName val="template_(8)31"/>
      <sheetName val="template_(9)31"/>
      <sheetName val="PRECAST_lightconc_II31"/>
      <sheetName val="College_Details31"/>
      <sheetName val="Personal_31"/>
      <sheetName val="Cleaning_&amp;_Grubbing31"/>
      <sheetName val="OVER_HEADS31"/>
      <sheetName val="Cover_Sheet31"/>
      <sheetName val="BOQ_REV_A31"/>
      <sheetName val="PTB_(IO)31"/>
      <sheetName val="BMS_31"/>
      <sheetName val="SPT_vs_PHI31"/>
      <sheetName val="TBAL9697_-group_wise__sdpl31"/>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Quantity_Schedule30"/>
      <sheetName val="Revenue__Schedule_30"/>
      <sheetName val="Balance_works_-_Direct_Cost30"/>
      <sheetName val="Balance_works_-_Indirect_Cost30"/>
      <sheetName val="Fund_Plan30"/>
      <sheetName val="Bill_of_Resources30"/>
      <sheetName val="Cost_Index28"/>
      <sheetName val="1_Civil-RA28"/>
      <sheetName val="M-Book_for_Conc29"/>
      <sheetName val="M-Book_for_FW29"/>
      <sheetName val="beam-reinft-IIInd_floor29"/>
      <sheetName val="SITE_OVERHEADS29"/>
      <sheetName val="labour_coeff29"/>
      <sheetName val="Expenditure_plan29"/>
      <sheetName val="ORDER_BOOKING29"/>
      <sheetName val="Site_Dev_BOQ29"/>
      <sheetName val="Costing_Upto_Mar'11_(2)29"/>
      <sheetName val="Tender_Summary29"/>
      <sheetName val="Boq_Block_A29"/>
      <sheetName val="TAX_BILLS29"/>
      <sheetName val="CASH_BILLS29"/>
      <sheetName val="LABOUR_BILLS29"/>
      <sheetName val="puch_order29"/>
      <sheetName val="Sheet1_(2)29"/>
      <sheetName val="Meas_-Hotel_Part29"/>
      <sheetName val="BOQ_(2)29"/>
      <sheetName val="BOQ_Direct_selling_cost28"/>
      <sheetName val="scurve_calc_(2)28"/>
      <sheetName val="Contract_Night_Staff28"/>
      <sheetName val="Contract_Day_Staff28"/>
      <sheetName val="Day_Shift28"/>
      <sheetName val="Night_Shift28"/>
      <sheetName val="Direct_cost_shed_A-2_28"/>
      <sheetName val="Fee_Rate_Summary28"/>
      <sheetName val="Civil_Boq28"/>
      <sheetName val="22_12_201129"/>
      <sheetName val="INPUT_SHEET28"/>
      <sheetName val="final_abstract28"/>
      <sheetName val="Ave_wtd_rates28"/>
      <sheetName val="Material_28"/>
      <sheetName val="Labour_&amp;_Plant28"/>
      <sheetName val="Cashflow_projection28"/>
      <sheetName val="PA-_Consutant_28"/>
      <sheetName val="Item-_Compact28"/>
      <sheetName val="Fill_this_out_first___28"/>
      <sheetName val="Meas__Hotel_Part28"/>
      <sheetName val="DI_Rate_Analysis29"/>
      <sheetName val="Economic_RisingMain__Ph-I29"/>
      <sheetName val="St_co_91_5lvl28"/>
      <sheetName val="MN_T_B_28"/>
      <sheetName val="cash_in_flow_Summary_JV_28"/>
      <sheetName val="water_prop_28"/>
      <sheetName val="GR_slab-reinft28"/>
      <sheetName val="IO_List28"/>
      <sheetName val="Civil_Works28"/>
      <sheetName val="Sales_&amp;_Prod28"/>
      <sheetName val="TBAL9697__group_wise__sdpl28"/>
      <sheetName val="Staff_Acco_28"/>
      <sheetName val="3cd_Annexure28"/>
      <sheetName val="SP_Break_Up28"/>
      <sheetName val="Fin__Assumpt__-_Sensitivities28"/>
      <sheetName val="Bill_128"/>
      <sheetName val="Bill_228"/>
      <sheetName val="Bill_328"/>
      <sheetName val="Bill_428"/>
      <sheetName val="Bill_528"/>
      <sheetName val="Bill_628"/>
      <sheetName val="Bill_728"/>
      <sheetName val="F20_Risk_Analysis28"/>
      <sheetName val="Change_Order_Log28"/>
      <sheetName val="2000_MOR28"/>
      <sheetName val="_09_07_10_M顅ᎆ뤀ᨇ԰?缀?28"/>
      <sheetName val="Labour_productivity28"/>
      <sheetName val="Project_Details__28"/>
      <sheetName val="T-P1,_FINISHES_WORKING_28"/>
      <sheetName val="Assumption_&amp;_Exclusion28"/>
      <sheetName val="External_Doors28"/>
      <sheetName val="_09_07_10_M顅ᎆ뤀ᨇ԰28"/>
      <sheetName val="_09_07_10_M顅ᎆ뤀ᨇ԰_缀_28"/>
      <sheetName val="Structure_Bills_Qty28"/>
      <sheetName val="INDIGINEOUS_ITEMS_28"/>
      <sheetName val="Prelims_Breakup29"/>
      <sheetName val="Rate_analysis-_BOQ_1_28"/>
      <sheetName val="Driveway_Beams28"/>
      <sheetName val="Rate_Analysis28"/>
      <sheetName val="Phase_128"/>
      <sheetName val="DEINKING(ANNEX_1)28"/>
      <sheetName val="Pacakges_split28"/>
      <sheetName val="Assumption_Inputs28"/>
      <sheetName val="AutoOpen_Stub_Data28"/>
      <sheetName val="Data_Sheet27"/>
      <sheetName val="Eqpmnt_Plng28"/>
      <sheetName val="Debits_as_on_12_04_0827"/>
      <sheetName val="LABOUR_RATE28"/>
      <sheetName val="Material_Rate28"/>
      <sheetName val="Switch_V1628"/>
      <sheetName val="STAFFSCHED_27"/>
      <sheetName val="Cat_A_Change_Control28"/>
      <sheetName val="Grade_Slab_-128"/>
      <sheetName val="Grade_Slab_-228"/>
      <sheetName val="Grade_slab-328"/>
      <sheetName val="Grade_slab_-428"/>
      <sheetName val="Grade_slab_-528"/>
      <sheetName val="Grade_slab_-628"/>
      <sheetName val="Factor_Sheet28"/>
      <sheetName val="India_F&amp;S_Template27"/>
      <sheetName val="_bus_bay27"/>
      <sheetName val="doq_427"/>
      <sheetName val="doq_227"/>
      <sheetName val="11B_27"/>
      <sheetName val="Theo_Cons-June'1027"/>
      <sheetName val="Summary_WG27"/>
      <sheetName val="AFAS_27"/>
      <sheetName val="RDS_&amp;_WLD27"/>
      <sheetName val="PA_System27"/>
      <sheetName val="Server_&amp;_PAC_Room27"/>
      <sheetName val="HVAC_BOQ27"/>
      <sheetName val="14_07_10_CIVIL_W [27"/>
      <sheetName val="ACAD_Finishes27"/>
      <sheetName val="Site_Details27"/>
      <sheetName val="Site_Area_Statement27"/>
      <sheetName val="BOQ_LT27"/>
      <sheetName val="Invoice_Tracker27"/>
      <sheetName val="Deduction_of_assets26"/>
      <sheetName val="d-safe_specs26"/>
      <sheetName val="Income_Statemen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Blr_hire26"/>
      <sheetName val="PRECAST_lig(tconc_II26"/>
      <sheetName val="Cost_Basis26"/>
      <sheetName val="VF_Full_Recon26"/>
      <sheetName val="Load_Details(B2)27"/>
      <sheetName val="Works_-_Quote_Sheet27"/>
      <sheetName val="MASTER_RATE_ANALYSIS26"/>
      <sheetName val="Name_List26"/>
      <sheetName val="Misc__Data26"/>
      <sheetName val="__¢&amp;ú5#10"/>
      <sheetName val="__¢&amp;???ú5#???????10"/>
      <sheetName val="BLOCK-A_(MEA_SHEET)27"/>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PITP3_COPY26"/>
      <sheetName val="Meas_26"/>
      <sheetName val="Expenses_Actual_Vs__Budgeted26"/>
      <sheetName val="Col_up_to_plinth26"/>
      <sheetName val="RCC,Ret__Wall26"/>
      <sheetName val="Deprec_4"/>
      <sheetName val="KSt_-_Analysis_9"/>
      <sheetName val="Section_Catalogue9"/>
      <sheetName val="Customize_Your_Invoice26"/>
      <sheetName val="Cash_Flow_Input_Data_ISC26"/>
      <sheetName val="Project_Ignite26"/>
      <sheetName val="2_civil-RA1"/>
      <sheetName val="Raw_Data9"/>
      <sheetName val="Rate_analysis_civil2"/>
      <sheetName val="beam-reinft-machine_rm26"/>
      <sheetName val="Form_64"/>
      <sheetName val="Lifts_&amp;_Escal-BOQ4"/>
      <sheetName val="FIRE_BOQ4"/>
      <sheetName val="Fin__Assumpt__-_SensitivitieH26"/>
      <sheetName val="LEVEL_SHEET2"/>
      <sheetName val="E_&amp;_R26"/>
      <sheetName val="WORK_TABLE1"/>
      <sheetName val="Frango_Work_sheet1"/>
      <sheetName val="TCMO_(2)1"/>
      <sheetName val="Advance_tax1"/>
      <sheetName val="Cashflow_1"/>
      <sheetName val="ITDEP_revised1"/>
      <sheetName val="Deferred_tax1"/>
      <sheetName val="grp_1"/>
      <sheetName val="Debtors_Ageing_1"/>
      <sheetName val="Fin__Assumpt__-_Sensitivitie2"/>
      <sheetName val="공사비_내역_(가)9"/>
      <sheetName val="precast_RC_element1"/>
      <sheetName val="RA_BILL_-_11"/>
      <sheetName val="Tax_Inv1"/>
      <sheetName val="Tax_Inv_(Client)1"/>
      <sheetName val="CIF_COST_ITEM1"/>
      <sheetName val="General_Input1"/>
      <sheetName val="Eqpmnt_PlnH1"/>
      <sheetName val="Eqpmnt_PlnÄ1"/>
      <sheetName val="foot-slab_reinft1"/>
      <sheetName val="7_Other_Costs1"/>
      <sheetName val="Vind_-_BtB1"/>
      <sheetName val="R_A_2"/>
      <sheetName val="Basement_Budget1"/>
      <sheetName val="COP_Final1"/>
      <sheetName val="PointNo_51"/>
      <sheetName val="Footing_1"/>
      <sheetName val="Varthur_11"/>
      <sheetName val="Cumulative_Karnatka_Purchase1"/>
      <sheetName val="Reco-_Project_wise1"/>
      <sheetName val="Purchase_head_Wise1"/>
      <sheetName val="List_of_Project1"/>
      <sheetName val="Cumulative_Karnatka_Purchas_(21"/>
      <sheetName val="Pivot_table1"/>
      <sheetName val="ETC_Plant_Cost1"/>
      <sheetName val="Array_(2)1"/>
      <sheetName val="14_07_10@1"/>
      <sheetName val="14_07_10_CIVIL_W _11"/>
      <sheetName val="abst-of_-cost1"/>
      <sheetName val="MS_Loan_repayments1"/>
      <sheetName val="Master_data1"/>
      <sheetName val="Detail_In_Door_Stad1"/>
      <sheetName val="ST_CODE1"/>
      <sheetName val="Oud_Metha1"/>
      <sheetName val="Port_Saeed1"/>
      <sheetName val="Al_Wasl1"/>
      <sheetName val="Material_List_1"/>
      <sheetName val="BL_Staff1"/>
      <sheetName val="_1"/>
      <sheetName val="old_serial_no_1"/>
      <sheetName val="SC_Cost_MAR_021"/>
      <sheetName val="Equipment_Master1"/>
      <sheetName val="Material_Master1"/>
      <sheetName val="Contract_Status1"/>
      <sheetName val="Shuttering_Material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08_07_101"/>
      <sheetName val="08_07_10_CIVIՌ1"/>
      <sheetName val="CONSTRUCTION_COMPONENT1"/>
      <sheetName val="__¢&amp;___ú5#_______2"/>
      <sheetName val="Combined_Results_1"/>
      <sheetName val="w't_table1"/>
      <sheetName val="YTD-March'10"/>
      <sheetName val="DESBAST"/>
      <sheetName val="Labour List "/>
      <sheetName val="Plant List"/>
      <sheetName val="Material List"/>
      <sheetName val="bus bay"/>
      <sheetName val="doq-7"/>
      <sheetName val="doq-9 CUR &amp; EMBK"/>
      <sheetName val="Junction Sum."/>
      <sheetName val="doq-11"/>
      <sheetName val="Toll Plaza"/>
      <sheetName val="doq 3"/>
      <sheetName val="Quantity Freeze"/>
      <sheetName val="Chipping RCC"/>
      <sheetName val="PROCURE"/>
      <sheetName val="단면가정"/>
      <sheetName val="설계조건"/>
      <sheetName val="LOADDAT"/>
      <sheetName val="steam outlet"/>
      <sheetName val="wdr bldg"/>
      <sheetName val="Material"/>
      <sheetName val="Lookup"/>
      <sheetName val="Fill this out first___"/>
      <sheetName val="PMS"/>
      <sheetName val="DISTRIBUTION"/>
      <sheetName val="Timesheet"/>
      <sheetName val="2_civil-RA2"/>
      <sheetName val="2_civil-RA3"/>
      <sheetName val="Labels"/>
      <sheetName val="14_07_10_CIVIL_W _15"/>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14_07_10_CIVIL_W _19"/>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PO NOS"/>
      <sheetName val="Link"/>
      <sheetName val=" AnalysisPCC"/>
      <sheetName val="Analysis-NH-Culverts"/>
      <sheetName val="PROGRAMME"/>
      <sheetName val="PROG SUMMARY"/>
      <sheetName val="tie beam"/>
      <sheetName val="Footings"/>
      <sheetName val="見積書"/>
      <sheetName val="CIF_COST_ITEM2"/>
      <sheetName val="Initial Data"/>
      <sheetName val="CIF_COST_ITEM3"/>
      <sheetName val="Sum6Jun99"/>
      <sheetName val="CIF_COST_ITEM4"/>
      <sheetName val="Initial_Data"/>
      <sheetName val="CIF_COST_ITEM5"/>
      <sheetName val="Oud_Metha2"/>
      <sheetName val="Port_Saeed2"/>
      <sheetName val="Al_Wasl2"/>
      <sheetName val="Initial_Data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Contents"/>
      <sheetName val="F4.13"/>
      <sheetName val="TOTAL"/>
      <sheetName val="MENSUAL"/>
      <sheetName val="Gym AV"/>
      <sheetName val="OPENINGS"/>
      <sheetName val="Break up Sheet"/>
      <sheetName val="_Data"/>
      <sheetName val="Fin Sum"/>
      <sheetName val="Field Values"/>
      <sheetName val="9. Package split - Cost "/>
      <sheetName val="2.0 Floor Area Summary"/>
      <sheetName val="Angebot18.7."/>
      <sheetName val="App_6"/>
      <sheetName val="Rates"/>
      <sheetName val="AoR Finishing"/>
      <sheetName val="Main Assump."/>
      <sheetName val="N-Amritsar 135"/>
      <sheetName val="TITLES"/>
      <sheetName val="Rate"/>
      <sheetName val="PANEL ANNEXURE"/>
      <sheetName val="P&amp;L-BDMC"/>
      <sheetName val="Macro custom function"/>
      <sheetName val="cover_page"/>
      <sheetName val="DM_tANK_Allow"/>
      <sheetName val="cover_page1"/>
      <sheetName val="DM_tANK_Allow1"/>
      <sheetName val="w't_table3"/>
      <sheetName val="cover_page3"/>
      <sheetName val="ST_CODE3"/>
      <sheetName val="Rate_analysis_civil3"/>
      <sheetName val="DM_tANK_Allow3"/>
      <sheetName val="w't_table2"/>
      <sheetName val="cover_page2"/>
      <sheetName val="ST_CODE2"/>
      <sheetName val="DM_tANK_Allow2"/>
      <sheetName val="w't_table4"/>
      <sheetName val="cover_page4"/>
      <sheetName val="ST_CODE4"/>
      <sheetName val="Rate_analysis_civil4"/>
      <sheetName val="DM_tANK_Allow4"/>
      <sheetName val="Macro_custom_function"/>
      <sheetName val="Gym_AV"/>
      <sheetName val="Hardware"/>
      <sheetName val="@risk rents and incentives"/>
      <sheetName val="Car park lease"/>
      <sheetName val="Net rent analysis"/>
      <sheetName val="BOQ T4B"/>
      <sheetName val="Summary year Plan"/>
      <sheetName val="labour rates"/>
      <sheetName val="Walk Across"/>
      <sheetName val="Cost summary"/>
      <sheetName val="HPL"/>
      <sheetName val="Employee Details"/>
      <sheetName val="A1-Continuous"/>
      <sheetName val="Project Brief"/>
      <sheetName val="Internet"/>
      <sheetName val="Ground Floor"/>
      <sheetName val=" COP 100%"/>
      <sheetName val="Switch costs lookup"/>
      <sheetName val="s"/>
      <sheetName val="DCI-STR"/>
      <sheetName val="intr stool brkup"/>
      <sheetName val="co_5"/>
      <sheetName val="C-1"/>
      <sheetName val="C-10"/>
      <sheetName val="C-11"/>
      <sheetName val="C-2"/>
      <sheetName val="C-3"/>
      <sheetName val="C-4"/>
      <sheetName val="C-5"/>
      <sheetName val="C-5A"/>
      <sheetName val="C-6"/>
      <sheetName val="C-6A"/>
      <sheetName val="C-7"/>
      <sheetName val="C-8"/>
      <sheetName val="C-9"/>
      <sheetName val="Sump"/>
      <sheetName val="E-400 (BW)"/>
      <sheetName val="E-400 (Pl)"/>
      <sheetName val="E-400 Schedule (Pl)"/>
      <sheetName val="E-330 (Pl)"/>
      <sheetName val="E-330 Schedule (Pl)"/>
      <sheetName val="CIV INV&amp;EXP"/>
      <sheetName val="HDPE"/>
      <sheetName val="DI"/>
      <sheetName val="hdpe_basic"/>
      <sheetName val="shuttering"/>
      <sheetName val="GEN REQ"/>
      <sheetName val="SD and START UP"/>
      <sheetName val="PRSH"/>
      <sheetName val="contactor"/>
      <sheetName val="Version"/>
      <sheetName val="Inter Co Balances"/>
      <sheetName val="Masters"/>
      <sheetName val="Labour Rate "/>
      <sheetName val="(M+L)"/>
      <sheetName val="Start"/>
      <sheetName val="Costs"/>
      <sheetName val="General"/>
      <sheetName val="MB.Prod"/>
      <sheetName val="RA"/>
      <sheetName val="08.07.10헾】_x0005_?蠄ሹꠀ䁮�"/>
      <sheetName val="08.07.10헾】_x0005_?蠌ሹ⠀䁫�"/>
      <sheetName val="VARIABLE"/>
      <sheetName val="[temp.xls]08.07.10헾】_x0005_?/"/>
      <sheetName val="lists"/>
      <sheetName val="73 Free Chart Templates - 3"/>
      <sheetName val="INTSHEET"/>
      <sheetName val="INTSHEET3"/>
      <sheetName val="GM &amp; TA"/>
      <sheetName val="細目"/>
      <sheetName val="oresreqsum"/>
      <sheetName val="Profile"/>
      <sheetName val="Table 4"/>
      <sheetName val="Table 5"/>
      <sheetName val="Table 2"/>
      <sheetName val="Table 27"/>
      <sheetName val="PRECAST_lightconc-II32"/>
      <sheetName val="PRECAST_lightconc_II32"/>
      <sheetName val="jidal_dam32"/>
      <sheetName val="fran_temp32"/>
      <sheetName val="kona_swit32"/>
      <sheetName val="template_(8)32"/>
      <sheetName val="template_(9)32"/>
      <sheetName val="Cleaning_&amp;_Grubbing32"/>
      <sheetName val="College_Details32"/>
      <sheetName val="Personal_32"/>
      <sheetName val="Quantity_Schedule31"/>
      <sheetName val="Revenue__Schedule_31"/>
      <sheetName val="Balance_works_-_Direct_Cost31"/>
      <sheetName val="Balance_works_-_Indirect_Cost31"/>
      <sheetName val="Fund_Plan31"/>
      <sheetName val="Bill_of_Resources31"/>
      <sheetName val="OVER_HEADS32"/>
      <sheetName val="Cover_Sheet32"/>
      <sheetName val="BOQ_REV_A32"/>
      <sheetName val="PTB_(IO)32"/>
      <sheetName val="BMS_32"/>
      <sheetName val="SPT_vs_PHI32"/>
      <sheetName val="TBAL9697_-group_wise__sdpl32"/>
      <sheetName val="beam-reinft-IIInd_floor30"/>
      <sheetName val="Boq_Block_A30"/>
      <sheetName val="Expenditure_plan30"/>
      <sheetName val="ORDER_BOOKING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M-Book_for_Conc30"/>
      <sheetName val="M-Book_for_FW30"/>
      <sheetName val="SITE_OVERHEADS30"/>
      <sheetName val="labour_coeff30"/>
      <sheetName val="Site_Dev_BOQ30"/>
      <sheetName val="Costing_Upto_Mar'11_(2)30"/>
      <sheetName val="Tender_Summary30"/>
      <sheetName val="TAX_BILLS30"/>
      <sheetName val="CASH_BILLS30"/>
      <sheetName val="LABOUR_BILLS30"/>
      <sheetName val="puch_order30"/>
      <sheetName val="Sheet1_(2)30"/>
      <sheetName val="BOQ_Direct_selling_cost29"/>
      <sheetName val="Meas_-Hotel_Part30"/>
      <sheetName val="scurve_calc_(2)29"/>
      <sheetName val="Direct_cost_shed_A-2_29"/>
      <sheetName val="22_12_201130"/>
      <sheetName val="Contract_Night_Staff29"/>
      <sheetName val="Contract_Day_Staff29"/>
      <sheetName val="Day_Shift29"/>
      <sheetName val="Night_Shift29"/>
      <sheetName val="Fee_Rate_Summary29"/>
      <sheetName val="Civil_Boq29"/>
      <sheetName val="BOQ_(2)30"/>
      <sheetName val="Fill_this_out_first___29"/>
      <sheetName val="INPUT_SHEET29"/>
      <sheetName val="final_abstract29"/>
      <sheetName val="cash_in_flow_Summary_JV_29"/>
      <sheetName val="water_prop_29"/>
      <sheetName val="Material_29"/>
      <sheetName val="GR_slab-reinft29"/>
      <sheetName val="Cost_Index29"/>
      <sheetName val="Meas__Hotel_Part29"/>
      <sheetName val="Ave_wtd_rates29"/>
      <sheetName val="Labour_&amp;_Plant29"/>
      <sheetName val="DI_Rate_Analysis30"/>
      <sheetName val="Economic_RisingMain__Ph-I30"/>
      <sheetName val="St_co_91_5lvl29"/>
      <sheetName val="MN_T_B_29"/>
      <sheetName val="Cashflow_projection29"/>
      <sheetName val="Item-_Compact29"/>
      <sheetName val="PA-_Consutant_29"/>
      <sheetName val="IO_List29"/>
      <sheetName val="Civil_Works29"/>
      <sheetName val="Sales_&amp;_Prod29"/>
      <sheetName val="TBAL9697__group_wise__sdpl29"/>
      <sheetName val="SP_Break_Up29"/>
      <sheetName val="Fin__Assumpt__-_Sensitivities29"/>
      <sheetName val="Bill_129"/>
      <sheetName val="Bill_229"/>
      <sheetName val="Bill_329"/>
      <sheetName val="Bill_429"/>
      <sheetName val="Bill_529"/>
      <sheetName val="Bill_629"/>
      <sheetName val="Bill_729"/>
      <sheetName val="1_Civil-RA29"/>
      <sheetName val="F20_Risk_Analysis29"/>
      <sheetName val="Change_Order_Log29"/>
      <sheetName val="2000_MOR29"/>
      <sheetName val="_09_07_10_M顅ᎆ뤀ᨇ԰?缀?29"/>
      <sheetName val="Staff_Acco_29"/>
      <sheetName val="3cd_Annexure29"/>
      <sheetName val="Labour_productivity29"/>
      <sheetName val="Structure_Bills_Qty29"/>
      <sheetName val="_09_07_10_M顅ᎆ뤀ᨇ԰29"/>
      <sheetName val="_09_07_10_M顅ᎆ뤀ᨇ԰_缀_29"/>
      <sheetName val="Project_Details__29"/>
      <sheetName val="T-P1,_FINISHES_WORKING_29"/>
      <sheetName val="Assumption_&amp;_Exclusion29"/>
      <sheetName val="Rate_Analysis29"/>
      <sheetName val="Quote_Sheet27"/>
      <sheetName val="INDIGINEOUS_ITEMS_29"/>
      <sheetName val="Prelims_Breakup30"/>
      <sheetName val="Rate_analysis-_BOQ_1_29"/>
      <sheetName val="External_Doors29"/>
      <sheetName val="Driveway_Beams29"/>
      <sheetName val="DEINKING(ANNEX_1)29"/>
      <sheetName val="Assumption_Inputs29"/>
      <sheetName val="Theo_Cons-June'1028"/>
      <sheetName val="Eqpmnt_Plng29"/>
      <sheetName val="LABOUR_RATE29"/>
      <sheetName val="Material_Rate29"/>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Switch_V1629"/>
      <sheetName val="Phase_129"/>
      <sheetName val="Pacakges_split29"/>
      <sheetName val="AutoOpen_Stub_Data29"/>
      <sheetName val="Debits_as_on_12_04_0828"/>
      <sheetName val="Data_Sheet28"/>
      <sheetName val="ETC_Plant_Cost2"/>
      <sheetName val="14_07_10_CIVIL_W [28"/>
      <sheetName val="STAFFSCHED_28"/>
      <sheetName val="India_F&amp;S_Template28"/>
      <sheetName val="_bus_bay28"/>
      <sheetName val="doq_428"/>
      <sheetName val="doq_228"/>
      <sheetName val="Cost_Basis27"/>
      <sheetName val="Cat_A_Change_Control29"/>
      <sheetName val="Factor_Sheet29"/>
      <sheetName val="11B_28"/>
      <sheetName val="Summary_WG28"/>
      <sheetName val="d-safe_specs27"/>
      <sheetName val="Deduction_of_assets27"/>
      <sheetName val="ACAD_Finishes28"/>
      <sheetName val="Site_Details28"/>
      <sheetName val="Site_Area_Statement28"/>
      <sheetName val="BOQ_LT28"/>
      <sheetName val="Invoice_Tracker28"/>
      <sheetName val="Blr_hire27"/>
      <sheetName val="PRECAST_lig(tconc_II27"/>
      <sheetName val="Intro_27"/>
      <sheetName val="Gate_2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Array_(2)2"/>
      <sheetName val="Income_Statement28"/>
      <sheetName val="MASTER_RATE_ANALYSIS27"/>
      <sheetName val="Name_List27"/>
      <sheetName val="BLOCK-A_(MEA_SHEET)28"/>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VF_Full_Recon27"/>
      <sheetName val="PITP3_COPY27"/>
      <sheetName val="Meas_27"/>
      <sheetName val="Expenses_Actual_Vs__Budgeted27"/>
      <sheetName val="Col_up_to_plinth27"/>
      <sheetName val="Load_Details(B2)28"/>
      <sheetName val="Works_-_Quote_Sheet28"/>
      <sheetName val="RCC,Ret__Wall27"/>
      <sheetName val="Misc__Data27"/>
      <sheetName val="Project_Ignite27"/>
      <sheetName val="Customize_Your_Invoice27"/>
      <sheetName val="Fin__Assumpt__-_SensitivitieH27"/>
      <sheetName val="Lifts_&amp;_Escal-BOQ5"/>
      <sheetName val="FIRE_BOQ5"/>
      <sheetName val="Deprec_5"/>
      <sheetName val="KSt_-_Analysis_10"/>
      <sheetName val="Section_Catalogue10"/>
      <sheetName val="Fin__Assumpt__-_Sensitivitie3"/>
      <sheetName val="R_A_3"/>
      <sheetName val="Frango_Work_sheet2"/>
      <sheetName val="TCMO_(2)2"/>
      <sheetName val="Advance_tax2"/>
      <sheetName val="Cashflow_2"/>
      <sheetName val="ITDEP_revised2"/>
      <sheetName val="Deferred_tax2"/>
      <sheetName val="grp_2"/>
      <sheetName val="Debtors_Ageing_2"/>
      <sheetName val="Form_65"/>
      <sheetName val="precast_RC_element2"/>
      <sheetName val="beam-reinft-machine_rm27"/>
      <sheetName val="RA_BILL_-_12"/>
      <sheetName val="Tax_Inv2"/>
      <sheetName val="Tax_Inv_(Client)2"/>
      <sheetName val="Cash_Flow_Input_Data_ISC27"/>
      <sheetName val="__¢&amp;ú5#11"/>
      <sheetName val="__¢&amp;???ú5#???????11"/>
      <sheetName val="LEVEL_SHEET3"/>
      <sheetName val="Footing_2"/>
      <sheetName val="E_&amp;_R27"/>
      <sheetName val="7_Other_Costs2"/>
      <sheetName val="Vind_-_BtB2"/>
      <sheetName val="Eqpmnt_PlnH2"/>
      <sheetName val="Eqpmnt_PlnÄ2"/>
      <sheetName val="WORK_TABLE2"/>
      <sheetName val="General_Input2"/>
      <sheetName val="PointNo_52"/>
      <sheetName val="foot-slab_reinft2"/>
      <sheetName val="Cumulative_Karnatka_Purchase2"/>
      <sheetName val="Reco-_Project_wise2"/>
      <sheetName val="Purchase_head_Wise2"/>
      <sheetName val="List_of_Project2"/>
      <sheetName val="Cumulative_Karnatka_Purchas_(22"/>
      <sheetName val="Pivot_table2"/>
      <sheetName val="MS_Loan_repayments2"/>
      <sheetName val="14_07_10@2"/>
      <sheetName val="COP_Final2"/>
      <sheetName val="Combined_Results_2"/>
      <sheetName val="Detail_In_Door_Stad2"/>
      <sheetName val="Master_data2"/>
      <sheetName val="Varthur_12"/>
      <sheetName val="BL_Staff2"/>
      <sheetName val="Cont"/>
      <sheetName val="個人資料"/>
      <sheetName val="1.01 (a)"/>
      <sheetName val="Grouping TB"/>
      <sheetName val="item"/>
      <sheetName val="except wiring"/>
      <sheetName val="p.dhanunjay"/>
      <sheetName val="nandlal sarma"/>
      <sheetName val="t.raveendran"/>
      <sheetName val="暂估材料"/>
      <sheetName val="CCNs"/>
      <sheetName val="改加胶玻璃、室外栏杆"/>
      <sheetName val="Set"/>
      <sheetName val="SRC-B3U2"/>
      <sheetName val="GLOBAL_REFERRENCE_SHEET"/>
      <sheetName val="Pile"/>
      <sheetName val="FITZ MORT 94"/>
      <sheetName val="RMes"/>
      <sheetName val="RateAnalysis"/>
      <sheetName val="Ring_Details"/>
      <sheetName val="08_07_10헾】??睮は"/>
      <sheetName val="ITB_COST"/>
      <sheetName val="activit-graph__"/>
      <sheetName val="8!;bÂ_Ò_!Ò8!&amp;&amp;"/>
      <sheetName val="GF_Columns"/>
      <sheetName val="Material_recovery"/>
      <sheetName val="08_07_10헾】?︀ᇕ԰缀"/>
      <sheetName val="08_07_10헾】?蠄ሹꠀ䁮"/>
      <sheetName val="08_07_10헾】?/退Ý"/>
      <sheetName val="08_07_10헾】?蠌ሹ⠀䁫"/>
      <sheetName val="Fire_Hydrant"/>
      <sheetName val="Material_Spec_"/>
      <sheetName val="Terms_&amp;_conditions"/>
      <sheetName val="Summary_output"/>
      <sheetName val="08_07_10쪸㱗褰譬'"/>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collections_plan_0401"/>
      <sheetName val="Basic_Rates"/>
      <sheetName val="3LBHK_RA"/>
      <sheetName val="SC_Cost_FEB_03"/>
      <sheetName val="Adimi_bldg"/>
      <sheetName val="Pump_House"/>
      <sheetName val="Fuel_Regu_Station"/>
      <sheetName val="0200_Siteworks"/>
      <sheetName val="BLR_1"/>
      <sheetName val="HRSG_PRINT"/>
      <sheetName val="Cost_control"/>
      <sheetName val="Tubi"/>
      <sheetName val="CEMENT PSP"/>
      <sheetName val="TORRENT CEMENT"/>
      <sheetName val="accom cash"/>
      <sheetName val="08.07.10헾】_x0005_?蠄ሹꠀ䁮?"/>
      <sheetName val="08.07.10헾】_x0005_?蠌ሹ⠀䁫?"/>
      <sheetName val="COMPLEXALL"/>
      <sheetName val="doc-specific"/>
      <sheetName val="Atlas"/>
      <sheetName val="FX Rates"/>
      <sheetName val="Summary (GBP)"/>
      <sheetName val="08.07.10헾】_x0005___睮は_x0005__x"/>
      <sheetName val="08.07.10헾】_x0005__蠄ሹꠀ䁮_xdc02_"/>
      <sheetName val="08.07.10헾】_x0005__蠌ሹ⠀䁫_xdc02_"/>
      <sheetName val=" 09.07.10 M蕸_헾⿓_x0005_"/>
      <sheetName val="[temp.xls] 09.07.10 M蕸\헾⿓_x0005_"/>
      <sheetName val="NPV"/>
      <sheetName val="Sch"/>
      <sheetName val=" 09.07.10 _x0005_"/>
      <sheetName val="wordsdat"/>
      <sheetName val="B1"/>
      <sheetName val="Analysis-NH-Roads"/>
      <sheetName val="Analysis-NH-Bridges"/>
      <sheetName val="08.07.10헾】_x0005_???dlvo"/>
      <sheetName val="08.07.10헾】_x0005_?"/>
      <sheetName val="B &amp; C class items "/>
      <sheetName val="Load Details(B1)"/>
      <sheetName val="Elect."/>
      <sheetName val="External"/>
      <sheetName val="SUPPLY -Sanitary Fixtures"/>
      <sheetName val="ITEMS FOR CIVIL TENDER"/>
      <sheetName val="_2"/>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old_serial_no_2"/>
      <sheetName val="_3"/>
      <sheetName val="08_07_102"/>
      <sheetName val="08_07_10_CIVIՌ2"/>
      <sheetName val="abst-of_-cost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SPEC SHEET"/>
      <sheetName val="M.S."/>
      <sheetName val="Main_Gate_House"/>
      <sheetName val="unit_cost_"/>
      <sheetName val="14_07_10@^\&amp;"/>
      <sheetName val="08_07_10헾】??"/>
      <sheetName val="13__Steel_-_Ratio"/>
      <sheetName val="_09_07_10_M蕸\헾⿓"/>
      <sheetName val="PPA_Summary"/>
      <sheetName val="MB-August"/>
      <sheetName val="MH BUDGET JAN'98"/>
      <sheetName val="15THMONTH"/>
      <sheetName val="p_2"/>
      <sheetName val="MH CONSPTN"/>
      <sheetName val="BASE DATI"/>
      <sheetName val="book1"/>
      <sheetName val="Equiv.Length"/>
      <sheetName val="ON BPCS"/>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T DATA (Cable)"/>
      <sheetName val="FIRE - Tower"/>
      <sheetName val="Formulas"/>
      <sheetName val="1st Slab"/>
      <sheetName val="Sch No. 1 - Building Works"/>
      <sheetName val=" 09.07.10 M顅ᎆ뤀ᨇ԰_x005f_x0000_缀_x005f_x0000_"/>
      <sheetName val="Angles"/>
      <sheetName val=" working Sheet"/>
      <sheetName val="XLPE cable data"/>
      <sheetName val="8200AOC"/>
      <sheetName val="Master Sheet"/>
      <sheetName val="Area &amp; Cate. Master"/>
      <sheetName val="14.07.10@?_x0003_&amp;???Ò:"/>
      <sheetName val="???????8!?;bÂ/Ò:!?Ò8!?&amp;???&amp;???"/>
      <sheetName val="14.07.10Á_x000c__x0003_&amp;???î&lt;"/>
      <sheetName val="???????¸:_x001f_?;b+/î&lt;_x001f_?î:_x001f_?&amp;???&amp;???"/>
      <sheetName val="?"/>
      <sheetName val="Cashflows "/>
      <sheetName val="bil-mff"/>
      <sheetName val="PARAMETRES"/>
      <sheetName val="Stress Calculation"/>
      <sheetName val="(31)"/>
      <sheetName val="_1唷_07镟10_譎_SH偉FT_襍ECH-TANK21"/>
      <sheetName val="Current Bill MB ref"/>
      <sheetName val="equiplist"/>
      <sheetName val=" 08.07.10 RS &amp; S䂰⁜㩰⁜"/>
      <sheetName val="Deckblatt"/>
      <sheetName val="Labor abs-NMR"/>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Sheet4"/>
      <sheetName val="D"/>
      <sheetName val="Sheet3 (2)"/>
      <sheetName val="usd"/>
      <sheetName val="300 to 500"/>
      <sheetName val="600 to 900 "/>
      <sheetName val="Boq (Main Building)"/>
      <sheetName val="14_07_10_CIVIL_W _26"/>
      <sheetName val="__¢&amp;___ú5#_______9"/>
      <sheetName val="_COP_100%"/>
      <sheetName val="GM_&amp;_TA"/>
      <sheetName val="Quantity_Freeze"/>
      <sheetName val="Chipping_RCC"/>
      <sheetName val="Labour_List_"/>
      <sheetName val="Plant_List"/>
      <sheetName val="Material_List"/>
      <sheetName val="Cable_Data"/>
      <sheetName val="Elect_"/>
      <sheetName val="Project_Brief"/>
      <sheetName val="08_07_10헾】__睮は"/>
      <sheetName val="08_07_10헾】_︀ᇕ԰"/>
      <sheetName val="08_07_10헾】_蠄ሹꠀ䁮�"/>
      <sheetName val="08_07_10헾】_蠌ሹ⠀䁫�"/>
      <sheetName val="14_07_10_CIVIL_W _27"/>
      <sheetName val="__¢&amp;___ú5#_______10"/>
      <sheetName val="GF_Columns1"/>
      <sheetName val="Material_recovery1"/>
      <sheetName val="_COP_100%1"/>
      <sheetName val="SC_Cost_FEB_031"/>
      <sheetName val="GM_&amp;_TA1"/>
      <sheetName val="Basic_Rates1"/>
      <sheetName val="3LBHK_RA1"/>
      <sheetName val="Adimi_bldg1"/>
      <sheetName val="Pump_House1"/>
      <sheetName val="Fuel_Regu_Station1"/>
      <sheetName val="0200_Siteworks1"/>
      <sheetName val="BLR_11"/>
      <sheetName val="HRSG_PRINT1"/>
      <sheetName val="Cost_control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Schedules_PL1"/>
      <sheetName val="Schedules_BS1"/>
      <sheetName val="Schedules_PL"/>
      <sheetName val="Schedules_BS"/>
      <sheetName val="PRECAST_lightconc-II35"/>
      <sheetName val="Cleaning_&amp;_Grubbing35"/>
      <sheetName val="PRECAST_lightconc_II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TAX_BILLS33"/>
      <sheetName val="CASH_BILLS33"/>
      <sheetName val="LABOUR_BILLS33"/>
      <sheetName val="puch_order33"/>
      <sheetName val="Sheet1_(2)33"/>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Costing_Upto_Mar'11_(2)33"/>
      <sheetName val="Tender_Summary33"/>
      <sheetName val="beam-reinft-IIInd_floor33"/>
      <sheetName val="Prelims_Breakup33"/>
      <sheetName val="Boq_Block_A33"/>
      <sheetName val="M-Book_for_Conc33"/>
      <sheetName val="M-Book_for_FW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scurve_calc_(2)32"/>
      <sheetName val="Direct_cost_shed_A-2_32"/>
      <sheetName val="Meas_-Hotel_Part33"/>
      <sheetName val="BOQ_Direct_selling_cost32"/>
      <sheetName val="Civil_Boq32"/>
      <sheetName val="BOQ_(2)33"/>
      <sheetName val="St_co_91_5lvl32"/>
      <sheetName val="22_12_201133"/>
      <sheetName val="Contract_Night_Staff32"/>
      <sheetName val="Contract_Day_Staff32"/>
      <sheetName val="Day_Shift32"/>
      <sheetName val="Night_Shift32"/>
      <sheetName val="Fee_Rate_Summary32"/>
      <sheetName val="_09_07_10_M顅ᎆ뤀ᨇ԰?缀?32"/>
      <sheetName val="TBAL9697__group_wise__sdpl32"/>
      <sheetName val="final_abstract32"/>
      <sheetName val="Ave_wtd_rates32"/>
      <sheetName val="Material_32"/>
      <sheetName val="Labour_&amp;_Plant32"/>
      <sheetName val="Cashflow_projection32"/>
      <sheetName val="PA-_Consutant_32"/>
      <sheetName val="Item-_Compact32"/>
      <sheetName val="Civil_Works32"/>
      <sheetName val="IO_List32"/>
      <sheetName val="Fill_this_out_first___32"/>
      <sheetName val="INPUT_SHEET32"/>
      <sheetName val="Meas__Hotel_Part32"/>
      <sheetName val="Labour_productivity32"/>
      <sheetName val="DI_Rate_Analysis33"/>
      <sheetName val="Economic_RisingMain__Ph-I33"/>
      <sheetName val="SP_Break_Up32"/>
      <sheetName val="Sales_&amp;_Prod32"/>
      <sheetName val="Cost_Index32"/>
      <sheetName val="cash_in_flow_Summary_JV_32"/>
      <sheetName val="water_prop_32"/>
      <sheetName val="GR_slab-reinft32"/>
      <sheetName val="Staff_Acco_32"/>
      <sheetName val="Project_Details__32"/>
      <sheetName val="Driveway_Beams32"/>
      <sheetName val="INDIGINEOUS_ITEMS_32"/>
      <sheetName val="MN_T_B_32"/>
      <sheetName val="F20_Risk_Analysis32"/>
      <sheetName val="Change_Order_Log32"/>
      <sheetName val="2000_MOR32"/>
      <sheetName val="3cd_Annexure32"/>
      <sheetName val="Fin__Assumpt__-_Sensitivities32"/>
      <sheetName val="Bill_132"/>
      <sheetName val="Bill_232"/>
      <sheetName val="Bill_332"/>
      <sheetName val="Bill_432"/>
      <sheetName val="Bill_532"/>
      <sheetName val="Bill_632"/>
      <sheetName val="Bill_732"/>
      <sheetName val="Rate_analysis-_BOQ_1_32"/>
      <sheetName val="1_Civil-RA32"/>
      <sheetName val="_09_07_10_M顅ᎆ뤀ᨇ԰32"/>
      <sheetName val="_09_07_10_M顅ᎆ뤀ᨇ԰_缀_32"/>
      <sheetName val="Structure_Bills_Qty32"/>
      <sheetName val="Rate_Analysis32"/>
      <sheetName val="Pacakges_split32"/>
      <sheetName val="Assumption_Inputs32"/>
      <sheetName val="Phase_132"/>
      <sheetName val="Eqpmnt_Plng32"/>
      <sheetName val="Debits_as_on_12_04_0831"/>
      <sheetName val="T-P1,_FINISHES_WORKING_32"/>
      <sheetName val="Assumption_&amp;_Exclusion32"/>
      <sheetName val="LABOUR_RATE32"/>
      <sheetName val="Material_Rate32"/>
      <sheetName val="Switch_V1632"/>
      <sheetName val="Theo_Cons-June'1031"/>
      <sheetName val="DEINKING(ANNEX_1)32"/>
      <sheetName val="AutoOpen_Stub_Data32"/>
      <sheetName val="Data_Sheet31"/>
      <sheetName val="External_Doors32"/>
      <sheetName val="STAFFSCHED_31"/>
      <sheetName val="Cat_A_Change_Control32"/>
      <sheetName val="Grade_Slab_-132"/>
      <sheetName val="Grade_Slab_-232"/>
      <sheetName val="Grade_slab-332"/>
      <sheetName val="Grade_slab_-432"/>
      <sheetName val="Grade_slab_-532"/>
      <sheetName val="Grade_slab_-632"/>
      <sheetName val="Factor_Sheet32"/>
      <sheetName val="India_F&amp;S_Template31"/>
      <sheetName val="_bus_bay31"/>
      <sheetName val="doq_431"/>
      <sheetName val="doq_231"/>
      <sheetName val="11B_31"/>
      <sheetName val="ACAD_Finishes31"/>
      <sheetName val="Site_Details31"/>
      <sheetName val="Site_Area_Statement31"/>
      <sheetName val="BOQ_LT31"/>
      <sheetName val="Summary_WG31"/>
      <sheetName val="AFAS_31"/>
      <sheetName val="RDS_&amp;_WLD31"/>
      <sheetName val="PA_System31"/>
      <sheetName val="Server_&amp;_PAC_Room31"/>
      <sheetName val="HVAC_BOQ31"/>
      <sheetName val="Deduction_of_assets30"/>
      <sheetName val="14_07_10_CIVIL_W [31"/>
      <sheetName val="Income_Statement31"/>
      <sheetName val="Invoice_Tracker31"/>
      <sheetName val="d-safe_specs30"/>
      <sheetName val="Quote_Sheet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Blr_hire30"/>
      <sheetName val="PRECAST_lig(tconc_II30"/>
      <sheetName val="Misc__Data30"/>
      <sheetName val="Load_Details(B2)31"/>
      <sheetName val="Works_-_Quote_Sheet31"/>
      <sheetName val="Cost_Basis30"/>
      <sheetName val="MASTER_RATE_ANALYSIS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Intro_30"/>
      <sheetName val="Gate_230"/>
      <sheetName val="Name_List30"/>
      <sheetName val="VF_Full_Recon30"/>
      <sheetName val="PITP3_COPY30"/>
      <sheetName val="Meas_30"/>
      <sheetName val="BLOCK-A_(MEA_SHEET)31"/>
      <sheetName val="Expenses_Actual_Vs__Budgeted30"/>
      <sheetName val="Col_up_to_plinth30"/>
      <sheetName val="Project_Ignite30"/>
      <sheetName val="RCC,Ret__Wall30"/>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TAX_BILLS34"/>
      <sheetName val="CASH_BILLS34"/>
      <sheetName val="LABOUR_BILLS34"/>
      <sheetName val="puch_order34"/>
      <sheetName val="Sheet1_(2)34"/>
      <sheetName val="Quantity_Schedule35"/>
      <sheetName val="Revenue__Schedule_35"/>
      <sheetName val="Balance_works_-_Direct_Cost35"/>
      <sheetName val="Balance_works_-_Indirect_Cost35"/>
      <sheetName val="Fund_Plan35"/>
      <sheetName val="Bill_of_Resources35"/>
      <sheetName val="SITE_OVERHEADS34"/>
      <sheetName val="labour_coeff34"/>
      <sheetName val="Site_Dev_BOQ34"/>
      <sheetName val="Expenditure_plan34"/>
      <sheetName val="ORDER_BOOKING34"/>
      <sheetName val="Costing_Upto_Mar'11_(2)34"/>
      <sheetName val="Tender_Summary34"/>
      <sheetName val="beam-reinft-IIInd_floor34"/>
      <sheetName val="Prelims_Breakup34"/>
      <sheetName val="Boq_Block_A34"/>
      <sheetName val="M-Book_for_Conc34"/>
      <sheetName val="M-Book_for_FW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scurve_calc_(2)33"/>
      <sheetName val="Direct_cost_shed_A-2_33"/>
      <sheetName val="Meas_-Hotel_Part34"/>
      <sheetName val="BOQ_Direct_selling_cost33"/>
      <sheetName val="Civil_Boq33"/>
      <sheetName val="BOQ_(2)34"/>
      <sheetName val="St_co_91_5lvl33"/>
      <sheetName val="22_12_201134"/>
      <sheetName val="Contract_Night_Staff33"/>
      <sheetName val="Contract_Day_Staff33"/>
      <sheetName val="Day_Shift33"/>
      <sheetName val="Night_Shift33"/>
      <sheetName val="Fee_Rate_Summary33"/>
      <sheetName val="_09_07_10_M顅ᎆ뤀ᨇ԰?缀?33"/>
      <sheetName val="TBAL9697__group_wise__sdpl33"/>
      <sheetName val="final_abstract33"/>
      <sheetName val="Ave_wtd_rates33"/>
      <sheetName val="Material_33"/>
      <sheetName val="Labour_&amp;_Plant33"/>
      <sheetName val="Cashflow_projection33"/>
      <sheetName val="PA-_Consutant_33"/>
      <sheetName val="Item-_Compact33"/>
      <sheetName val="Civil_Works33"/>
      <sheetName val="IO_List33"/>
      <sheetName val="Fill_this_out_first___33"/>
      <sheetName val="INPUT_SHEET33"/>
      <sheetName val="Meas__Hotel_Part33"/>
      <sheetName val="Labour_productivity33"/>
      <sheetName val="DI_Rate_Analysis34"/>
      <sheetName val="Economic_RisingMain__Ph-I34"/>
      <sheetName val="SP_Break_Up33"/>
      <sheetName val="Sales_&amp;_Prod33"/>
      <sheetName val="Cost_Index33"/>
      <sheetName val="cash_in_flow_Summary_JV_33"/>
      <sheetName val="water_prop_33"/>
      <sheetName val="GR_slab-reinft33"/>
      <sheetName val="Staff_Acco_33"/>
      <sheetName val="Project_Details__33"/>
      <sheetName val="Driveway_Beams33"/>
      <sheetName val="INDIGINEOUS_ITEMS_33"/>
      <sheetName val="MN_T_B_33"/>
      <sheetName val="F20_Risk_Analysis33"/>
      <sheetName val="Change_Order_Log33"/>
      <sheetName val="2000_MOR33"/>
      <sheetName val="3cd_Annexure33"/>
      <sheetName val="Fin__Assumpt__-_Sensitivities33"/>
      <sheetName val="Bill_133"/>
      <sheetName val="Bill_233"/>
      <sheetName val="Bill_333"/>
      <sheetName val="Bill_433"/>
      <sheetName val="Bill_533"/>
      <sheetName val="Bill_633"/>
      <sheetName val="Bill_733"/>
      <sheetName val="Rate_analysis-_BOQ_1_33"/>
      <sheetName val="1_Civil-RA33"/>
      <sheetName val="_09_07_10_M顅ᎆ뤀ᨇ԰33"/>
      <sheetName val="_09_07_10_M顅ᎆ뤀ᨇ԰_缀_33"/>
      <sheetName val="Structure_Bills_Qty33"/>
      <sheetName val="Rate_Analysis33"/>
      <sheetName val="Pacakges_split33"/>
      <sheetName val="Assumption_Inputs33"/>
      <sheetName val="Phase_133"/>
      <sheetName val="Eqpmnt_Plng33"/>
      <sheetName val="Debits_as_on_12_04_0832"/>
      <sheetName val="T-P1,_FINISHES_WORKING_33"/>
      <sheetName val="Assumption_&amp;_Exclusion33"/>
      <sheetName val="LABOUR_RATE33"/>
      <sheetName val="Material_Rate33"/>
      <sheetName val="Switch_V1633"/>
      <sheetName val="Theo_Cons-June'1032"/>
      <sheetName val="DEINKING(ANNEX_1)33"/>
      <sheetName val="AutoOpen_Stub_Data33"/>
      <sheetName val="Data_Sheet32"/>
      <sheetName val="External_Doors33"/>
      <sheetName val="STAFFSCHED_32"/>
      <sheetName val="Cat_A_Change_Control33"/>
      <sheetName val="Grade_Slab_-133"/>
      <sheetName val="Grade_Slab_-233"/>
      <sheetName val="Grade_slab-333"/>
      <sheetName val="Grade_slab_-433"/>
      <sheetName val="Grade_slab_-533"/>
      <sheetName val="Grade_slab_-633"/>
      <sheetName val="Factor_Sheet33"/>
      <sheetName val="India_F&amp;S_Template32"/>
      <sheetName val="_bus_bay32"/>
      <sheetName val="doq_432"/>
      <sheetName val="doq_232"/>
      <sheetName val="11B_32"/>
      <sheetName val="ACAD_Finishes32"/>
      <sheetName val="Site_Details32"/>
      <sheetName val="Site_Area_Statement32"/>
      <sheetName val="BOQ_LT32"/>
      <sheetName val="Summary_WG32"/>
      <sheetName val="AFAS_32"/>
      <sheetName val="RDS_&amp;_WLD32"/>
      <sheetName val="PA_System32"/>
      <sheetName val="Server_&amp;_PAC_Room32"/>
      <sheetName val="HVAC_BOQ32"/>
      <sheetName val="Deduction_of_assets31"/>
      <sheetName val="14_07_10_CIVIL_W [32"/>
      <sheetName val="Income_Statement32"/>
      <sheetName val="Invoice_Tracker32"/>
      <sheetName val="d-safe_specs31"/>
      <sheetName val="Quote_Sheet31"/>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Blr_hire31"/>
      <sheetName val="PRECAST_lig(tconc_II31"/>
      <sheetName val="Misc__Data31"/>
      <sheetName val="Load_Details(B2)32"/>
      <sheetName val="Works_-_Quote_Sheet32"/>
      <sheetName val="Cost_Basis31"/>
      <sheetName val="MASTER_RATE_ANALYSIS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Intro_31"/>
      <sheetName val="Gate_231"/>
      <sheetName val="Name_List31"/>
      <sheetName val="VF_Full_Recon31"/>
      <sheetName val="PITP3_COPY31"/>
      <sheetName val="Meas_31"/>
      <sheetName val="BLOCK-A_(MEA_SHEET)32"/>
      <sheetName val="Expenses_Actual_Vs__Budgeted31"/>
      <sheetName val="Col_up_to_plinth31"/>
      <sheetName val="Project_Ignite31"/>
      <sheetName val="RCC,Ret__Wall31"/>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Fill_this_out_first___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Fill_this_out_first___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Schedules PL"/>
      <sheetName val="Schedules BS"/>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Sheet 2"/>
      <sheetName val="PW "/>
      <sheetName val="Quantity"/>
      <sheetName val="Trial Bal"/>
      <sheetName val="Desc "/>
      <sheetName val="매크로"/>
      <sheetName val="FORM-16"/>
      <sheetName val="A1a-2"/>
      <sheetName val="MP"/>
      <sheetName val="Villkor"/>
      <sheetName val="Abstract Sheet"/>
      <sheetName val="Defn"/>
      <sheetName val="[temp.xls]________8___b_______2"/>
      <sheetName val="[temp.xls]____________b_______2"/>
      <sheetName val="[temp.xls]________5___b___8___2"/>
      <sheetName val=" 09.07.10 M顅ᎆ뤀ᨇ԰_x0000_缀_x0000_"/>
      <sheetName val="08.07.10헾】_x0005__x0000__x0000__x0000__x0000_ꎋ"/>
      <sheetName val=" _x000a_¢_x0002_&amp;_x0000__x0000__x0000_ú5#_x0000__x0000__x0000__x0000__x0000__x0000__x0000_"/>
      <sheetName val="  ¢_x0002_&amp;_x0000__x0000__x0000_ú5#_x0000__x0000__x0000__x0000__x0000__x0000__x0000_"/>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08.07.10헾】_x0005_??_x0005__x0000__x0000_"/>
      <sheetName val="14.07.10@^\_x0001_&amp;_x0000__x0000__x0000__x0012_8"/>
      <sheetName val="_x0000__x0000__x0000__x0000__x0000__x0000__x0000_Ü5)_x0000__x001e_bÝ/_x0012_8)_x0000__x0012_6)_x0000_&amp;_x0000__x0000__x0000_&amp;_x0000__x0000__x0000_"/>
      <sheetName val="_x0001__x0000__x0000__x0000_"/>
      <sheetName val=" 09.07.10 M顅ᎆ뤀ᨇ԰_x0000_v喐"/>
      <sheetName val=" 09.07.10 M顅ᎆ뤀ᨇ԰_x0000_È盰"/>
      <sheetName val="08.07.10헾】_x0005__x0000__x0000"/>
      <sheetName val="08.07.10헾】_x0005_ꎋ"/>
      <sheetName val="14.07.10@_x0003_&amp;Ò:"/>
      <sheetName val="08.07.10헾】_x0005_??_x0005_"/>
      <sheetName val="14.07.10@^\_x0001_&amp;_x0012_8"/>
      <sheetName val=" 09.07.10 M顅ᎆ뤀ᨇ԰v喐"/>
      <sheetName val="08.07.10헾】_x0005__x0000"/>
      <sheetName val="08.07.10헾】_x0005_??헾⿂_x0005__x0000_"/>
      <sheetName val="B3-B4-B5-_x0006__x0000_"/>
      <sheetName val="_x0000__x0017__x0000__x0012__x0000__x000f__x0000__x0012__x0000__x0013__x0000__x000a__x0000__x001a__x0000__x001b__x0000__x0017__x0000_"/>
      <sheetName val="08.07.10헾】_x0005_??ꮸ⽚_x0005__x0000_"/>
      <sheetName val="08.07.10헾】_x0005_??丵⼽_x0005__x0000_"/>
      <sheetName val=" _x000d_¢_x0002_&amp;_x0000__x0000__x0000_ú5#_x0000__x0000__x0000__x0000__x0000__x0000__x0000_"/>
      <sheetName val="08.07.10_x0000__x0000_ⴠ_x0000__x0000__x0000_㭮㢝輜_x0018_"/>
      <sheetName val="ᬀᜀሀༀሀ_x0000__x0000__x0000__x0000__x0000__x0000__x0000__x0000__x0000__x0000__x0000__x0000__x0000_"/>
      <sheetName val="08.07.10헾】_x0005_??헾⽀_x0005__x0000_"/>
      <sheetName val="08.07.10헾】_x0005_??헾⾑_x0005__x0000_"/>
      <sheetName val="08.07.10헾】_x0005_??헾　_x0005__x0000_"/>
      <sheetName val="_x0000__x0017__x0000__x0012__x0000__x000f__x0000__x0012__x0000__x0013__x0000_ _x0000__x001a__x0000__x001b__x0000__x0017__x0000_"/>
      <sheetName val="08.07.10 CIVIՌ_x0000_缀_x0000__x0000_"/>
      <sheetName val=" _¢_x0002_&amp;_x0000__x0000__x0000"/>
      <sheetName val="Eqpmnt Pln_x0000_"/>
      <sheetName val=" _x000a_¢_x0002_&amp;_x0000__x0000_"/>
      <sheetName val="08.07.10헾】_x0005_??睮は_x0005__x0000_"/>
      <sheetName val="_x0017__x0000__x0012__x0000__x000f__x0000__x0012__x0000__x0013__x0000__x001a__x0000__x0013__x0000__x000b__x0000__x0006__x0000__x0011__x0000__x0010__x0000__x0007__x0000__x0003__x0000__x0003_"/>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헾⿂_x0005__x0000_"/>
      <sheetName val="08.07.10헾】_x0005___ꮸ⽚_x0005__x0000_"/>
      <sheetName val="08.07.10헾】_x0005___丵⼽_x0005__x0000_"/>
      <sheetName val="08.07.10헾】_x0005___헾⽀_x0005__x0000_"/>
      <sheetName val="08.07.10헾】_x0005___헾⾑_x0005__x0000_"/>
      <sheetName val="08.07.10헾】_x0005___헾　_x0005__x0000_"/>
      <sheetName val="  ¢_x0002_&amp;_x0000__x0000_"/>
      <sheetName val="08.07.10헾】_x0005_?︀ᇕ԰_x0000_缀"/>
      <sheetName val="08.07.10헾】_x0005_?/_x0000_退Ý_x0000_"/>
      <sheetName val="08.07.10_x0000__x0000_쪸_x0000__x0000__x0000_㱗褰譬'"/>
      <sheetName val="[temp.xls]14.07.10@_x0000__x0003_&amp;_x0000__x0000__x0000_Ò:"/>
      <sheetName val="[temp.xls]14.07.10@^\_x0001_&amp;_x0000__x0000__x0000__x0012_8"/>
      <sheetName val="14.07.10@_x0000__x0003_&amp;_x0000"/>
      <sheetName val="_x0000__x0000__x0000__x0000__x0"/>
      <sheetName val="  ¢_x0002_&amp;_x0000__x0000__x0000"/>
      <sheetName val=" _x000d_¢_x0002_&amp;_x0000__x0000_"/>
      <sheetName val="14.07.10@^__x0001_&amp;_x0000__x000"/>
      <sheetName val="_x0000__x0017__x0000__x0012__x0"/>
      <sheetName val="ᬀᜀሀༀሀ_x0000__x0000__x0000__x000"/>
      <sheetName val="08.07.10_x0000__x0000_ⴠ_x0000__"/>
      <sheetName val="08.07.10 CIVIՌ_x0000_缀_x0000__x"/>
      <sheetName val=" _¢_x0002_&amp;_x0000__x0000_"/>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2. Input Main "/>
      <sheetName val="R"/>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_x0000__x0017__x0000__x0012__x0000__x000f__x0000__x0012__x0000__x0013__x0000_ _x0000__x001a__x0000__x001b__x0000__x0012__x0000_"/>
      <sheetName val="[temp.xls]08.07.10헾】_x0005_?/_x0000_退Ý_x0000_"/>
      <sheetName val="08.07.10헾】_x0005__蠄ሹꠀ䁮"/>
      <sheetName val="08.07.10헾】_x0005__蠌ሹ⠀䁫"/>
    </sheetNames>
    <sheetDataSet>
      <sheetData sheetId="0" refreshError="1">
        <row r="19">
          <cell r="J19">
            <v>1.0499999999999999E-3</v>
          </cell>
          <cell r="K19">
            <v>1.3500000000000001E-3</v>
          </cell>
        </row>
        <row r="20">
          <cell r="J20">
            <v>0.15082999999999999</v>
          </cell>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9">
          <cell r="J19">
            <v>1.0499999999999999E-3</v>
          </cell>
        </row>
      </sheetData>
      <sheetData sheetId="29">
        <row r="19">
          <cell r="J19">
            <v>1.0499999999999999E-3</v>
          </cell>
        </row>
      </sheetData>
      <sheetData sheetId="30">
        <row r="19">
          <cell r="J19">
            <v>1.0499999999999999E-3</v>
          </cell>
        </row>
      </sheetData>
      <sheetData sheetId="31" refreshError="1"/>
      <sheetData sheetId="32" refreshError="1"/>
      <sheetData sheetId="33">
        <row r="19">
          <cell r="J19">
            <v>1.0499999999999999E-3</v>
          </cell>
        </row>
      </sheetData>
      <sheetData sheetId="34">
        <row r="19">
          <cell r="J19">
            <v>1.0499999999999999E-3</v>
          </cell>
        </row>
      </sheetData>
      <sheetData sheetId="35">
        <row r="19">
          <cell r="J19">
            <v>1.0499999999999999E-3</v>
          </cell>
        </row>
      </sheetData>
      <sheetData sheetId="36">
        <row r="19">
          <cell r="J19">
            <v>1.0499999999999999E-3</v>
          </cell>
        </row>
      </sheetData>
      <sheetData sheetId="37">
        <row r="19">
          <cell r="J19">
            <v>1.0499999999999999E-3</v>
          </cell>
        </row>
      </sheetData>
      <sheetData sheetId="38">
        <row r="19">
          <cell r="J19">
            <v>1.0499999999999999E-3</v>
          </cell>
        </row>
      </sheetData>
      <sheetData sheetId="39">
        <row r="19">
          <cell r="J19">
            <v>1.0499999999999999E-3</v>
          </cell>
        </row>
      </sheetData>
      <sheetData sheetId="40">
        <row r="19">
          <cell r="J19">
            <v>1.0499999999999999E-3</v>
          </cell>
        </row>
      </sheetData>
      <sheetData sheetId="41">
        <row r="19">
          <cell r="J19">
            <v>1.0499999999999999E-3</v>
          </cell>
        </row>
      </sheetData>
      <sheetData sheetId="42">
        <row r="19">
          <cell r="J19">
            <v>1.0499999999999999E-3</v>
          </cell>
        </row>
      </sheetData>
      <sheetData sheetId="43">
        <row r="19">
          <cell r="J19">
            <v>1.0499999999999999E-3</v>
          </cell>
        </row>
      </sheetData>
      <sheetData sheetId="44">
        <row r="19">
          <cell r="J19">
            <v>1.0499999999999999E-3</v>
          </cell>
        </row>
      </sheetData>
      <sheetData sheetId="45">
        <row r="19">
          <cell r="J19">
            <v>1.0499999999999999E-3</v>
          </cell>
        </row>
      </sheetData>
      <sheetData sheetId="46">
        <row r="19">
          <cell r="J19">
            <v>1.0499999999999999E-3</v>
          </cell>
        </row>
      </sheetData>
      <sheetData sheetId="47">
        <row r="19">
          <cell r="J19">
            <v>1.0499999999999999E-3</v>
          </cell>
        </row>
      </sheetData>
      <sheetData sheetId="48">
        <row r="19">
          <cell r="J19">
            <v>1.0499999999999999E-3</v>
          </cell>
        </row>
      </sheetData>
      <sheetData sheetId="49"/>
      <sheetData sheetId="50"/>
      <sheetData sheetId="51"/>
      <sheetData sheetId="52">
        <row r="19">
          <cell r="J19">
            <v>1.0499999999999999E-3</v>
          </cell>
        </row>
      </sheetData>
      <sheetData sheetId="53">
        <row r="19">
          <cell r="J19">
            <v>1.0499999999999999E-3</v>
          </cell>
        </row>
      </sheetData>
      <sheetData sheetId="54">
        <row r="19">
          <cell r="J19">
            <v>1.0499999999999999E-3</v>
          </cell>
        </row>
      </sheetData>
      <sheetData sheetId="55">
        <row r="19">
          <cell r="J19">
            <v>1.0499999999999999E-3</v>
          </cell>
        </row>
      </sheetData>
      <sheetData sheetId="56">
        <row r="19">
          <cell r="J19">
            <v>1.0499999999999999E-3</v>
          </cell>
        </row>
      </sheetData>
      <sheetData sheetId="57">
        <row r="19">
          <cell r="J19">
            <v>1.0499999999999999E-3</v>
          </cell>
        </row>
      </sheetData>
      <sheetData sheetId="58">
        <row r="19">
          <cell r="J19">
            <v>1.0499999999999999E-3</v>
          </cell>
        </row>
      </sheetData>
      <sheetData sheetId="59">
        <row r="19">
          <cell r="J19">
            <v>1.0499999999999999E-3</v>
          </cell>
        </row>
      </sheetData>
      <sheetData sheetId="60">
        <row r="19">
          <cell r="J19">
            <v>1.0499999999999999E-3</v>
          </cell>
        </row>
      </sheetData>
      <sheetData sheetId="61">
        <row r="19">
          <cell r="J19">
            <v>1.0499999999999999E-3</v>
          </cell>
        </row>
      </sheetData>
      <sheetData sheetId="62"/>
      <sheetData sheetId="63"/>
      <sheetData sheetId="64"/>
      <sheetData sheetId="65"/>
      <sheetData sheetId="66">
        <row r="19">
          <cell r="J19">
            <v>1.0499999999999999E-3</v>
          </cell>
        </row>
      </sheetData>
      <sheetData sheetId="67">
        <row r="19">
          <cell r="J19">
            <v>1.0499999999999999E-3</v>
          </cell>
        </row>
      </sheetData>
      <sheetData sheetId="68">
        <row r="19">
          <cell r="J19">
            <v>1.0499999999999999E-3</v>
          </cell>
        </row>
      </sheetData>
      <sheetData sheetId="69"/>
      <sheetData sheetId="70">
        <row r="19">
          <cell r="J19">
            <v>1.0499999999999999E-3</v>
          </cell>
        </row>
      </sheetData>
      <sheetData sheetId="71">
        <row r="19">
          <cell r="J19">
            <v>1.0499999999999999E-3</v>
          </cell>
        </row>
      </sheetData>
      <sheetData sheetId="72">
        <row r="19">
          <cell r="J19">
            <v>1.0499999999999999E-3</v>
          </cell>
        </row>
      </sheetData>
      <sheetData sheetId="73">
        <row r="19">
          <cell r="J19">
            <v>1.0499999999999999E-3</v>
          </cell>
        </row>
      </sheetData>
      <sheetData sheetId="74"/>
      <sheetData sheetId="75"/>
      <sheetData sheetId="76">
        <row r="19">
          <cell r="J19">
            <v>1.0499999999999999E-3</v>
          </cell>
        </row>
      </sheetData>
      <sheetData sheetId="77"/>
      <sheetData sheetId="78"/>
      <sheetData sheetId="79"/>
      <sheetData sheetId="80"/>
      <sheetData sheetId="81"/>
      <sheetData sheetId="82">
        <row r="19">
          <cell r="J19">
            <v>1.0499999999999999E-3</v>
          </cell>
        </row>
      </sheetData>
      <sheetData sheetId="83">
        <row r="19">
          <cell r="J19">
            <v>1.0499999999999999E-3</v>
          </cell>
        </row>
      </sheetData>
      <sheetData sheetId="84">
        <row r="19">
          <cell r="J19">
            <v>1.0499999999999999E-3</v>
          </cell>
        </row>
      </sheetData>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ow r="19">
          <cell r="J19">
            <v>1.0499999999999999E-3</v>
          </cell>
        </row>
      </sheetData>
      <sheetData sheetId="128"/>
      <sheetData sheetId="129"/>
      <sheetData sheetId="130"/>
      <sheetData sheetId="131"/>
      <sheetData sheetId="132"/>
      <sheetData sheetId="133"/>
      <sheetData sheetId="134"/>
      <sheetData sheetId="135"/>
      <sheetData sheetId="136"/>
      <sheetData sheetId="137"/>
      <sheetData sheetId="138"/>
      <sheetData sheetId="139">
        <row r="19">
          <cell r="J19">
            <v>1.0499999999999999E-3</v>
          </cell>
        </row>
      </sheetData>
      <sheetData sheetId="140">
        <row r="19">
          <cell r="J19">
            <v>1.0499999999999999E-3</v>
          </cell>
        </row>
      </sheetData>
      <sheetData sheetId="141">
        <row r="19">
          <cell r="J19">
            <v>1.0499999999999999E-3</v>
          </cell>
        </row>
      </sheetData>
      <sheetData sheetId="142">
        <row r="19">
          <cell r="J19">
            <v>1.0499999999999999E-3</v>
          </cell>
        </row>
      </sheetData>
      <sheetData sheetId="143">
        <row r="19">
          <cell r="J19">
            <v>1.0499999999999999E-3</v>
          </cell>
        </row>
      </sheetData>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ow r="19">
          <cell r="J19">
            <v>1.0499999999999999E-3</v>
          </cell>
        </row>
      </sheetData>
      <sheetData sheetId="223">
        <row r="19">
          <cell r="J19">
            <v>1.0499999999999999E-3</v>
          </cell>
        </row>
      </sheetData>
      <sheetData sheetId="224">
        <row r="19">
          <cell r="J19">
            <v>1.0499999999999999E-3</v>
          </cell>
        </row>
      </sheetData>
      <sheetData sheetId="225">
        <row r="19">
          <cell r="J19">
            <v>1.0499999999999999E-3</v>
          </cell>
        </row>
      </sheetData>
      <sheetData sheetId="226">
        <row r="19">
          <cell r="J19">
            <v>1.0499999999999999E-3</v>
          </cell>
        </row>
      </sheetData>
      <sheetData sheetId="227">
        <row r="19">
          <cell r="J19">
            <v>1.0499999999999999E-3</v>
          </cell>
        </row>
      </sheetData>
      <sheetData sheetId="228">
        <row r="19">
          <cell r="J19">
            <v>1.0499999999999999E-3</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refreshError="1"/>
      <sheetData sheetId="252" refreshError="1"/>
      <sheetData sheetId="253" refreshError="1"/>
      <sheetData sheetId="254" refreshError="1"/>
      <sheetData sheetId="255">
        <row r="19">
          <cell r="J19">
            <v>1.0499999999999999E-3</v>
          </cell>
        </row>
      </sheetData>
      <sheetData sheetId="256">
        <row r="19">
          <cell r="J19">
            <v>1.0499999999999999E-3</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ow r="19">
          <cell r="J19">
            <v>1.0499999999999999E-3</v>
          </cell>
        </row>
      </sheetData>
      <sheetData sheetId="267">
        <row r="19">
          <cell r="J19">
            <v>1.0499999999999999E-3</v>
          </cell>
        </row>
      </sheetData>
      <sheetData sheetId="268" refreshError="1"/>
      <sheetData sheetId="269">
        <row r="19">
          <cell r="J19">
            <v>1.0499999999999999E-3</v>
          </cell>
        </row>
      </sheetData>
      <sheetData sheetId="270">
        <row r="19">
          <cell r="J19">
            <v>1.0499999999999999E-3</v>
          </cell>
        </row>
      </sheetData>
      <sheetData sheetId="271">
        <row r="19">
          <cell r="J19">
            <v>1.0499999999999999E-3</v>
          </cell>
        </row>
      </sheetData>
      <sheetData sheetId="272">
        <row r="19">
          <cell r="J19">
            <v>1.0499999999999999E-3</v>
          </cell>
        </row>
      </sheetData>
      <sheetData sheetId="273">
        <row r="19">
          <cell r="J19">
            <v>1.0499999999999999E-3</v>
          </cell>
        </row>
      </sheetData>
      <sheetData sheetId="274">
        <row r="19">
          <cell r="J19">
            <v>1.0499999999999999E-3</v>
          </cell>
        </row>
      </sheetData>
      <sheetData sheetId="275" refreshError="1"/>
      <sheetData sheetId="276" refreshError="1"/>
      <sheetData sheetId="277" refreshError="1"/>
      <sheetData sheetId="278">
        <row r="19">
          <cell r="J19">
            <v>1.0499999999999999E-3</v>
          </cell>
        </row>
      </sheetData>
      <sheetData sheetId="279">
        <row r="19">
          <cell r="J19">
            <v>1.0499999999999999E-3</v>
          </cell>
        </row>
      </sheetData>
      <sheetData sheetId="280">
        <row r="19">
          <cell r="J19">
            <v>1.0499999999999999E-3</v>
          </cell>
        </row>
      </sheetData>
      <sheetData sheetId="281">
        <row r="19">
          <cell r="J19">
            <v>1.0499999999999999E-3</v>
          </cell>
        </row>
      </sheetData>
      <sheetData sheetId="282"/>
      <sheetData sheetId="283">
        <row r="19">
          <cell r="J19">
            <v>1.0499999999999999E-3</v>
          </cell>
        </row>
      </sheetData>
      <sheetData sheetId="284">
        <row r="19">
          <cell r="J19">
            <v>1.0499999999999999E-3</v>
          </cell>
        </row>
      </sheetData>
      <sheetData sheetId="285">
        <row r="19">
          <cell r="J19">
            <v>1.0499999999999999E-3</v>
          </cell>
        </row>
      </sheetData>
      <sheetData sheetId="286">
        <row r="19">
          <cell r="J19">
            <v>1.0499999999999999E-3</v>
          </cell>
        </row>
      </sheetData>
      <sheetData sheetId="287">
        <row r="19">
          <cell r="J19">
            <v>1.0499999999999999E-3</v>
          </cell>
        </row>
      </sheetData>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refreshError="1"/>
      <sheetData sheetId="438"/>
      <sheetData sheetId="439"/>
      <sheetData sheetId="440"/>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sheetData sheetId="450"/>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ow r="19">
          <cell r="J19">
            <v>1.0499999999999999E-3</v>
          </cell>
        </row>
      </sheetData>
      <sheetData sheetId="464">
        <row r="19">
          <cell r="J19">
            <v>1.0499999999999999E-3</v>
          </cell>
        </row>
      </sheetData>
      <sheetData sheetId="465">
        <row r="19">
          <cell r="J19">
            <v>1.0499999999999999E-3</v>
          </cell>
        </row>
      </sheetData>
      <sheetData sheetId="466">
        <row r="19">
          <cell r="J19">
            <v>1.0499999999999999E-3</v>
          </cell>
        </row>
      </sheetData>
      <sheetData sheetId="467">
        <row r="19">
          <cell r="J19">
            <v>1.0499999999999999E-3</v>
          </cell>
        </row>
      </sheetData>
      <sheetData sheetId="468">
        <row r="19">
          <cell r="J19">
            <v>1.0499999999999999E-3</v>
          </cell>
        </row>
      </sheetData>
      <sheetData sheetId="469">
        <row r="19">
          <cell r="J19">
            <v>1.0499999999999999E-3</v>
          </cell>
        </row>
      </sheetData>
      <sheetData sheetId="470">
        <row r="19">
          <cell r="J19">
            <v>1.0499999999999999E-3</v>
          </cell>
        </row>
      </sheetData>
      <sheetData sheetId="471">
        <row r="19">
          <cell r="J19">
            <v>1.0499999999999999E-3</v>
          </cell>
        </row>
      </sheetData>
      <sheetData sheetId="472">
        <row r="19">
          <cell r="J19">
            <v>1.0499999999999999E-3</v>
          </cell>
        </row>
      </sheetData>
      <sheetData sheetId="473">
        <row r="19">
          <cell r="J19">
            <v>1.0499999999999999E-3</v>
          </cell>
        </row>
      </sheetData>
      <sheetData sheetId="474">
        <row r="19">
          <cell r="J19">
            <v>1.0499999999999999E-3</v>
          </cell>
        </row>
      </sheetData>
      <sheetData sheetId="475">
        <row r="19">
          <cell r="J19">
            <v>1.0499999999999999E-3</v>
          </cell>
        </row>
      </sheetData>
      <sheetData sheetId="476">
        <row r="19">
          <cell r="J19">
            <v>1.0499999999999999E-3</v>
          </cell>
        </row>
      </sheetData>
      <sheetData sheetId="477">
        <row r="19">
          <cell r="J19">
            <v>1.0499999999999999E-3</v>
          </cell>
        </row>
      </sheetData>
      <sheetData sheetId="478">
        <row r="19">
          <cell r="J19">
            <v>1.0499999999999999E-3</v>
          </cell>
        </row>
      </sheetData>
      <sheetData sheetId="479">
        <row r="19">
          <cell r="J19">
            <v>1.0499999999999999E-3</v>
          </cell>
        </row>
      </sheetData>
      <sheetData sheetId="480">
        <row r="19">
          <cell r="J19">
            <v>1.0499999999999999E-3</v>
          </cell>
        </row>
      </sheetData>
      <sheetData sheetId="481">
        <row r="19">
          <cell r="J19">
            <v>1.0499999999999999E-3</v>
          </cell>
        </row>
      </sheetData>
      <sheetData sheetId="482">
        <row r="19">
          <cell r="J19">
            <v>1.0499999999999999E-3</v>
          </cell>
        </row>
      </sheetData>
      <sheetData sheetId="483">
        <row r="19">
          <cell r="J19">
            <v>1.0499999999999999E-3</v>
          </cell>
        </row>
      </sheetData>
      <sheetData sheetId="484">
        <row r="19">
          <cell r="J19">
            <v>1.0499999999999999E-3</v>
          </cell>
        </row>
      </sheetData>
      <sheetData sheetId="485">
        <row r="19">
          <cell r="J19">
            <v>1.0499999999999999E-3</v>
          </cell>
        </row>
      </sheetData>
      <sheetData sheetId="486">
        <row r="19">
          <cell r="J19">
            <v>1.0499999999999999E-3</v>
          </cell>
        </row>
      </sheetData>
      <sheetData sheetId="487">
        <row r="19">
          <cell r="J19">
            <v>1.0499999999999999E-3</v>
          </cell>
        </row>
      </sheetData>
      <sheetData sheetId="488">
        <row r="19">
          <cell r="J19">
            <v>1.0499999999999999E-3</v>
          </cell>
        </row>
      </sheetData>
      <sheetData sheetId="489">
        <row r="19">
          <cell r="J19">
            <v>1.0499999999999999E-3</v>
          </cell>
        </row>
      </sheetData>
      <sheetData sheetId="490">
        <row r="19">
          <cell r="J19">
            <v>1.0499999999999999E-3</v>
          </cell>
        </row>
      </sheetData>
      <sheetData sheetId="491">
        <row r="19">
          <cell r="J19">
            <v>1.0499999999999999E-3</v>
          </cell>
        </row>
      </sheetData>
      <sheetData sheetId="492">
        <row r="19">
          <cell r="J19">
            <v>1.0499999999999999E-3</v>
          </cell>
        </row>
      </sheetData>
      <sheetData sheetId="493">
        <row r="19">
          <cell r="J19">
            <v>1.0499999999999999E-3</v>
          </cell>
        </row>
      </sheetData>
      <sheetData sheetId="494">
        <row r="19">
          <cell r="J19">
            <v>1.0499999999999999E-3</v>
          </cell>
        </row>
      </sheetData>
      <sheetData sheetId="495">
        <row r="19">
          <cell r="J19">
            <v>1.0499999999999999E-3</v>
          </cell>
        </row>
      </sheetData>
      <sheetData sheetId="496">
        <row r="19">
          <cell r="J19">
            <v>1.0499999999999999E-3</v>
          </cell>
        </row>
      </sheetData>
      <sheetData sheetId="497">
        <row r="19">
          <cell r="J19">
            <v>1.0499999999999999E-3</v>
          </cell>
        </row>
      </sheetData>
      <sheetData sheetId="498">
        <row r="19">
          <cell r="J19">
            <v>1.0499999999999999E-3</v>
          </cell>
        </row>
      </sheetData>
      <sheetData sheetId="499">
        <row r="19">
          <cell r="J19">
            <v>1.0499999999999999E-3</v>
          </cell>
        </row>
      </sheetData>
      <sheetData sheetId="500">
        <row r="19">
          <cell r="J19">
            <v>1.0499999999999999E-3</v>
          </cell>
        </row>
      </sheetData>
      <sheetData sheetId="501">
        <row r="19">
          <cell r="J19">
            <v>1.0499999999999999E-3</v>
          </cell>
        </row>
      </sheetData>
      <sheetData sheetId="502">
        <row r="19">
          <cell r="J19">
            <v>1.0499999999999999E-3</v>
          </cell>
        </row>
      </sheetData>
      <sheetData sheetId="503">
        <row r="19">
          <cell r="J19">
            <v>1.0499999999999999E-3</v>
          </cell>
        </row>
      </sheetData>
      <sheetData sheetId="504">
        <row r="19">
          <cell r="J19">
            <v>1.0499999999999999E-3</v>
          </cell>
        </row>
      </sheetData>
      <sheetData sheetId="505">
        <row r="19">
          <cell r="J19">
            <v>1.0499999999999999E-3</v>
          </cell>
        </row>
      </sheetData>
      <sheetData sheetId="506">
        <row r="19">
          <cell r="J19">
            <v>1.0499999999999999E-3</v>
          </cell>
        </row>
      </sheetData>
      <sheetData sheetId="507">
        <row r="19">
          <cell r="J19">
            <v>1.0499999999999999E-3</v>
          </cell>
        </row>
      </sheetData>
      <sheetData sheetId="508">
        <row r="19">
          <cell r="J19">
            <v>1.0499999999999999E-3</v>
          </cell>
        </row>
      </sheetData>
      <sheetData sheetId="509">
        <row r="19">
          <cell r="J19">
            <v>1.0499999999999999E-3</v>
          </cell>
        </row>
      </sheetData>
      <sheetData sheetId="510">
        <row r="19">
          <cell r="J19">
            <v>1.0499999999999999E-3</v>
          </cell>
        </row>
      </sheetData>
      <sheetData sheetId="511">
        <row r="19">
          <cell r="J19">
            <v>1.0499999999999999E-3</v>
          </cell>
        </row>
      </sheetData>
      <sheetData sheetId="512">
        <row r="19">
          <cell r="J19">
            <v>1.0499999999999999E-3</v>
          </cell>
        </row>
      </sheetData>
      <sheetData sheetId="513">
        <row r="19">
          <cell r="J19">
            <v>1.0499999999999999E-3</v>
          </cell>
        </row>
      </sheetData>
      <sheetData sheetId="514">
        <row r="19">
          <cell r="J19">
            <v>1.0499999999999999E-3</v>
          </cell>
        </row>
      </sheetData>
      <sheetData sheetId="515">
        <row r="19">
          <cell r="J19">
            <v>1.0499999999999999E-3</v>
          </cell>
        </row>
      </sheetData>
      <sheetData sheetId="516">
        <row r="19">
          <cell r="J19">
            <v>1.0499999999999999E-3</v>
          </cell>
        </row>
      </sheetData>
      <sheetData sheetId="517">
        <row r="19">
          <cell r="J19">
            <v>1.0499999999999999E-3</v>
          </cell>
        </row>
      </sheetData>
      <sheetData sheetId="518">
        <row r="19">
          <cell r="J19">
            <v>1.0499999999999999E-3</v>
          </cell>
        </row>
      </sheetData>
      <sheetData sheetId="519">
        <row r="19">
          <cell r="J19">
            <v>1.0499999999999999E-3</v>
          </cell>
        </row>
      </sheetData>
      <sheetData sheetId="520">
        <row r="19">
          <cell r="J19">
            <v>1.0499999999999999E-3</v>
          </cell>
        </row>
      </sheetData>
      <sheetData sheetId="521">
        <row r="19">
          <cell r="J19">
            <v>1.0499999999999999E-3</v>
          </cell>
        </row>
      </sheetData>
      <sheetData sheetId="522">
        <row r="19">
          <cell r="J19">
            <v>1.0499999999999999E-3</v>
          </cell>
        </row>
      </sheetData>
      <sheetData sheetId="523">
        <row r="19">
          <cell r="J19">
            <v>1.0499999999999999E-3</v>
          </cell>
        </row>
      </sheetData>
      <sheetData sheetId="524">
        <row r="19">
          <cell r="J19">
            <v>1.0499999999999999E-3</v>
          </cell>
        </row>
      </sheetData>
      <sheetData sheetId="525">
        <row r="19">
          <cell r="J19">
            <v>1.0499999999999999E-3</v>
          </cell>
        </row>
      </sheetData>
      <sheetData sheetId="526">
        <row r="19">
          <cell r="J19">
            <v>1.0499999999999999E-3</v>
          </cell>
        </row>
      </sheetData>
      <sheetData sheetId="527">
        <row r="19">
          <cell r="J19">
            <v>1.0499999999999999E-3</v>
          </cell>
        </row>
      </sheetData>
      <sheetData sheetId="528">
        <row r="19">
          <cell r="J19">
            <v>1.0499999999999999E-3</v>
          </cell>
        </row>
      </sheetData>
      <sheetData sheetId="529">
        <row r="19">
          <cell r="J19">
            <v>1.0499999999999999E-3</v>
          </cell>
        </row>
      </sheetData>
      <sheetData sheetId="530">
        <row r="19">
          <cell r="J19">
            <v>1.0499999999999999E-3</v>
          </cell>
        </row>
      </sheetData>
      <sheetData sheetId="531">
        <row r="19">
          <cell r="J19">
            <v>1.0499999999999999E-3</v>
          </cell>
        </row>
      </sheetData>
      <sheetData sheetId="532">
        <row r="19">
          <cell r="J19">
            <v>1.0499999999999999E-3</v>
          </cell>
        </row>
      </sheetData>
      <sheetData sheetId="533">
        <row r="19">
          <cell r="J19">
            <v>1.0499999999999999E-3</v>
          </cell>
        </row>
      </sheetData>
      <sheetData sheetId="534">
        <row r="19">
          <cell r="J19">
            <v>1.0499999999999999E-3</v>
          </cell>
        </row>
      </sheetData>
      <sheetData sheetId="535">
        <row r="19">
          <cell r="J19">
            <v>1.0499999999999999E-3</v>
          </cell>
        </row>
      </sheetData>
      <sheetData sheetId="536">
        <row r="19">
          <cell r="J19">
            <v>1.0499999999999999E-3</v>
          </cell>
        </row>
      </sheetData>
      <sheetData sheetId="537">
        <row r="19">
          <cell r="J19">
            <v>1.0499999999999999E-3</v>
          </cell>
        </row>
      </sheetData>
      <sheetData sheetId="538">
        <row r="19">
          <cell r="J19">
            <v>1.0499999999999999E-3</v>
          </cell>
        </row>
      </sheetData>
      <sheetData sheetId="539">
        <row r="19">
          <cell r="J19">
            <v>1.0499999999999999E-3</v>
          </cell>
        </row>
      </sheetData>
      <sheetData sheetId="540">
        <row r="19">
          <cell r="J19">
            <v>1.0499999999999999E-3</v>
          </cell>
        </row>
      </sheetData>
      <sheetData sheetId="541">
        <row r="19">
          <cell r="J19">
            <v>1.0499999999999999E-3</v>
          </cell>
        </row>
      </sheetData>
      <sheetData sheetId="542">
        <row r="19">
          <cell r="J19">
            <v>1.0499999999999999E-3</v>
          </cell>
        </row>
      </sheetData>
      <sheetData sheetId="543">
        <row r="19">
          <cell r="J19">
            <v>1.0499999999999999E-3</v>
          </cell>
        </row>
      </sheetData>
      <sheetData sheetId="544">
        <row r="19">
          <cell r="J19">
            <v>1.0499999999999999E-3</v>
          </cell>
        </row>
      </sheetData>
      <sheetData sheetId="545">
        <row r="19">
          <cell r="J19">
            <v>1.0499999999999999E-3</v>
          </cell>
        </row>
      </sheetData>
      <sheetData sheetId="546">
        <row r="19">
          <cell r="J19">
            <v>1.0499999999999999E-3</v>
          </cell>
        </row>
      </sheetData>
      <sheetData sheetId="547">
        <row r="19">
          <cell r="J19">
            <v>1.0499999999999999E-3</v>
          </cell>
        </row>
      </sheetData>
      <sheetData sheetId="548">
        <row r="19">
          <cell r="J19">
            <v>1.0499999999999999E-3</v>
          </cell>
        </row>
      </sheetData>
      <sheetData sheetId="549">
        <row r="19">
          <cell r="J19">
            <v>1.0499999999999999E-3</v>
          </cell>
        </row>
      </sheetData>
      <sheetData sheetId="550">
        <row r="19">
          <cell r="J19">
            <v>1.0499999999999999E-3</v>
          </cell>
        </row>
      </sheetData>
      <sheetData sheetId="551">
        <row r="19">
          <cell r="J19">
            <v>1.0499999999999999E-3</v>
          </cell>
        </row>
      </sheetData>
      <sheetData sheetId="552">
        <row r="19">
          <cell r="J19">
            <v>1.0499999999999999E-3</v>
          </cell>
        </row>
      </sheetData>
      <sheetData sheetId="553">
        <row r="19">
          <cell r="J19">
            <v>1.0499999999999999E-3</v>
          </cell>
        </row>
      </sheetData>
      <sheetData sheetId="554">
        <row r="19">
          <cell r="J19">
            <v>1.0499999999999999E-3</v>
          </cell>
        </row>
      </sheetData>
      <sheetData sheetId="555">
        <row r="19">
          <cell r="J19">
            <v>1.0499999999999999E-3</v>
          </cell>
        </row>
      </sheetData>
      <sheetData sheetId="556">
        <row r="19">
          <cell r="J19">
            <v>1.0499999999999999E-3</v>
          </cell>
        </row>
      </sheetData>
      <sheetData sheetId="557">
        <row r="19">
          <cell r="J19">
            <v>1.0499999999999999E-3</v>
          </cell>
        </row>
      </sheetData>
      <sheetData sheetId="558">
        <row r="19">
          <cell r="J19">
            <v>1.0499999999999999E-3</v>
          </cell>
        </row>
      </sheetData>
      <sheetData sheetId="559">
        <row r="19">
          <cell r="J19">
            <v>1.0499999999999999E-3</v>
          </cell>
        </row>
      </sheetData>
      <sheetData sheetId="560">
        <row r="19">
          <cell r="J19">
            <v>1.0499999999999999E-3</v>
          </cell>
        </row>
      </sheetData>
      <sheetData sheetId="561">
        <row r="19">
          <cell r="J19">
            <v>1.0499999999999999E-3</v>
          </cell>
        </row>
      </sheetData>
      <sheetData sheetId="562">
        <row r="19">
          <cell r="J19">
            <v>1.0499999999999999E-3</v>
          </cell>
        </row>
      </sheetData>
      <sheetData sheetId="563">
        <row r="19">
          <cell r="J19">
            <v>1.0499999999999999E-3</v>
          </cell>
        </row>
      </sheetData>
      <sheetData sheetId="564">
        <row r="19">
          <cell r="J19">
            <v>1.0499999999999999E-3</v>
          </cell>
        </row>
      </sheetData>
      <sheetData sheetId="565">
        <row r="19">
          <cell r="J19">
            <v>1.0499999999999999E-3</v>
          </cell>
        </row>
      </sheetData>
      <sheetData sheetId="566">
        <row r="19">
          <cell r="J19">
            <v>1.0499999999999999E-3</v>
          </cell>
        </row>
      </sheetData>
      <sheetData sheetId="567">
        <row r="19">
          <cell r="J19">
            <v>1.0499999999999999E-3</v>
          </cell>
        </row>
      </sheetData>
      <sheetData sheetId="568">
        <row r="19">
          <cell r="J19">
            <v>1.0499999999999999E-3</v>
          </cell>
        </row>
      </sheetData>
      <sheetData sheetId="569">
        <row r="19">
          <cell r="J19">
            <v>1.0499999999999999E-3</v>
          </cell>
        </row>
      </sheetData>
      <sheetData sheetId="570">
        <row r="19">
          <cell r="J19">
            <v>1.0499999999999999E-3</v>
          </cell>
        </row>
      </sheetData>
      <sheetData sheetId="571">
        <row r="19">
          <cell r="J19">
            <v>1.0499999999999999E-3</v>
          </cell>
        </row>
      </sheetData>
      <sheetData sheetId="572">
        <row r="19">
          <cell r="J19">
            <v>1.0499999999999999E-3</v>
          </cell>
        </row>
      </sheetData>
      <sheetData sheetId="573">
        <row r="19">
          <cell r="J19">
            <v>1.0499999999999999E-3</v>
          </cell>
        </row>
      </sheetData>
      <sheetData sheetId="574">
        <row r="19">
          <cell r="J19">
            <v>1.0499999999999999E-3</v>
          </cell>
        </row>
      </sheetData>
      <sheetData sheetId="575">
        <row r="19">
          <cell r="J19">
            <v>1.0499999999999999E-3</v>
          </cell>
        </row>
      </sheetData>
      <sheetData sheetId="576">
        <row r="19">
          <cell r="J19">
            <v>1.0499999999999999E-3</v>
          </cell>
        </row>
      </sheetData>
      <sheetData sheetId="577">
        <row r="19">
          <cell r="J19">
            <v>1.0499999999999999E-3</v>
          </cell>
        </row>
      </sheetData>
      <sheetData sheetId="578">
        <row r="19">
          <cell r="J19">
            <v>1.0499999999999999E-3</v>
          </cell>
        </row>
      </sheetData>
      <sheetData sheetId="579">
        <row r="19">
          <cell r="J19">
            <v>1.0499999999999999E-3</v>
          </cell>
        </row>
      </sheetData>
      <sheetData sheetId="580">
        <row r="19">
          <cell r="J19">
            <v>1.0499999999999999E-3</v>
          </cell>
        </row>
      </sheetData>
      <sheetData sheetId="581">
        <row r="19">
          <cell r="J19">
            <v>1.0499999999999999E-3</v>
          </cell>
        </row>
      </sheetData>
      <sheetData sheetId="582">
        <row r="19">
          <cell r="J19">
            <v>1.0499999999999999E-3</v>
          </cell>
        </row>
      </sheetData>
      <sheetData sheetId="583">
        <row r="19">
          <cell r="J19">
            <v>1.0499999999999999E-3</v>
          </cell>
        </row>
      </sheetData>
      <sheetData sheetId="584">
        <row r="19">
          <cell r="J19">
            <v>1.0499999999999999E-3</v>
          </cell>
        </row>
      </sheetData>
      <sheetData sheetId="585">
        <row r="19">
          <cell r="J19">
            <v>1.0499999999999999E-3</v>
          </cell>
        </row>
      </sheetData>
      <sheetData sheetId="586">
        <row r="19">
          <cell r="J19">
            <v>1.0499999999999999E-3</v>
          </cell>
        </row>
      </sheetData>
      <sheetData sheetId="587"/>
      <sheetData sheetId="588"/>
      <sheetData sheetId="589"/>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sheetData sheetId="768" refreshError="1"/>
      <sheetData sheetId="769">
        <row r="19">
          <cell r="J19">
            <v>1.0499999999999999E-3</v>
          </cell>
        </row>
      </sheetData>
      <sheetData sheetId="770">
        <row r="19">
          <cell r="J19">
            <v>1.0499999999999999E-3</v>
          </cell>
        </row>
      </sheetData>
      <sheetData sheetId="771">
        <row r="19">
          <cell r="J19">
            <v>1.0499999999999999E-3</v>
          </cell>
        </row>
      </sheetData>
      <sheetData sheetId="772">
        <row r="19">
          <cell r="J19">
            <v>1.0499999999999999E-3</v>
          </cell>
        </row>
      </sheetData>
      <sheetData sheetId="773">
        <row r="19">
          <cell r="J19">
            <v>1.0499999999999999E-3</v>
          </cell>
        </row>
      </sheetData>
      <sheetData sheetId="774">
        <row r="19">
          <cell r="J19">
            <v>1.0499999999999999E-3</v>
          </cell>
        </row>
      </sheetData>
      <sheetData sheetId="775">
        <row r="19">
          <cell r="J19">
            <v>1.0499999999999999E-3</v>
          </cell>
        </row>
      </sheetData>
      <sheetData sheetId="776">
        <row r="19">
          <cell r="J19">
            <v>1.0499999999999999E-3</v>
          </cell>
        </row>
      </sheetData>
      <sheetData sheetId="777">
        <row r="19">
          <cell r="J19">
            <v>1.0499999999999999E-3</v>
          </cell>
        </row>
      </sheetData>
      <sheetData sheetId="778">
        <row r="19">
          <cell r="J19">
            <v>1.0499999999999999E-3</v>
          </cell>
        </row>
      </sheetData>
      <sheetData sheetId="779">
        <row r="19">
          <cell r="J19">
            <v>1.0499999999999999E-3</v>
          </cell>
        </row>
      </sheetData>
      <sheetData sheetId="780">
        <row r="19">
          <cell r="J19">
            <v>1.0499999999999999E-3</v>
          </cell>
        </row>
      </sheetData>
      <sheetData sheetId="781">
        <row r="19">
          <cell r="J19">
            <v>1.0499999999999999E-3</v>
          </cell>
        </row>
      </sheetData>
      <sheetData sheetId="782">
        <row r="19">
          <cell r="J19">
            <v>1.0499999999999999E-3</v>
          </cell>
        </row>
      </sheetData>
      <sheetData sheetId="783">
        <row r="19">
          <cell r="J19">
            <v>1.0499999999999999E-3</v>
          </cell>
        </row>
      </sheetData>
      <sheetData sheetId="784">
        <row r="19">
          <cell r="J19">
            <v>1.0499999999999999E-3</v>
          </cell>
        </row>
      </sheetData>
      <sheetData sheetId="785">
        <row r="19">
          <cell r="J19">
            <v>1.0499999999999999E-3</v>
          </cell>
        </row>
      </sheetData>
      <sheetData sheetId="786">
        <row r="19">
          <cell r="J19">
            <v>1.0499999999999999E-3</v>
          </cell>
        </row>
      </sheetData>
      <sheetData sheetId="787">
        <row r="19">
          <cell r="J19">
            <v>1.0499999999999999E-3</v>
          </cell>
        </row>
      </sheetData>
      <sheetData sheetId="788">
        <row r="19">
          <cell r="J19">
            <v>1.0499999999999999E-3</v>
          </cell>
        </row>
      </sheetData>
      <sheetData sheetId="789">
        <row r="19">
          <cell r="J19">
            <v>1.0499999999999999E-3</v>
          </cell>
        </row>
      </sheetData>
      <sheetData sheetId="790">
        <row r="19">
          <cell r="J19">
            <v>1.0499999999999999E-3</v>
          </cell>
        </row>
      </sheetData>
      <sheetData sheetId="791">
        <row r="19">
          <cell r="J19">
            <v>1.0499999999999999E-3</v>
          </cell>
        </row>
      </sheetData>
      <sheetData sheetId="792">
        <row r="19">
          <cell r="J19">
            <v>1.0499999999999999E-3</v>
          </cell>
        </row>
      </sheetData>
      <sheetData sheetId="793">
        <row r="19">
          <cell r="J19">
            <v>1.0499999999999999E-3</v>
          </cell>
        </row>
      </sheetData>
      <sheetData sheetId="794">
        <row r="19">
          <cell r="J19">
            <v>1.0499999999999999E-3</v>
          </cell>
        </row>
      </sheetData>
      <sheetData sheetId="795">
        <row r="19">
          <cell r="J19">
            <v>1.0499999999999999E-3</v>
          </cell>
        </row>
      </sheetData>
      <sheetData sheetId="796">
        <row r="19">
          <cell r="J19">
            <v>1.0499999999999999E-3</v>
          </cell>
        </row>
      </sheetData>
      <sheetData sheetId="797">
        <row r="19">
          <cell r="J19">
            <v>1.0499999999999999E-3</v>
          </cell>
        </row>
      </sheetData>
      <sheetData sheetId="798">
        <row r="19">
          <cell r="J19">
            <v>1.0499999999999999E-3</v>
          </cell>
        </row>
      </sheetData>
      <sheetData sheetId="799">
        <row r="19">
          <cell r="J19">
            <v>1.0499999999999999E-3</v>
          </cell>
        </row>
      </sheetData>
      <sheetData sheetId="800">
        <row r="19">
          <cell r="J19">
            <v>1.0499999999999999E-3</v>
          </cell>
        </row>
      </sheetData>
      <sheetData sheetId="801">
        <row r="19">
          <cell r="J19">
            <v>1.0499999999999999E-3</v>
          </cell>
        </row>
      </sheetData>
      <sheetData sheetId="802">
        <row r="19">
          <cell r="J19">
            <v>1.0499999999999999E-3</v>
          </cell>
        </row>
      </sheetData>
      <sheetData sheetId="803">
        <row r="19">
          <cell r="J19">
            <v>1.0499999999999999E-3</v>
          </cell>
        </row>
      </sheetData>
      <sheetData sheetId="804">
        <row r="19">
          <cell r="J19">
            <v>1.0499999999999999E-3</v>
          </cell>
        </row>
      </sheetData>
      <sheetData sheetId="805">
        <row r="19">
          <cell r="J19">
            <v>1.0499999999999999E-3</v>
          </cell>
        </row>
      </sheetData>
      <sheetData sheetId="806">
        <row r="19">
          <cell r="J19">
            <v>1.0499999999999999E-3</v>
          </cell>
        </row>
      </sheetData>
      <sheetData sheetId="807">
        <row r="19">
          <cell r="J19">
            <v>1.0499999999999999E-3</v>
          </cell>
        </row>
      </sheetData>
      <sheetData sheetId="808">
        <row r="19">
          <cell r="J19">
            <v>1.0499999999999999E-3</v>
          </cell>
        </row>
      </sheetData>
      <sheetData sheetId="809">
        <row r="19">
          <cell r="J19">
            <v>1.0499999999999999E-3</v>
          </cell>
        </row>
      </sheetData>
      <sheetData sheetId="810">
        <row r="19">
          <cell r="J19">
            <v>1.0499999999999999E-3</v>
          </cell>
        </row>
      </sheetData>
      <sheetData sheetId="811">
        <row r="19">
          <cell r="J19">
            <v>1.0499999999999999E-3</v>
          </cell>
        </row>
      </sheetData>
      <sheetData sheetId="812">
        <row r="19">
          <cell r="J19">
            <v>1.0499999999999999E-3</v>
          </cell>
        </row>
      </sheetData>
      <sheetData sheetId="813">
        <row r="19">
          <cell r="J19">
            <v>1.0499999999999999E-3</v>
          </cell>
        </row>
      </sheetData>
      <sheetData sheetId="814">
        <row r="19">
          <cell r="J19">
            <v>1.0499999999999999E-3</v>
          </cell>
        </row>
      </sheetData>
      <sheetData sheetId="815">
        <row r="19">
          <cell r="J19">
            <v>1.0499999999999999E-3</v>
          </cell>
        </row>
      </sheetData>
      <sheetData sheetId="816">
        <row r="19">
          <cell r="J19">
            <v>1.0499999999999999E-3</v>
          </cell>
        </row>
      </sheetData>
      <sheetData sheetId="817">
        <row r="19">
          <cell r="J19">
            <v>1.0499999999999999E-3</v>
          </cell>
        </row>
      </sheetData>
      <sheetData sheetId="818">
        <row r="19">
          <cell r="J19">
            <v>1.0499999999999999E-3</v>
          </cell>
        </row>
      </sheetData>
      <sheetData sheetId="819">
        <row r="19">
          <cell r="J19">
            <v>1.0499999999999999E-3</v>
          </cell>
        </row>
      </sheetData>
      <sheetData sheetId="820">
        <row r="19">
          <cell r="J19">
            <v>1.0499999999999999E-3</v>
          </cell>
        </row>
      </sheetData>
      <sheetData sheetId="821">
        <row r="19">
          <cell r="J19">
            <v>1.0499999999999999E-3</v>
          </cell>
        </row>
      </sheetData>
      <sheetData sheetId="822">
        <row r="19">
          <cell r="J19">
            <v>1.0499999999999999E-3</v>
          </cell>
        </row>
      </sheetData>
      <sheetData sheetId="823">
        <row r="19">
          <cell r="J19">
            <v>1.0499999999999999E-3</v>
          </cell>
        </row>
      </sheetData>
      <sheetData sheetId="824">
        <row r="19">
          <cell r="J19">
            <v>1.0499999999999999E-3</v>
          </cell>
        </row>
      </sheetData>
      <sheetData sheetId="825">
        <row r="19">
          <cell r="J19">
            <v>1.0499999999999999E-3</v>
          </cell>
        </row>
      </sheetData>
      <sheetData sheetId="826">
        <row r="19">
          <cell r="J19">
            <v>1.0499999999999999E-3</v>
          </cell>
        </row>
      </sheetData>
      <sheetData sheetId="827">
        <row r="19">
          <cell r="J19">
            <v>1.0499999999999999E-3</v>
          </cell>
        </row>
      </sheetData>
      <sheetData sheetId="828">
        <row r="19">
          <cell r="J19">
            <v>1.0499999999999999E-3</v>
          </cell>
        </row>
      </sheetData>
      <sheetData sheetId="829">
        <row r="19">
          <cell r="J19">
            <v>1.0499999999999999E-3</v>
          </cell>
        </row>
      </sheetData>
      <sheetData sheetId="830">
        <row r="19">
          <cell r="J19">
            <v>1.0499999999999999E-3</v>
          </cell>
        </row>
      </sheetData>
      <sheetData sheetId="831">
        <row r="19">
          <cell r="J19">
            <v>1.0499999999999999E-3</v>
          </cell>
        </row>
      </sheetData>
      <sheetData sheetId="832">
        <row r="19">
          <cell r="J19">
            <v>1.0499999999999999E-3</v>
          </cell>
        </row>
      </sheetData>
      <sheetData sheetId="833">
        <row r="19">
          <cell r="J19">
            <v>1.0499999999999999E-3</v>
          </cell>
        </row>
      </sheetData>
      <sheetData sheetId="834">
        <row r="19">
          <cell r="J19">
            <v>1.0499999999999999E-3</v>
          </cell>
        </row>
      </sheetData>
      <sheetData sheetId="835">
        <row r="19">
          <cell r="J19">
            <v>1.0499999999999999E-3</v>
          </cell>
        </row>
      </sheetData>
      <sheetData sheetId="836">
        <row r="19">
          <cell r="J19">
            <v>1.0499999999999999E-3</v>
          </cell>
        </row>
      </sheetData>
      <sheetData sheetId="837">
        <row r="19">
          <cell r="J19">
            <v>1.0499999999999999E-3</v>
          </cell>
        </row>
      </sheetData>
      <sheetData sheetId="838">
        <row r="19">
          <cell r="J19">
            <v>1.0499999999999999E-3</v>
          </cell>
        </row>
      </sheetData>
      <sheetData sheetId="839">
        <row r="19">
          <cell r="J19">
            <v>1.0499999999999999E-3</v>
          </cell>
        </row>
      </sheetData>
      <sheetData sheetId="840">
        <row r="19">
          <cell r="J19">
            <v>1.0499999999999999E-3</v>
          </cell>
        </row>
      </sheetData>
      <sheetData sheetId="841">
        <row r="19">
          <cell r="J19">
            <v>1.0499999999999999E-3</v>
          </cell>
        </row>
      </sheetData>
      <sheetData sheetId="842">
        <row r="19">
          <cell r="J19">
            <v>1.0499999999999999E-3</v>
          </cell>
        </row>
      </sheetData>
      <sheetData sheetId="843">
        <row r="19">
          <cell r="J19">
            <v>1.0499999999999999E-3</v>
          </cell>
        </row>
      </sheetData>
      <sheetData sheetId="844">
        <row r="19">
          <cell r="J19">
            <v>1.0499999999999999E-3</v>
          </cell>
        </row>
      </sheetData>
      <sheetData sheetId="845">
        <row r="19">
          <cell r="J19">
            <v>1.0499999999999999E-3</v>
          </cell>
        </row>
      </sheetData>
      <sheetData sheetId="846">
        <row r="19">
          <cell r="J19">
            <v>1.0499999999999999E-3</v>
          </cell>
        </row>
      </sheetData>
      <sheetData sheetId="847">
        <row r="19">
          <cell r="J19">
            <v>1.0499999999999999E-3</v>
          </cell>
        </row>
      </sheetData>
      <sheetData sheetId="848">
        <row r="19">
          <cell r="J19">
            <v>1.0499999999999999E-3</v>
          </cell>
        </row>
      </sheetData>
      <sheetData sheetId="849">
        <row r="19">
          <cell r="J19">
            <v>1.0499999999999999E-3</v>
          </cell>
        </row>
      </sheetData>
      <sheetData sheetId="850">
        <row r="19">
          <cell r="J19">
            <v>1.0499999999999999E-3</v>
          </cell>
        </row>
      </sheetData>
      <sheetData sheetId="851">
        <row r="19">
          <cell r="J19">
            <v>1.0499999999999999E-3</v>
          </cell>
        </row>
      </sheetData>
      <sheetData sheetId="852">
        <row r="19">
          <cell r="J19">
            <v>1.0499999999999999E-3</v>
          </cell>
        </row>
      </sheetData>
      <sheetData sheetId="853"/>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sheetData sheetId="923" refreshError="1"/>
      <sheetData sheetId="924"/>
      <sheetData sheetId="925" refreshError="1"/>
      <sheetData sheetId="926"/>
      <sheetData sheetId="927" refreshError="1"/>
      <sheetData sheetId="928" refreshError="1"/>
      <sheetData sheetId="929"/>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sheetData sheetId="1377"/>
      <sheetData sheetId="1378" refreshError="1"/>
      <sheetData sheetId="1379" refreshError="1"/>
      <sheetData sheetId="1380" refreshError="1"/>
      <sheetData sheetId="1381"/>
      <sheetData sheetId="1382" refreshError="1"/>
      <sheetData sheetId="1383" refreshError="1"/>
      <sheetData sheetId="1384" refreshError="1"/>
      <sheetData sheetId="1385" refreshError="1"/>
      <sheetData sheetId="1386"/>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ow r="19">
          <cell r="J19">
            <v>1.0499999999999999E-3</v>
          </cell>
        </row>
      </sheetData>
      <sheetData sheetId="1407" refreshError="1"/>
      <sheetData sheetId="1408" refreshError="1"/>
      <sheetData sheetId="1409" refreshError="1"/>
      <sheetData sheetId="1410" refreshError="1"/>
      <sheetData sheetId="1411" refreshError="1"/>
      <sheetData sheetId="1412" refreshError="1"/>
      <sheetData sheetId="1413"/>
      <sheetData sheetId="1414" refreshError="1"/>
      <sheetData sheetId="1415" refreshError="1"/>
      <sheetData sheetId="1416" refreshError="1"/>
      <sheetData sheetId="1417" refreshError="1"/>
      <sheetData sheetId="1418" refreshError="1"/>
      <sheetData sheetId="1419" refreshError="1"/>
      <sheetData sheetId="1420" refreshError="1"/>
      <sheetData sheetId="1421">
        <row r="19">
          <cell r="J19">
            <v>1.0499999999999999E-3</v>
          </cell>
        </row>
      </sheetData>
      <sheetData sheetId="1422">
        <row r="19">
          <cell r="J19">
            <v>1.0499999999999999E-3</v>
          </cell>
        </row>
      </sheetData>
      <sheetData sheetId="1423">
        <row r="19">
          <cell r="J19">
            <v>1.0499999999999999E-3</v>
          </cell>
        </row>
      </sheetData>
      <sheetData sheetId="1424">
        <row r="19">
          <cell r="J19">
            <v>1.0499999999999999E-3</v>
          </cell>
        </row>
      </sheetData>
      <sheetData sheetId="1425">
        <row r="19">
          <cell r="J19">
            <v>1.0499999999999999E-3</v>
          </cell>
        </row>
      </sheetData>
      <sheetData sheetId="1426">
        <row r="19">
          <cell r="J19">
            <v>1.0499999999999999E-3</v>
          </cell>
        </row>
      </sheetData>
      <sheetData sheetId="1427">
        <row r="19">
          <cell r="J19">
            <v>1.0499999999999999E-3</v>
          </cell>
        </row>
      </sheetData>
      <sheetData sheetId="1428">
        <row r="19">
          <cell r="J19">
            <v>1.0499999999999999E-3</v>
          </cell>
        </row>
      </sheetData>
      <sheetData sheetId="1429">
        <row r="19">
          <cell r="J19">
            <v>1.0499999999999999E-3</v>
          </cell>
        </row>
      </sheetData>
      <sheetData sheetId="1430">
        <row r="19">
          <cell r="J19">
            <v>1.0499999999999999E-3</v>
          </cell>
        </row>
      </sheetData>
      <sheetData sheetId="1431">
        <row r="19">
          <cell r="J19">
            <v>1.0499999999999999E-3</v>
          </cell>
        </row>
      </sheetData>
      <sheetData sheetId="1432">
        <row r="19">
          <cell r="J19">
            <v>1.0499999999999999E-3</v>
          </cell>
        </row>
      </sheetData>
      <sheetData sheetId="1433">
        <row r="19">
          <cell r="J19">
            <v>1.0499999999999999E-3</v>
          </cell>
        </row>
      </sheetData>
      <sheetData sheetId="1434">
        <row r="19">
          <cell r="J19">
            <v>1.0499999999999999E-3</v>
          </cell>
        </row>
      </sheetData>
      <sheetData sheetId="1435">
        <row r="19">
          <cell r="J19">
            <v>1.0499999999999999E-3</v>
          </cell>
        </row>
      </sheetData>
      <sheetData sheetId="1436">
        <row r="19">
          <cell r="J19">
            <v>1.0499999999999999E-3</v>
          </cell>
        </row>
      </sheetData>
      <sheetData sheetId="1437">
        <row r="19">
          <cell r="J19">
            <v>1.0499999999999999E-3</v>
          </cell>
        </row>
      </sheetData>
      <sheetData sheetId="1438">
        <row r="19">
          <cell r="J19">
            <v>1.0499999999999999E-3</v>
          </cell>
        </row>
      </sheetData>
      <sheetData sheetId="1439">
        <row r="19">
          <cell r="J19">
            <v>1.0499999999999999E-3</v>
          </cell>
        </row>
      </sheetData>
      <sheetData sheetId="1440">
        <row r="19">
          <cell r="J19">
            <v>1.0499999999999999E-3</v>
          </cell>
        </row>
      </sheetData>
      <sheetData sheetId="1441">
        <row r="19">
          <cell r="J19">
            <v>1.0499999999999999E-3</v>
          </cell>
        </row>
      </sheetData>
      <sheetData sheetId="1442">
        <row r="19">
          <cell r="J19">
            <v>1.0499999999999999E-3</v>
          </cell>
        </row>
      </sheetData>
      <sheetData sheetId="1443">
        <row r="19">
          <cell r="J19">
            <v>1.0499999999999999E-3</v>
          </cell>
        </row>
      </sheetData>
      <sheetData sheetId="1444">
        <row r="19">
          <cell r="J19">
            <v>1.0499999999999999E-3</v>
          </cell>
        </row>
      </sheetData>
      <sheetData sheetId="1445">
        <row r="19">
          <cell r="J19">
            <v>1.0499999999999999E-3</v>
          </cell>
        </row>
      </sheetData>
      <sheetData sheetId="1446">
        <row r="19">
          <cell r="J19">
            <v>1.0499999999999999E-3</v>
          </cell>
        </row>
      </sheetData>
      <sheetData sheetId="1447">
        <row r="19">
          <cell r="J19">
            <v>1.0499999999999999E-3</v>
          </cell>
        </row>
      </sheetData>
      <sheetData sheetId="1448">
        <row r="19">
          <cell r="J19">
            <v>1.0499999999999999E-3</v>
          </cell>
        </row>
      </sheetData>
      <sheetData sheetId="1449">
        <row r="19">
          <cell r="J19">
            <v>1.0499999999999999E-3</v>
          </cell>
        </row>
      </sheetData>
      <sheetData sheetId="1450">
        <row r="19">
          <cell r="J19">
            <v>1.0499999999999999E-3</v>
          </cell>
        </row>
      </sheetData>
      <sheetData sheetId="1451">
        <row r="19">
          <cell r="J19">
            <v>1.0499999999999999E-3</v>
          </cell>
        </row>
      </sheetData>
      <sheetData sheetId="1452">
        <row r="19">
          <cell r="J19">
            <v>1.0499999999999999E-3</v>
          </cell>
        </row>
      </sheetData>
      <sheetData sheetId="1453">
        <row r="19">
          <cell r="J19">
            <v>1.0499999999999999E-3</v>
          </cell>
        </row>
      </sheetData>
      <sheetData sheetId="1454">
        <row r="19">
          <cell r="J19">
            <v>1.0499999999999999E-3</v>
          </cell>
        </row>
      </sheetData>
      <sheetData sheetId="1455">
        <row r="19">
          <cell r="J19">
            <v>1.0499999999999999E-3</v>
          </cell>
        </row>
      </sheetData>
      <sheetData sheetId="1456">
        <row r="19">
          <cell r="J19">
            <v>1.0499999999999999E-3</v>
          </cell>
        </row>
      </sheetData>
      <sheetData sheetId="1457">
        <row r="19">
          <cell r="J19">
            <v>1.0499999999999999E-3</v>
          </cell>
        </row>
      </sheetData>
      <sheetData sheetId="1458">
        <row r="19">
          <cell r="J19">
            <v>1.0499999999999999E-3</v>
          </cell>
        </row>
      </sheetData>
      <sheetData sheetId="1459">
        <row r="19">
          <cell r="J19">
            <v>1.0499999999999999E-3</v>
          </cell>
        </row>
      </sheetData>
      <sheetData sheetId="1460">
        <row r="19">
          <cell r="J19">
            <v>1.0499999999999999E-3</v>
          </cell>
        </row>
      </sheetData>
      <sheetData sheetId="1461">
        <row r="19">
          <cell r="J19">
            <v>1.0499999999999999E-3</v>
          </cell>
        </row>
      </sheetData>
      <sheetData sheetId="1462">
        <row r="19">
          <cell r="J19">
            <v>1.0499999999999999E-3</v>
          </cell>
        </row>
      </sheetData>
      <sheetData sheetId="1463">
        <row r="19">
          <cell r="J19">
            <v>1.0499999999999999E-3</v>
          </cell>
        </row>
      </sheetData>
      <sheetData sheetId="1464">
        <row r="19">
          <cell r="J19">
            <v>1.0499999999999999E-3</v>
          </cell>
        </row>
      </sheetData>
      <sheetData sheetId="1465">
        <row r="19">
          <cell r="J19">
            <v>1.0499999999999999E-3</v>
          </cell>
        </row>
      </sheetData>
      <sheetData sheetId="1466">
        <row r="19">
          <cell r="J19">
            <v>1.0499999999999999E-3</v>
          </cell>
        </row>
      </sheetData>
      <sheetData sheetId="1467">
        <row r="19">
          <cell r="J19">
            <v>1.0499999999999999E-3</v>
          </cell>
        </row>
      </sheetData>
      <sheetData sheetId="1468">
        <row r="19">
          <cell r="J19">
            <v>1.0499999999999999E-3</v>
          </cell>
        </row>
      </sheetData>
      <sheetData sheetId="1469">
        <row r="19">
          <cell r="J19">
            <v>1.0499999999999999E-3</v>
          </cell>
        </row>
      </sheetData>
      <sheetData sheetId="1470">
        <row r="19">
          <cell r="J19">
            <v>1.0499999999999999E-3</v>
          </cell>
        </row>
      </sheetData>
      <sheetData sheetId="1471">
        <row r="19">
          <cell r="J19">
            <v>1.0499999999999999E-3</v>
          </cell>
        </row>
      </sheetData>
      <sheetData sheetId="1472">
        <row r="19">
          <cell r="J19">
            <v>1.0499999999999999E-3</v>
          </cell>
        </row>
      </sheetData>
      <sheetData sheetId="1473">
        <row r="19">
          <cell r="J19">
            <v>1.0499999999999999E-3</v>
          </cell>
        </row>
      </sheetData>
      <sheetData sheetId="1474">
        <row r="19">
          <cell r="J19">
            <v>1.0499999999999999E-3</v>
          </cell>
        </row>
      </sheetData>
      <sheetData sheetId="1475">
        <row r="19">
          <cell r="J19">
            <v>1.0499999999999999E-3</v>
          </cell>
        </row>
      </sheetData>
      <sheetData sheetId="1476">
        <row r="19">
          <cell r="J19">
            <v>1.0499999999999999E-3</v>
          </cell>
        </row>
      </sheetData>
      <sheetData sheetId="1477">
        <row r="19">
          <cell r="J19">
            <v>1.0499999999999999E-3</v>
          </cell>
        </row>
      </sheetData>
      <sheetData sheetId="1478">
        <row r="19">
          <cell r="J19">
            <v>1.0499999999999999E-3</v>
          </cell>
        </row>
      </sheetData>
      <sheetData sheetId="1479">
        <row r="19">
          <cell r="J19">
            <v>1.0499999999999999E-3</v>
          </cell>
        </row>
      </sheetData>
      <sheetData sheetId="1480">
        <row r="19">
          <cell r="J19">
            <v>1.0499999999999999E-3</v>
          </cell>
        </row>
      </sheetData>
      <sheetData sheetId="1481">
        <row r="19">
          <cell r="J19">
            <v>1.0499999999999999E-3</v>
          </cell>
        </row>
      </sheetData>
      <sheetData sheetId="1482">
        <row r="19">
          <cell r="J19">
            <v>1.0499999999999999E-3</v>
          </cell>
        </row>
      </sheetData>
      <sheetData sheetId="1483">
        <row r="19">
          <cell r="J19">
            <v>1.0499999999999999E-3</v>
          </cell>
        </row>
      </sheetData>
      <sheetData sheetId="1484">
        <row r="19">
          <cell r="J19">
            <v>1.0499999999999999E-3</v>
          </cell>
        </row>
      </sheetData>
      <sheetData sheetId="1485">
        <row r="19">
          <cell r="J19">
            <v>1.0499999999999999E-3</v>
          </cell>
        </row>
      </sheetData>
      <sheetData sheetId="1486">
        <row r="19">
          <cell r="J19">
            <v>1.0499999999999999E-3</v>
          </cell>
        </row>
      </sheetData>
      <sheetData sheetId="1487">
        <row r="19">
          <cell r="J19">
            <v>1.0499999999999999E-3</v>
          </cell>
        </row>
      </sheetData>
      <sheetData sheetId="1488">
        <row r="19">
          <cell r="J19">
            <v>1.0499999999999999E-3</v>
          </cell>
        </row>
      </sheetData>
      <sheetData sheetId="1489">
        <row r="19">
          <cell r="J19">
            <v>1.0499999999999999E-3</v>
          </cell>
        </row>
      </sheetData>
      <sheetData sheetId="1490">
        <row r="19">
          <cell r="J19">
            <v>1.0499999999999999E-3</v>
          </cell>
        </row>
      </sheetData>
      <sheetData sheetId="1491">
        <row r="19">
          <cell r="J19">
            <v>1.0499999999999999E-3</v>
          </cell>
        </row>
      </sheetData>
      <sheetData sheetId="1492">
        <row r="19">
          <cell r="J19">
            <v>1.0499999999999999E-3</v>
          </cell>
        </row>
      </sheetData>
      <sheetData sheetId="1493">
        <row r="19">
          <cell r="J19">
            <v>1.0499999999999999E-3</v>
          </cell>
        </row>
      </sheetData>
      <sheetData sheetId="1494">
        <row r="19">
          <cell r="J19">
            <v>1.0499999999999999E-3</v>
          </cell>
        </row>
      </sheetData>
      <sheetData sheetId="1495">
        <row r="19">
          <cell r="J19">
            <v>1.0499999999999999E-3</v>
          </cell>
        </row>
      </sheetData>
      <sheetData sheetId="1496">
        <row r="19">
          <cell r="J19">
            <v>1.0499999999999999E-3</v>
          </cell>
        </row>
      </sheetData>
      <sheetData sheetId="1497">
        <row r="19">
          <cell r="J19">
            <v>1.0499999999999999E-3</v>
          </cell>
        </row>
      </sheetData>
      <sheetData sheetId="1498">
        <row r="19">
          <cell r="J19">
            <v>1.0499999999999999E-3</v>
          </cell>
        </row>
      </sheetData>
      <sheetData sheetId="1499">
        <row r="19">
          <cell r="J19">
            <v>1.0499999999999999E-3</v>
          </cell>
        </row>
      </sheetData>
      <sheetData sheetId="1500">
        <row r="19">
          <cell r="J19">
            <v>1.0499999999999999E-3</v>
          </cell>
        </row>
      </sheetData>
      <sheetData sheetId="1501">
        <row r="19">
          <cell r="J19">
            <v>1.0499999999999999E-3</v>
          </cell>
        </row>
      </sheetData>
      <sheetData sheetId="1502">
        <row r="19">
          <cell r="J19">
            <v>1.0499999999999999E-3</v>
          </cell>
        </row>
      </sheetData>
      <sheetData sheetId="1503">
        <row r="19">
          <cell r="J19">
            <v>1.0499999999999999E-3</v>
          </cell>
        </row>
      </sheetData>
      <sheetData sheetId="1504">
        <row r="19">
          <cell r="J19">
            <v>1.0499999999999999E-3</v>
          </cell>
        </row>
      </sheetData>
      <sheetData sheetId="1505">
        <row r="19">
          <cell r="J19">
            <v>1.0499999999999999E-3</v>
          </cell>
        </row>
      </sheetData>
      <sheetData sheetId="1506">
        <row r="19">
          <cell r="J19">
            <v>1.0499999999999999E-3</v>
          </cell>
        </row>
      </sheetData>
      <sheetData sheetId="1507">
        <row r="19">
          <cell r="J19">
            <v>1.0499999999999999E-3</v>
          </cell>
        </row>
      </sheetData>
      <sheetData sheetId="1508">
        <row r="19">
          <cell r="J19">
            <v>1.0499999999999999E-3</v>
          </cell>
        </row>
      </sheetData>
      <sheetData sheetId="1509">
        <row r="19">
          <cell r="J19">
            <v>1.0499999999999999E-3</v>
          </cell>
        </row>
      </sheetData>
      <sheetData sheetId="1510">
        <row r="19">
          <cell r="J19">
            <v>1.0499999999999999E-3</v>
          </cell>
        </row>
      </sheetData>
      <sheetData sheetId="1511">
        <row r="19">
          <cell r="J19">
            <v>1.0499999999999999E-3</v>
          </cell>
        </row>
      </sheetData>
      <sheetData sheetId="1512">
        <row r="19">
          <cell r="J19">
            <v>1.0499999999999999E-3</v>
          </cell>
        </row>
      </sheetData>
      <sheetData sheetId="1513">
        <row r="19">
          <cell r="J19">
            <v>1.0499999999999999E-3</v>
          </cell>
        </row>
      </sheetData>
      <sheetData sheetId="1514">
        <row r="19">
          <cell r="J19">
            <v>1.0499999999999999E-3</v>
          </cell>
        </row>
      </sheetData>
      <sheetData sheetId="1515">
        <row r="19">
          <cell r="J19">
            <v>1.0499999999999999E-3</v>
          </cell>
        </row>
      </sheetData>
      <sheetData sheetId="1516">
        <row r="19">
          <cell r="J19">
            <v>1.0499999999999999E-3</v>
          </cell>
        </row>
      </sheetData>
      <sheetData sheetId="1517">
        <row r="19">
          <cell r="J19">
            <v>1.0499999999999999E-3</v>
          </cell>
        </row>
      </sheetData>
      <sheetData sheetId="1518">
        <row r="19">
          <cell r="J19">
            <v>1.0499999999999999E-3</v>
          </cell>
        </row>
      </sheetData>
      <sheetData sheetId="1519">
        <row r="19">
          <cell r="J19">
            <v>1.0499999999999999E-3</v>
          </cell>
        </row>
      </sheetData>
      <sheetData sheetId="1520">
        <row r="19">
          <cell r="J19">
            <v>1.0499999999999999E-3</v>
          </cell>
        </row>
      </sheetData>
      <sheetData sheetId="1521">
        <row r="19">
          <cell r="J19">
            <v>1.0499999999999999E-3</v>
          </cell>
        </row>
      </sheetData>
      <sheetData sheetId="1522">
        <row r="19">
          <cell r="J19">
            <v>1.0499999999999999E-3</v>
          </cell>
        </row>
      </sheetData>
      <sheetData sheetId="1523">
        <row r="19">
          <cell r="J19">
            <v>1.0499999999999999E-3</v>
          </cell>
        </row>
      </sheetData>
      <sheetData sheetId="1524">
        <row r="19">
          <cell r="J19">
            <v>1.0499999999999999E-3</v>
          </cell>
        </row>
      </sheetData>
      <sheetData sheetId="1525">
        <row r="19">
          <cell r="J19">
            <v>1.0499999999999999E-3</v>
          </cell>
        </row>
      </sheetData>
      <sheetData sheetId="1526">
        <row r="19">
          <cell r="J19">
            <v>1.0499999999999999E-3</v>
          </cell>
        </row>
      </sheetData>
      <sheetData sheetId="1527">
        <row r="19">
          <cell r="J19">
            <v>1.0499999999999999E-3</v>
          </cell>
        </row>
      </sheetData>
      <sheetData sheetId="1528">
        <row r="19">
          <cell r="J19">
            <v>1.0499999999999999E-3</v>
          </cell>
        </row>
      </sheetData>
      <sheetData sheetId="1529">
        <row r="19">
          <cell r="J19">
            <v>1.0499999999999999E-3</v>
          </cell>
        </row>
      </sheetData>
      <sheetData sheetId="1530">
        <row r="19">
          <cell r="J19">
            <v>1.0499999999999999E-3</v>
          </cell>
        </row>
      </sheetData>
      <sheetData sheetId="1531">
        <row r="19">
          <cell r="J19">
            <v>1.0499999999999999E-3</v>
          </cell>
        </row>
      </sheetData>
      <sheetData sheetId="1532">
        <row r="19">
          <cell r="J19">
            <v>1.0499999999999999E-3</v>
          </cell>
        </row>
      </sheetData>
      <sheetData sheetId="1533">
        <row r="19">
          <cell r="J19">
            <v>1.0499999999999999E-3</v>
          </cell>
        </row>
      </sheetData>
      <sheetData sheetId="1534">
        <row r="19">
          <cell r="J19">
            <v>1.0499999999999999E-3</v>
          </cell>
        </row>
      </sheetData>
      <sheetData sheetId="1535">
        <row r="19">
          <cell r="J19">
            <v>1.0499999999999999E-3</v>
          </cell>
        </row>
      </sheetData>
      <sheetData sheetId="1536">
        <row r="19">
          <cell r="J19">
            <v>1.0499999999999999E-3</v>
          </cell>
        </row>
      </sheetData>
      <sheetData sheetId="1537">
        <row r="19">
          <cell r="J19">
            <v>1.0499999999999999E-3</v>
          </cell>
        </row>
      </sheetData>
      <sheetData sheetId="1538">
        <row r="19">
          <cell r="J19">
            <v>1.0499999999999999E-3</v>
          </cell>
        </row>
      </sheetData>
      <sheetData sheetId="1539">
        <row r="19">
          <cell r="J19">
            <v>1.0499999999999999E-3</v>
          </cell>
        </row>
      </sheetData>
      <sheetData sheetId="1540">
        <row r="19">
          <cell r="J19">
            <v>1.0499999999999999E-3</v>
          </cell>
        </row>
      </sheetData>
      <sheetData sheetId="1541">
        <row r="19">
          <cell r="J19">
            <v>1.0499999999999999E-3</v>
          </cell>
        </row>
      </sheetData>
      <sheetData sheetId="1542">
        <row r="19">
          <cell r="J19">
            <v>1.0499999999999999E-3</v>
          </cell>
        </row>
      </sheetData>
      <sheetData sheetId="1543">
        <row r="19">
          <cell r="J19">
            <v>1.0499999999999999E-3</v>
          </cell>
        </row>
      </sheetData>
      <sheetData sheetId="1544">
        <row r="19">
          <cell r="J19">
            <v>1.0499999999999999E-3</v>
          </cell>
        </row>
      </sheetData>
      <sheetData sheetId="1545">
        <row r="19">
          <cell r="J19">
            <v>1.0499999999999999E-3</v>
          </cell>
        </row>
      </sheetData>
      <sheetData sheetId="1546">
        <row r="19">
          <cell r="J19">
            <v>1.0499999999999999E-3</v>
          </cell>
        </row>
      </sheetData>
      <sheetData sheetId="1547">
        <row r="19">
          <cell r="J19">
            <v>1.0499999999999999E-3</v>
          </cell>
        </row>
      </sheetData>
      <sheetData sheetId="1548">
        <row r="19">
          <cell r="J19">
            <v>1.0499999999999999E-3</v>
          </cell>
        </row>
      </sheetData>
      <sheetData sheetId="1549">
        <row r="19">
          <cell r="J19">
            <v>1.0499999999999999E-3</v>
          </cell>
        </row>
      </sheetData>
      <sheetData sheetId="1550">
        <row r="19">
          <cell r="J19">
            <v>1.0499999999999999E-3</v>
          </cell>
        </row>
      </sheetData>
      <sheetData sheetId="1551">
        <row r="19">
          <cell r="J19">
            <v>1.0499999999999999E-3</v>
          </cell>
        </row>
      </sheetData>
      <sheetData sheetId="1552">
        <row r="19">
          <cell r="J19">
            <v>1.0499999999999999E-3</v>
          </cell>
        </row>
      </sheetData>
      <sheetData sheetId="1553">
        <row r="19">
          <cell r="J19">
            <v>1.0499999999999999E-3</v>
          </cell>
        </row>
      </sheetData>
      <sheetData sheetId="1554">
        <row r="19">
          <cell r="J19">
            <v>1.0499999999999999E-3</v>
          </cell>
        </row>
      </sheetData>
      <sheetData sheetId="1555">
        <row r="19">
          <cell r="J19">
            <v>1.0499999999999999E-3</v>
          </cell>
        </row>
      </sheetData>
      <sheetData sheetId="1556">
        <row r="19">
          <cell r="J19">
            <v>1.0499999999999999E-3</v>
          </cell>
        </row>
      </sheetData>
      <sheetData sheetId="1557">
        <row r="19">
          <cell r="J19">
            <v>1.0499999999999999E-3</v>
          </cell>
        </row>
      </sheetData>
      <sheetData sheetId="1558">
        <row r="19">
          <cell r="J19">
            <v>1.0499999999999999E-3</v>
          </cell>
        </row>
      </sheetData>
      <sheetData sheetId="1559">
        <row r="19">
          <cell r="J19">
            <v>1.0499999999999999E-3</v>
          </cell>
        </row>
      </sheetData>
      <sheetData sheetId="1560">
        <row r="19">
          <cell r="J19">
            <v>1.0499999999999999E-3</v>
          </cell>
        </row>
      </sheetData>
      <sheetData sheetId="1561">
        <row r="19">
          <cell r="J19">
            <v>1.0499999999999999E-3</v>
          </cell>
        </row>
      </sheetData>
      <sheetData sheetId="1562">
        <row r="19">
          <cell r="J19">
            <v>1.0499999999999999E-3</v>
          </cell>
        </row>
      </sheetData>
      <sheetData sheetId="1563">
        <row r="19">
          <cell r="J19">
            <v>1.0499999999999999E-3</v>
          </cell>
        </row>
      </sheetData>
      <sheetData sheetId="1564">
        <row r="19">
          <cell r="J19">
            <v>1.0499999999999999E-3</v>
          </cell>
        </row>
      </sheetData>
      <sheetData sheetId="1565">
        <row r="19">
          <cell r="J19">
            <v>1.0499999999999999E-3</v>
          </cell>
        </row>
      </sheetData>
      <sheetData sheetId="1566">
        <row r="19">
          <cell r="J19">
            <v>1.0499999999999999E-3</v>
          </cell>
        </row>
      </sheetData>
      <sheetData sheetId="1567">
        <row r="19">
          <cell r="J19">
            <v>1.0499999999999999E-3</v>
          </cell>
        </row>
      </sheetData>
      <sheetData sheetId="1568">
        <row r="19">
          <cell r="J19">
            <v>1.0499999999999999E-3</v>
          </cell>
        </row>
      </sheetData>
      <sheetData sheetId="1569">
        <row r="19">
          <cell r="J19">
            <v>1.0499999999999999E-3</v>
          </cell>
        </row>
      </sheetData>
      <sheetData sheetId="1570">
        <row r="19">
          <cell r="J19">
            <v>1.0499999999999999E-3</v>
          </cell>
        </row>
      </sheetData>
      <sheetData sheetId="1571">
        <row r="19">
          <cell r="J19">
            <v>1.0499999999999999E-3</v>
          </cell>
        </row>
      </sheetData>
      <sheetData sheetId="1572">
        <row r="19">
          <cell r="J19">
            <v>1.0499999999999999E-3</v>
          </cell>
        </row>
      </sheetData>
      <sheetData sheetId="1573">
        <row r="19">
          <cell r="J19">
            <v>1.0499999999999999E-3</v>
          </cell>
        </row>
      </sheetData>
      <sheetData sheetId="1574">
        <row r="19">
          <cell r="J19">
            <v>1.0499999999999999E-3</v>
          </cell>
        </row>
      </sheetData>
      <sheetData sheetId="1575">
        <row r="19">
          <cell r="J19">
            <v>1.0499999999999999E-3</v>
          </cell>
        </row>
      </sheetData>
      <sheetData sheetId="1576">
        <row r="19">
          <cell r="J19">
            <v>1.0499999999999999E-3</v>
          </cell>
        </row>
      </sheetData>
      <sheetData sheetId="1577">
        <row r="19">
          <cell r="J19">
            <v>1.0499999999999999E-3</v>
          </cell>
        </row>
      </sheetData>
      <sheetData sheetId="1578">
        <row r="19">
          <cell r="J19">
            <v>1.0499999999999999E-3</v>
          </cell>
        </row>
      </sheetData>
      <sheetData sheetId="1579">
        <row r="19">
          <cell r="J19">
            <v>1.0499999999999999E-3</v>
          </cell>
        </row>
      </sheetData>
      <sheetData sheetId="1580">
        <row r="19">
          <cell r="J19">
            <v>1.0499999999999999E-3</v>
          </cell>
        </row>
      </sheetData>
      <sheetData sheetId="1581">
        <row r="19">
          <cell r="J19">
            <v>1.0499999999999999E-3</v>
          </cell>
        </row>
      </sheetData>
      <sheetData sheetId="1582">
        <row r="19">
          <cell r="J19">
            <v>1.0499999999999999E-3</v>
          </cell>
        </row>
      </sheetData>
      <sheetData sheetId="1583">
        <row r="19">
          <cell r="J19">
            <v>1.0499999999999999E-3</v>
          </cell>
        </row>
      </sheetData>
      <sheetData sheetId="1584">
        <row r="19">
          <cell r="J19">
            <v>1.0499999999999999E-3</v>
          </cell>
        </row>
      </sheetData>
      <sheetData sheetId="1585">
        <row r="19">
          <cell r="J19">
            <v>1.0499999999999999E-3</v>
          </cell>
        </row>
      </sheetData>
      <sheetData sheetId="1586">
        <row r="19">
          <cell r="J19">
            <v>1.0499999999999999E-3</v>
          </cell>
        </row>
      </sheetData>
      <sheetData sheetId="1587">
        <row r="19">
          <cell r="J19">
            <v>1.0499999999999999E-3</v>
          </cell>
        </row>
      </sheetData>
      <sheetData sheetId="1588">
        <row r="19">
          <cell r="J19">
            <v>1.0499999999999999E-3</v>
          </cell>
        </row>
      </sheetData>
      <sheetData sheetId="1589">
        <row r="19">
          <cell r="J19">
            <v>1.0499999999999999E-3</v>
          </cell>
        </row>
      </sheetData>
      <sheetData sheetId="1590">
        <row r="19">
          <cell r="J19">
            <v>1.0499999999999999E-3</v>
          </cell>
        </row>
      </sheetData>
      <sheetData sheetId="1591">
        <row r="19">
          <cell r="J19">
            <v>1.0499999999999999E-3</v>
          </cell>
        </row>
      </sheetData>
      <sheetData sheetId="1592">
        <row r="19">
          <cell r="J19">
            <v>1.0499999999999999E-3</v>
          </cell>
        </row>
      </sheetData>
      <sheetData sheetId="1593">
        <row r="19">
          <cell r="J19">
            <v>1.0499999999999999E-3</v>
          </cell>
        </row>
      </sheetData>
      <sheetData sheetId="1594">
        <row r="19">
          <cell r="J19">
            <v>1.0499999999999999E-3</v>
          </cell>
        </row>
      </sheetData>
      <sheetData sheetId="1595">
        <row r="19">
          <cell r="J19">
            <v>1.0499999999999999E-3</v>
          </cell>
        </row>
      </sheetData>
      <sheetData sheetId="1596">
        <row r="19">
          <cell r="J19">
            <v>1.0499999999999999E-3</v>
          </cell>
        </row>
      </sheetData>
      <sheetData sheetId="1597">
        <row r="19">
          <cell r="J19">
            <v>1.0499999999999999E-3</v>
          </cell>
        </row>
      </sheetData>
      <sheetData sheetId="1598">
        <row r="19">
          <cell r="J19">
            <v>1.0499999999999999E-3</v>
          </cell>
        </row>
      </sheetData>
      <sheetData sheetId="1599">
        <row r="19">
          <cell r="J19">
            <v>1.0499999999999999E-3</v>
          </cell>
        </row>
      </sheetData>
      <sheetData sheetId="1600">
        <row r="19">
          <cell r="J19">
            <v>1.0499999999999999E-3</v>
          </cell>
        </row>
      </sheetData>
      <sheetData sheetId="1601">
        <row r="19">
          <cell r="J19">
            <v>1.0499999999999999E-3</v>
          </cell>
        </row>
      </sheetData>
      <sheetData sheetId="1602">
        <row r="19">
          <cell r="J19">
            <v>1.0499999999999999E-3</v>
          </cell>
        </row>
      </sheetData>
      <sheetData sheetId="1603">
        <row r="19">
          <cell r="J19">
            <v>1.0499999999999999E-3</v>
          </cell>
        </row>
      </sheetData>
      <sheetData sheetId="1604">
        <row r="19">
          <cell r="J19">
            <v>1.0499999999999999E-3</v>
          </cell>
        </row>
      </sheetData>
      <sheetData sheetId="1605">
        <row r="19">
          <cell r="J19">
            <v>1.0499999999999999E-3</v>
          </cell>
        </row>
      </sheetData>
      <sheetData sheetId="1606">
        <row r="19">
          <cell r="J19">
            <v>1.0499999999999999E-3</v>
          </cell>
        </row>
      </sheetData>
      <sheetData sheetId="1607">
        <row r="19">
          <cell r="J19">
            <v>1.0499999999999999E-3</v>
          </cell>
        </row>
      </sheetData>
      <sheetData sheetId="1608">
        <row r="19">
          <cell r="J19">
            <v>1.0499999999999999E-3</v>
          </cell>
        </row>
      </sheetData>
      <sheetData sheetId="1609">
        <row r="19">
          <cell r="J19">
            <v>1.0499999999999999E-3</v>
          </cell>
        </row>
      </sheetData>
      <sheetData sheetId="1610">
        <row r="19">
          <cell r="J19">
            <v>1.0499999999999999E-3</v>
          </cell>
        </row>
      </sheetData>
      <sheetData sheetId="1611">
        <row r="19">
          <cell r="J19">
            <v>1.0499999999999999E-3</v>
          </cell>
        </row>
      </sheetData>
      <sheetData sheetId="1612">
        <row r="19">
          <cell r="J19">
            <v>1.0499999999999999E-3</v>
          </cell>
        </row>
      </sheetData>
      <sheetData sheetId="1613">
        <row r="19">
          <cell r="J19">
            <v>1.0499999999999999E-3</v>
          </cell>
        </row>
      </sheetData>
      <sheetData sheetId="1614">
        <row r="19">
          <cell r="J19">
            <v>1.0499999999999999E-3</v>
          </cell>
        </row>
      </sheetData>
      <sheetData sheetId="1615">
        <row r="19">
          <cell r="J19">
            <v>1.0499999999999999E-3</v>
          </cell>
        </row>
      </sheetData>
      <sheetData sheetId="1616">
        <row r="19">
          <cell r="J19">
            <v>1.0499999999999999E-3</v>
          </cell>
        </row>
      </sheetData>
      <sheetData sheetId="1617">
        <row r="19">
          <cell r="J19">
            <v>1.0499999999999999E-3</v>
          </cell>
        </row>
      </sheetData>
      <sheetData sheetId="1618">
        <row r="19">
          <cell r="J19">
            <v>1.0499999999999999E-3</v>
          </cell>
        </row>
      </sheetData>
      <sheetData sheetId="1619">
        <row r="19">
          <cell r="J19">
            <v>1.0499999999999999E-3</v>
          </cell>
        </row>
      </sheetData>
      <sheetData sheetId="1620">
        <row r="19">
          <cell r="J19">
            <v>1.0499999999999999E-3</v>
          </cell>
        </row>
      </sheetData>
      <sheetData sheetId="1621">
        <row r="19">
          <cell r="J19">
            <v>1.0499999999999999E-3</v>
          </cell>
        </row>
      </sheetData>
      <sheetData sheetId="1622">
        <row r="19">
          <cell r="J19">
            <v>1.0499999999999999E-3</v>
          </cell>
        </row>
      </sheetData>
      <sheetData sheetId="1623">
        <row r="19">
          <cell r="J19">
            <v>1.0499999999999999E-3</v>
          </cell>
        </row>
      </sheetData>
      <sheetData sheetId="1624">
        <row r="19">
          <cell r="J19">
            <v>1.0499999999999999E-3</v>
          </cell>
        </row>
      </sheetData>
      <sheetData sheetId="1625">
        <row r="19">
          <cell r="J19">
            <v>1.0499999999999999E-3</v>
          </cell>
        </row>
      </sheetData>
      <sheetData sheetId="1626">
        <row r="19">
          <cell r="J19">
            <v>1.0499999999999999E-3</v>
          </cell>
        </row>
      </sheetData>
      <sheetData sheetId="1627">
        <row r="19">
          <cell r="J19">
            <v>1.0499999999999999E-3</v>
          </cell>
        </row>
      </sheetData>
      <sheetData sheetId="1628">
        <row r="19">
          <cell r="J19">
            <v>1.0499999999999999E-3</v>
          </cell>
        </row>
      </sheetData>
      <sheetData sheetId="1629">
        <row r="19">
          <cell r="J19">
            <v>1.0499999999999999E-3</v>
          </cell>
        </row>
      </sheetData>
      <sheetData sheetId="1630">
        <row r="19">
          <cell r="J19">
            <v>1.0499999999999999E-3</v>
          </cell>
        </row>
      </sheetData>
      <sheetData sheetId="1631">
        <row r="19">
          <cell r="J19">
            <v>1.0499999999999999E-3</v>
          </cell>
        </row>
      </sheetData>
      <sheetData sheetId="1632">
        <row r="19">
          <cell r="J19">
            <v>1.0499999999999999E-3</v>
          </cell>
        </row>
      </sheetData>
      <sheetData sheetId="1633">
        <row r="19">
          <cell r="J19">
            <v>1.0499999999999999E-3</v>
          </cell>
        </row>
      </sheetData>
      <sheetData sheetId="1634">
        <row r="19">
          <cell r="J19">
            <v>1.0499999999999999E-3</v>
          </cell>
        </row>
      </sheetData>
      <sheetData sheetId="1635">
        <row r="19">
          <cell r="J19">
            <v>1.0499999999999999E-3</v>
          </cell>
        </row>
      </sheetData>
      <sheetData sheetId="1636">
        <row r="19">
          <cell r="J19">
            <v>1.0499999999999999E-3</v>
          </cell>
        </row>
      </sheetData>
      <sheetData sheetId="1637">
        <row r="19">
          <cell r="J19">
            <v>1.0499999999999999E-3</v>
          </cell>
        </row>
      </sheetData>
      <sheetData sheetId="1638">
        <row r="19">
          <cell r="J19">
            <v>1.0499999999999999E-3</v>
          </cell>
        </row>
      </sheetData>
      <sheetData sheetId="1639">
        <row r="19">
          <cell r="J19">
            <v>1.0499999999999999E-3</v>
          </cell>
        </row>
      </sheetData>
      <sheetData sheetId="1640">
        <row r="19">
          <cell r="J19">
            <v>1.0499999999999999E-3</v>
          </cell>
        </row>
      </sheetData>
      <sheetData sheetId="1641">
        <row r="19">
          <cell r="J19">
            <v>1.0499999999999999E-3</v>
          </cell>
        </row>
      </sheetData>
      <sheetData sheetId="1642">
        <row r="19">
          <cell r="J19">
            <v>1.0499999999999999E-3</v>
          </cell>
        </row>
      </sheetData>
      <sheetData sheetId="1643">
        <row r="19">
          <cell r="J19">
            <v>1.0499999999999999E-3</v>
          </cell>
        </row>
      </sheetData>
      <sheetData sheetId="1644">
        <row r="19">
          <cell r="J19">
            <v>1.0499999999999999E-3</v>
          </cell>
        </row>
      </sheetData>
      <sheetData sheetId="1645">
        <row r="19">
          <cell r="J19">
            <v>1.0499999999999999E-3</v>
          </cell>
        </row>
      </sheetData>
      <sheetData sheetId="1646">
        <row r="19">
          <cell r="J19">
            <v>1.0499999999999999E-3</v>
          </cell>
        </row>
      </sheetData>
      <sheetData sheetId="1647">
        <row r="19">
          <cell r="J19">
            <v>1.0499999999999999E-3</v>
          </cell>
        </row>
      </sheetData>
      <sheetData sheetId="1648">
        <row r="19">
          <cell r="J19">
            <v>1.0499999999999999E-3</v>
          </cell>
        </row>
      </sheetData>
      <sheetData sheetId="1649">
        <row r="19">
          <cell r="J19">
            <v>1.0499999999999999E-3</v>
          </cell>
        </row>
      </sheetData>
      <sheetData sheetId="1650">
        <row r="19">
          <cell r="J19">
            <v>1.0499999999999999E-3</v>
          </cell>
        </row>
      </sheetData>
      <sheetData sheetId="1651">
        <row r="19">
          <cell r="J19">
            <v>1.0499999999999999E-3</v>
          </cell>
        </row>
      </sheetData>
      <sheetData sheetId="1652">
        <row r="19">
          <cell r="J19">
            <v>1.0499999999999999E-3</v>
          </cell>
        </row>
      </sheetData>
      <sheetData sheetId="1653">
        <row r="19">
          <cell r="J19">
            <v>1.0499999999999999E-3</v>
          </cell>
        </row>
      </sheetData>
      <sheetData sheetId="1654">
        <row r="19">
          <cell r="J19">
            <v>1.0499999999999999E-3</v>
          </cell>
        </row>
      </sheetData>
      <sheetData sheetId="1655">
        <row r="19">
          <cell r="J19">
            <v>1.0499999999999999E-3</v>
          </cell>
        </row>
      </sheetData>
      <sheetData sheetId="1656">
        <row r="19">
          <cell r="J19">
            <v>1.0499999999999999E-3</v>
          </cell>
        </row>
      </sheetData>
      <sheetData sheetId="1657">
        <row r="19">
          <cell r="J19">
            <v>1.0499999999999999E-3</v>
          </cell>
        </row>
      </sheetData>
      <sheetData sheetId="1658">
        <row r="19">
          <cell r="J19">
            <v>1.0499999999999999E-3</v>
          </cell>
        </row>
      </sheetData>
      <sheetData sheetId="1659">
        <row r="19">
          <cell r="J19">
            <v>1.0499999999999999E-3</v>
          </cell>
        </row>
      </sheetData>
      <sheetData sheetId="1660">
        <row r="19">
          <cell r="J19">
            <v>1.0499999999999999E-3</v>
          </cell>
        </row>
      </sheetData>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ow r="19">
          <cell r="J19">
            <v>1.0499999999999999E-3</v>
          </cell>
        </row>
      </sheetData>
      <sheetData sheetId="1790">
        <row r="19">
          <cell r="J19">
            <v>1.0499999999999999E-3</v>
          </cell>
        </row>
      </sheetData>
      <sheetData sheetId="1791">
        <row r="19">
          <cell r="J19">
            <v>1.0499999999999999E-3</v>
          </cell>
        </row>
      </sheetData>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sheetData sheetId="1823"/>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sheetData sheetId="1853" refreshError="1"/>
      <sheetData sheetId="1854" refreshError="1"/>
      <sheetData sheetId="1855" refreshError="1"/>
      <sheetData sheetId="1856"/>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ow r="19">
          <cell r="J19">
            <v>1.0499999999999999E-3</v>
          </cell>
        </row>
      </sheetData>
      <sheetData sheetId="2203">
        <row r="19">
          <cell r="J19">
            <v>1.0499999999999999E-3</v>
          </cell>
        </row>
      </sheetData>
      <sheetData sheetId="2204">
        <row r="19">
          <cell r="J19">
            <v>1.0499999999999999E-3</v>
          </cell>
        </row>
      </sheetData>
      <sheetData sheetId="2205">
        <row r="19">
          <cell r="J19">
            <v>1.0499999999999999E-3</v>
          </cell>
        </row>
      </sheetData>
      <sheetData sheetId="2206">
        <row r="19">
          <cell r="J19">
            <v>1.0499999999999999E-3</v>
          </cell>
        </row>
      </sheetData>
      <sheetData sheetId="2207">
        <row r="19">
          <cell r="J19">
            <v>1.0499999999999999E-3</v>
          </cell>
        </row>
      </sheetData>
      <sheetData sheetId="2208">
        <row r="19">
          <cell r="J19">
            <v>1.0499999999999999E-3</v>
          </cell>
        </row>
      </sheetData>
      <sheetData sheetId="2209">
        <row r="19">
          <cell r="J19">
            <v>1.0499999999999999E-3</v>
          </cell>
        </row>
      </sheetData>
      <sheetData sheetId="2210">
        <row r="19">
          <cell r="J19">
            <v>1.0499999999999999E-3</v>
          </cell>
        </row>
      </sheetData>
      <sheetData sheetId="2211">
        <row r="19">
          <cell r="J19">
            <v>1.0499999999999999E-3</v>
          </cell>
        </row>
      </sheetData>
      <sheetData sheetId="2212">
        <row r="19">
          <cell r="J19">
            <v>1.0499999999999999E-3</v>
          </cell>
        </row>
      </sheetData>
      <sheetData sheetId="2213">
        <row r="19">
          <cell r="J19">
            <v>1.0499999999999999E-3</v>
          </cell>
        </row>
      </sheetData>
      <sheetData sheetId="2214">
        <row r="19">
          <cell r="J19">
            <v>1.0499999999999999E-3</v>
          </cell>
        </row>
      </sheetData>
      <sheetData sheetId="2215">
        <row r="19">
          <cell r="J19">
            <v>1.0499999999999999E-3</v>
          </cell>
        </row>
      </sheetData>
      <sheetData sheetId="2216">
        <row r="19">
          <cell r="J19">
            <v>1.0499999999999999E-3</v>
          </cell>
        </row>
      </sheetData>
      <sheetData sheetId="2217">
        <row r="19">
          <cell r="J19">
            <v>1.0499999999999999E-3</v>
          </cell>
        </row>
      </sheetData>
      <sheetData sheetId="2218">
        <row r="19">
          <cell r="J19">
            <v>1.0499999999999999E-3</v>
          </cell>
        </row>
      </sheetData>
      <sheetData sheetId="2219">
        <row r="19">
          <cell r="J19">
            <v>1.0499999999999999E-3</v>
          </cell>
        </row>
      </sheetData>
      <sheetData sheetId="2220">
        <row r="19">
          <cell r="J19">
            <v>1.0499999999999999E-3</v>
          </cell>
        </row>
      </sheetData>
      <sheetData sheetId="2221">
        <row r="19">
          <cell r="J19">
            <v>1.0499999999999999E-3</v>
          </cell>
        </row>
      </sheetData>
      <sheetData sheetId="2222">
        <row r="19">
          <cell r="J19">
            <v>1.0499999999999999E-3</v>
          </cell>
        </row>
      </sheetData>
      <sheetData sheetId="2223">
        <row r="19">
          <cell r="J19">
            <v>1.0499999999999999E-3</v>
          </cell>
        </row>
      </sheetData>
      <sheetData sheetId="2224">
        <row r="19">
          <cell r="J19">
            <v>1.0499999999999999E-3</v>
          </cell>
        </row>
      </sheetData>
      <sheetData sheetId="2225">
        <row r="19">
          <cell r="J19">
            <v>1.0499999999999999E-3</v>
          </cell>
        </row>
      </sheetData>
      <sheetData sheetId="2226">
        <row r="19">
          <cell r="J19">
            <v>1.0499999999999999E-3</v>
          </cell>
        </row>
      </sheetData>
      <sheetData sheetId="2227">
        <row r="19">
          <cell r="J19">
            <v>1.0499999999999999E-3</v>
          </cell>
        </row>
      </sheetData>
      <sheetData sheetId="2228">
        <row r="19">
          <cell r="J19">
            <v>1.0499999999999999E-3</v>
          </cell>
        </row>
      </sheetData>
      <sheetData sheetId="2229">
        <row r="19">
          <cell r="J19">
            <v>1.0499999999999999E-3</v>
          </cell>
        </row>
      </sheetData>
      <sheetData sheetId="2230">
        <row r="19">
          <cell r="J19">
            <v>1.0499999999999999E-3</v>
          </cell>
        </row>
      </sheetData>
      <sheetData sheetId="2231">
        <row r="19">
          <cell r="J19">
            <v>1.0499999999999999E-3</v>
          </cell>
        </row>
      </sheetData>
      <sheetData sheetId="2232">
        <row r="19">
          <cell r="J19">
            <v>1.0499999999999999E-3</v>
          </cell>
        </row>
      </sheetData>
      <sheetData sheetId="2233">
        <row r="19">
          <cell r="J19">
            <v>1.0499999999999999E-3</v>
          </cell>
        </row>
      </sheetData>
      <sheetData sheetId="2234">
        <row r="19">
          <cell r="J19">
            <v>1.0499999999999999E-3</v>
          </cell>
        </row>
      </sheetData>
      <sheetData sheetId="2235">
        <row r="19">
          <cell r="J19">
            <v>1.0499999999999999E-3</v>
          </cell>
        </row>
      </sheetData>
      <sheetData sheetId="2236">
        <row r="19">
          <cell r="J19">
            <v>1.0499999999999999E-3</v>
          </cell>
        </row>
      </sheetData>
      <sheetData sheetId="2237">
        <row r="19">
          <cell r="J19">
            <v>1.0499999999999999E-3</v>
          </cell>
        </row>
      </sheetData>
      <sheetData sheetId="2238">
        <row r="19">
          <cell r="J19">
            <v>1.0499999999999999E-3</v>
          </cell>
        </row>
      </sheetData>
      <sheetData sheetId="2239">
        <row r="19">
          <cell r="J19">
            <v>1.0499999999999999E-3</v>
          </cell>
        </row>
      </sheetData>
      <sheetData sheetId="2240">
        <row r="19">
          <cell r="J19">
            <v>1.0499999999999999E-3</v>
          </cell>
        </row>
      </sheetData>
      <sheetData sheetId="2241">
        <row r="19">
          <cell r="J19">
            <v>1.0499999999999999E-3</v>
          </cell>
        </row>
      </sheetData>
      <sheetData sheetId="2242">
        <row r="19">
          <cell r="J19">
            <v>1.0499999999999999E-3</v>
          </cell>
        </row>
      </sheetData>
      <sheetData sheetId="2243">
        <row r="19">
          <cell r="J19">
            <v>1.0499999999999999E-3</v>
          </cell>
        </row>
      </sheetData>
      <sheetData sheetId="2244">
        <row r="19">
          <cell r="J19">
            <v>1.0499999999999999E-3</v>
          </cell>
        </row>
      </sheetData>
      <sheetData sheetId="2245">
        <row r="19">
          <cell r="J19">
            <v>1.0499999999999999E-3</v>
          </cell>
        </row>
      </sheetData>
      <sheetData sheetId="2246">
        <row r="19">
          <cell r="J19">
            <v>1.0499999999999999E-3</v>
          </cell>
        </row>
      </sheetData>
      <sheetData sheetId="2247">
        <row r="19">
          <cell r="J19">
            <v>1.0499999999999999E-3</v>
          </cell>
        </row>
      </sheetData>
      <sheetData sheetId="2248">
        <row r="19">
          <cell r="J19">
            <v>1.0499999999999999E-3</v>
          </cell>
        </row>
      </sheetData>
      <sheetData sheetId="2249">
        <row r="19">
          <cell r="J19">
            <v>1.0499999999999999E-3</v>
          </cell>
        </row>
      </sheetData>
      <sheetData sheetId="2250">
        <row r="19">
          <cell r="J19">
            <v>1.0499999999999999E-3</v>
          </cell>
        </row>
      </sheetData>
      <sheetData sheetId="2251">
        <row r="19">
          <cell r="J19">
            <v>1.0499999999999999E-3</v>
          </cell>
        </row>
      </sheetData>
      <sheetData sheetId="2252">
        <row r="19">
          <cell r="J19">
            <v>1.0499999999999999E-3</v>
          </cell>
        </row>
      </sheetData>
      <sheetData sheetId="2253">
        <row r="19">
          <cell r="J19">
            <v>1.0499999999999999E-3</v>
          </cell>
        </row>
      </sheetData>
      <sheetData sheetId="2254">
        <row r="19">
          <cell r="J19">
            <v>1.0499999999999999E-3</v>
          </cell>
        </row>
      </sheetData>
      <sheetData sheetId="2255">
        <row r="19">
          <cell r="J19">
            <v>1.0499999999999999E-3</v>
          </cell>
        </row>
      </sheetData>
      <sheetData sheetId="2256">
        <row r="19">
          <cell r="J19">
            <v>1.0499999999999999E-3</v>
          </cell>
        </row>
      </sheetData>
      <sheetData sheetId="2257">
        <row r="19">
          <cell r="J19">
            <v>1.0499999999999999E-3</v>
          </cell>
        </row>
      </sheetData>
      <sheetData sheetId="2258">
        <row r="19">
          <cell r="J19">
            <v>1.0499999999999999E-3</v>
          </cell>
        </row>
      </sheetData>
      <sheetData sheetId="2259">
        <row r="19">
          <cell r="J19">
            <v>1.0499999999999999E-3</v>
          </cell>
        </row>
      </sheetData>
      <sheetData sheetId="2260">
        <row r="19">
          <cell r="J19">
            <v>1.0499999999999999E-3</v>
          </cell>
        </row>
      </sheetData>
      <sheetData sheetId="2261">
        <row r="19">
          <cell r="J19">
            <v>1.0499999999999999E-3</v>
          </cell>
        </row>
      </sheetData>
      <sheetData sheetId="2262">
        <row r="19">
          <cell r="J19">
            <v>1.0499999999999999E-3</v>
          </cell>
        </row>
      </sheetData>
      <sheetData sheetId="2263">
        <row r="19">
          <cell r="J19">
            <v>1.0499999999999999E-3</v>
          </cell>
        </row>
      </sheetData>
      <sheetData sheetId="2264">
        <row r="19">
          <cell r="J19">
            <v>1.0499999999999999E-3</v>
          </cell>
        </row>
      </sheetData>
      <sheetData sheetId="2265">
        <row r="19">
          <cell r="J19">
            <v>1.0499999999999999E-3</v>
          </cell>
        </row>
      </sheetData>
      <sheetData sheetId="2266">
        <row r="19">
          <cell r="J19">
            <v>1.0499999999999999E-3</v>
          </cell>
        </row>
      </sheetData>
      <sheetData sheetId="2267">
        <row r="19">
          <cell r="J19">
            <v>1.0499999999999999E-3</v>
          </cell>
        </row>
      </sheetData>
      <sheetData sheetId="2268">
        <row r="19">
          <cell r="J19">
            <v>1.0499999999999999E-3</v>
          </cell>
        </row>
      </sheetData>
      <sheetData sheetId="2269">
        <row r="19">
          <cell r="J19">
            <v>1.0499999999999999E-3</v>
          </cell>
        </row>
      </sheetData>
      <sheetData sheetId="2270">
        <row r="19">
          <cell r="J19">
            <v>1.0499999999999999E-3</v>
          </cell>
        </row>
      </sheetData>
      <sheetData sheetId="2271">
        <row r="19">
          <cell r="J19">
            <v>1.0499999999999999E-3</v>
          </cell>
        </row>
      </sheetData>
      <sheetData sheetId="2272">
        <row r="19">
          <cell r="J19">
            <v>1.0499999999999999E-3</v>
          </cell>
        </row>
      </sheetData>
      <sheetData sheetId="2273">
        <row r="19">
          <cell r="J19">
            <v>1.0499999999999999E-3</v>
          </cell>
        </row>
      </sheetData>
      <sheetData sheetId="2274">
        <row r="19">
          <cell r="J19">
            <v>1.0499999999999999E-3</v>
          </cell>
        </row>
      </sheetData>
      <sheetData sheetId="2275">
        <row r="19">
          <cell r="J19">
            <v>1.0499999999999999E-3</v>
          </cell>
        </row>
      </sheetData>
      <sheetData sheetId="2276">
        <row r="19">
          <cell r="J19">
            <v>1.0499999999999999E-3</v>
          </cell>
        </row>
      </sheetData>
      <sheetData sheetId="2277">
        <row r="19">
          <cell r="J19">
            <v>1.0499999999999999E-3</v>
          </cell>
        </row>
      </sheetData>
      <sheetData sheetId="2278">
        <row r="19">
          <cell r="J19">
            <v>1.0499999999999999E-3</v>
          </cell>
        </row>
      </sheetData>
      <sheetData sheetId="2279">
        <row r="19">
          <cell r="J19">
            <v>1.0499999999999999E-3</v>
          </cell>
        </row>
      </sheetData>
      <sheetData sheetId="2280">
        <row r="19">
          <cell r="J19">
            <v>1.0499999999999999E-3</v>
          </cell>
        </row>
      </sheetData>
      <sheetData sheetId="2281">
        <row r="19">
          <cell r="J19">
            <v>1.0499999999999999E-3</v>
          </cell>
        </row>
      </sheetData>
      <sheetData sheetId="2282">
        <row r="19">
          <cell r="J19">
            <v>1.0499999999999999E-3</v>
          </cell>
        </row>
      </sheetData>
      <sheetData sheetId="2283">
        <row r="19">
          <cell r="J19">
            <v>1.0499999999999999E-3</v>
          </cell>
        </row>
      </sheetData>
      <sheetData sheetId="2284">
        <row r="19">
          <cell r="J19">
            <v>1.0499999999999999E-3</v>
          </cell>
        </row>
      </sheetData>
      <sheetData sheetId="2285">
        <row r="19">
          <cell r="J19">
            <v>1.0499999999999999E-3</v>
          </cell>
        </row>
      </sheetData>
      <sheetData sheetId="2286">
        <row r="19">
          <cell r="J19">
            <v>1.0499999999999999E-3</v>
          </cell>
        </row>
      </sheetData>
      <sheetData sheetId="2287">
        <row r="19">
          <cell r="J19">
            <v>1.0499999999999999E-3</v>
          </cell>
        </row>
      </sheetData>
      <sheetData sheetId="2288">
        <row r="19">
          <cell r="J19">
            <v>1.0499999999999999E-3</v>
          </cell>
        </row>
      </sheetData>
      <sheetData sheetId="2289">
        <row r="19">
          <cell r="J19">
            <v>1.0499999999999999E-3</v>
          </cell>
        </row>
      </sheetData>
      <sheetData sheetId="2290">
        <row r="19">
          <cell r="J19">
            <v>1.0499999999999999E-3</v>
          </cell>
        </row>
      </sheetData>
      <sheetData sheetId="2291">
        <row r="19">
          <cell r="J19">
            <v>1.0499999999999999E-3</v>
          </cell>
        </row>
      </sheetData>
      <sheetData sheetId="2292">
        <row r="19">
          <cell r="J19">
            <v>1.0499999999999999E-3</v>
          </cell>
        </row>
      </sheetData>
      <sheetData sheetId="2293">
        <row r="19">
          <cell r="J19">
            <v>1.0499999999999999E-3</v>
          </cell>
        </row>
      </sheetData>
      <sheetData sheetId="2294">
        <row r="19">
          <cell r="J19">
            <v>1.0499999999999999E-3</v>
          </cell>
        </row>
      </sheetData>
      <sheetData sheetId="2295">
        <row r="19">
          <cell r="J19">
            <v>1.0499999999999999E-3</v>
          </cell>
        </row>
      </sheetData>
      <sheetData sheetId="2296">
        <row r="19">
          <cell r="J19">
            <v>1.0499999999999999E-3</v>
          </cell>
        </row>
      </sheetData>
      <sheetData sheetId="2297">
        <row r="19">
          <cell r="J19">
            <v>1.0499999999999999E-3</v>
          </cell>
        </row>
      </sheetData>
      <sheetData sheetId="2298">
        <row r="19">
          <cell r="J19">
            <v>1.0499999999999999E-3</v>
          </cell>
        </row>
      </sheetData>
      <sheetData sheetId="2299">
        <row r="19">
          <cell r="J19">
            <v>1.0499999999999999E-3</v>
          </cell>
        </row>
      </sheetData>
      <sheetData sheetId="2300">
        <row r="19">
          <cell r="J19">
            <v>1.0499999999999999E-3</v>
          </cell>
        </row>
      </sheetData>
      <sheetData sheetId="2301">
        <row r="19">
          <cell r="J19">
            <v>1.0499999999999999E-3</v>
          </cell>
        </row>
      </sheetData>
      <sheetData sheetId="2302">
        <row r="19">
          <cell r="J19">
            <v>1.0499999999999999E-3</v>
          </cell>
        </row>
      </sheetData>
      <sheetData sheetId="2303">
        <row r="19">
          <cell r="J19">
            <v>1.0499999999999999E-3</v>
          </cell>
        </row>
      </sheetData>
      <sheetData sheetId="2304">
        <row r="19">
          <cell r="J19">
            <v>1.0499999999999999E-3</v>
          </cell>
        </row>
      </sheetData>
      <sheetData sheetId="2305">
        <row r="19">
          <cell r="J19">
            <v>1.0499999999999999E-3</v>
          </cell>
        </row>
      </sheetData>
      <sheetData sheetId="2306">
        <row r="19">
          <cell r="J19">
            <v>1.0499999999999999E-3</v>
          </cell>
        </row>
      </sheetData>
      <sheetData sheetId="2307">
        <row r="19">
          <cell r="J19">
            <v>1.0499999999999999E-3</v>
          </cell>
        </row>
      </sheetData>
      <sheetData sheetId="2308">
        <row r="19">
          <cell r="J19">
            <v>1.0499999999999999E-3</v>
          </cell>
        </row>
      </sheetData>
      <sheetData sheetId="2309">
        <row r="19">
          <cell r="J19">
            <v>1.0499999999999999E-3</v>
          </cell>
        </row>
      </sheetData>
      <sheetData sheetId="2310">
        <row r="19">
          <cell r="J19">
            <v>1.0499999999999999E-3</v>
          </cell>
        </row>
      </sheetData>
      <sheetData sheetId="2311">
        <row r="19">
          <cell r="J19">
            <v>1.0499999999999999E-3</v>
          </cell>
        </row>
      </sheetData>
      <sheetData sheetId="2312">
        <row r="19">
          <cell r="J19">
            <v>1.0499999999999999E-3</v>
          </cell>
        </row>
      </sheetData>
      <sheetData sheetId="2313">
        <row r="19">
          <cell r="J19">
            <v>1.0499999999999999E-3</v>
          </cell>
        </row>
      </sheetData>
      <sheetData sheetId="2314">
        <row r="19">
          <cell r="J19">
            <v>1.0499999999999999E-3</v>
          </cell>
        </row>
      </sheetData>
      <sheetData sheetId="2315">
        <row r="19">
          <cell r="J19">
            <v>1.0499999999999999E-3</v>
          </cell>
        </row>
      </sheetData>
      <sheetData sheetId="2316">
        <row r="19">
          <cell r="J19">
            <v>1.0499999999999999E-3</v>
          </cell>
        </row>
      </sheetData>
      <sheetData sheetId="2317">
        <row r="19">
          <cell r="J19">
            <v>1.0499999999999999E-3</v>
          </cell>
        </row>
      </sheetData>
      <sheetData sheetId="2318">
        <row r="19">
          <cell r="J19">
            <v>1.0499999999999999E-3</v>
          </cell>
        </row>
      </sheetData>
      <sheetData sheetId="2319">
        <row r="19">
          <cell r="J19">
            <v>1.0499999999999999E-3</v>
          </cell>
        </row>
      </sheetData>
      <sheetData sheetId="2320">
        <row r="19">
          <cell r="J19">
            <v>1.0499999999999999E-3</v>
          </cell>
        </row>
      </sheetData>
      <sheetData sheetId="2321">
        <row r="19">
          <cell r="J19">
            <v>1.0499999999999999E-3</v>
          </cell>
        </row>
      </sheetData>
      <sheetData sheetId="2322">
        <row r="19">
          <cell r="J19">
            <v>1.0499999999999999E-3</v>
          </cell>
        </row>
      </sheetData>
      <sheetData sheetId="2323">
        <row r="19">
          <cell r="J19">
            <v>1.0499999999999999E-3</v>
          </cell>
        </row>
      </sheetData>
      <sheetData sheetId="2324">
        <row r="19">
          <cell r="J19">
            <v>1.0499999999999999E-3</v>
          </cell>
        </row>
      </sheetData>
      <sheetData sheetId="2325">
        <row r="19">
          <cell r="J19">
            <v>1.0499999999999999E-3</v>
          </cell>
        </row>
      </sheetData>
      <sheetData sheetId="2326">
        <row r="19">
          <cell r="J19">
            <v>1.0499999999999999E-3</v>
          </cell>
        </row>
      </sheetData>
      <sheetData sheetId="2327">
        <row r="19">
          <cell r="J19">
            <v>1.0499999999999999E-3</v>
          </cell>
        </row>
      </sheetData>
      <sheetData sheetId="2328">
        <row r="19">
          <cell r="J19">
            <v>1.0499999999999999E-3</v>
          </cell>
        </row>
      </sheetData>
      <sheetData sheetId="2329">
        <row r="19">
          <cell r="J19">
            <v>1.0499999999999999E-3</v>
          </cell>
        </row>
      </sheetData>
      <sheetData sheetId="2330">
        <row r="19">
          <cell r="J19">
            <v>1.0499999999999999E-3</v>
          </cell>
        </row>
      </sheetData>
      <sheetData sheetId="2331">
        <row r="19">
          <cell r="J19">
            <v>1.0499999999999999E-3</v>
          </cell>
        </row>
      </sheetData>
      <sheetData sheetId="2332">
        <row r="19">
          <cell r="J19">
            <v>1.0499999999999999E-3</v>
          </cell>
        </row>
      </sheetData>
      <sheetData sheetId="2333">
        <row r="19">
          <cell r="J19">
            <v>1.0499999999999999E-3</v>
          </cell>
        </row>
      </sheetData>
      <sheetData sheetId="2334">
        <row r="19">
          <cell r="J19">
            <v>1.0499999999999999E-3</v>
          </cell>
        </row>
      </sheetData>
      <sheetData sheetId="2335">
        <row r="19">
          <cell r="J19">
            <v>1.0499999999999999E-3</v>
          </cell>
        </row>
      </sheetData>
      <sheetData sheetId="2336">
        <row r="19">
          <cell r="J19">
            <v>1.0499999999999999E-3</v>
          </cell>
        </row>
      </sheetData>
      <sheetData sheetId="2337">
        <row r="19">
          <cell r="J19">
            <v>1.0499999999999999E-3</v>
          </cell>
        </row>
      </sheetData>
      <sheetData sheetId="2338">
        <row r="19">
          <cell r="J19">
            <v>1.0499999999999999E-3</v>
          </cell>
        </row>
      </sheetData>
      <sheetData sheetId="2339">
        <row r="19">
          <cell r="J19">
            <v>1.0499999999999999E-3</v>
          </cell>
        </row>
      </sheetData>
      <sheetData sheetId="2340">
        <row r="19">
          <cell r="J19">
            <v>1.0499999999999999E-3</v>
          </cell>
        </row>
      </sheetData>
      <sheetData sheetId="2341">
        <row r="19">
          <cell r="J19">
            <v>1.0499999999999999E-3</v>
          </cell>
        </row>
      </sheetData>
      <sheetData sheetId="2342">
        <row r="19">
          <cell r="J19">
            <v>1.0499999999999999E-3</v>
          </cell>
        </row>
      </sheetData>
      <sheetData sheetId="2343">
        <row r="19">
          <cell r="J19">
            <v>1.0499999999999999E-3</v>
          </cell>
        </row>
      </sheetData>
      <sheetData sheetId="2344">
        <row r="19">
          <cell r="J19">
            <v>1.0499999999999999E-3</v>
          </cell>
        </row>
      </sheetData>
      <sheetData sheetId="2345">
        <row r="19">
          <cell r="J19">
            <v>1.0499999999999999E-3</v>
          </cell>
        </row>
      </sheetData>
      <sheetData sheetId="2346">
        <row r="19">
          <cell r="J19">
            <v>1.0499999999999999E-3</v>
          </cell>
        </row>
      </sheetData>
      <sheetData sheetId="2347">
        <row r="19">
          <cell r="J19">
            <v>1.0499999999999999E-3</v>
          </cell>
        </row>
      </sheetData>
      <sheetData sheetId="2348">
        <row r="19">
          <cell r="J19">
            <v>1.0499999999999999E-3</v>
          </cell>
        </row>
      </sheetData>
      <sheetData sheetId="2349">
        <row r="19">
          <cell r="J19">
            <v>1.0499999999999999E-3</v>
          </cell>
        </row>
      </sheetData>
      <sheetData sheetId="2350">
        <row r="19">
          <cell r="J19">
            <v>1.0499999999999999E-3</v>
          </cell>
        </row>
      </sheetData>
      <sheetData sheetId="2351">
        <row r="19">
          <cell r="J19">
            <v>1.0499999999999999E-3</v>
          </cell>
        </row>
      </sheetData>
      <sheetData sheetId="2352">
        <row r="19">
          <cell r="J19">
            <v>1.0499999999999999E-3</v>
          </cell>
        </row>
      </sheetData>
      <sheetData sheetId="2353">
        <row r="19">
          <cell r="J19">
            <v>1.0499999999999999E-3</v>
          </cell>
        </row>
      </sheetData>
      <sheetData sheetId="2354">
        <row r="19">
          <cell r="J19">
            <v>1.0499999999999999E-3</v>
          </cell>
        </row>
      </sheetData>
      <sheetData sheetId="2355">
        <row r="19">
          <cell r="J19">
            <v>1.0499999999999999E-3</v>
          </cell>
        </row>
      </sheetData>
      <sheetData sheetId="2356">
        <row r="19">
          <cell r="J19">
            <v>1.0499999999999999E-3</v>
          </cell>
        </row>
      </sheetData>
      <sheetData sheetId="2357">
        <row r="19">
          <cell r="J19">
            <v>1.0499999999999999E-3</v>
          </cell>
        </row>
      </sheetData>
      <sheetData sheetId="2358">
        <row r="19">
          <cell r="J19">
            <v>1.0499999999999999E-3</v>
          </cell>
        </row>
      </sheetData>
      <sheetData sheetId="2359">
        <row r="19">
          <cell r="J19">
            <v>1.0499999999999999E-3</v>
          </cell>
        </row>
      </sheetData>
      <sheetData sheetId="2360">
        <row r="19">
          <cell r="J19">
            <v>1.0499999999999999E-3</v>
          </cell>
        </row>
      </sheetData>
      <sheetData sheetId="2361">
        <row r="19">
          <cell r="J19">
            <v>1.0499999999999999E-3</v>
          </cell>
        </row>
      </sheetData>
      <sheetData sheetId="2362">
        <row r="19">
          <cell r="J19">
            <v>1.0499999999999999E-3</v>
          </cell>
        </row>
      </sheetData>
      <sheetData sheetId="2363">
        <row r="19">
          <cell r="J19">
            <v>1.0499999999999999E-3</v>
          </cell>
        </row>
      </sheetData>
      <sheetData sheetId="2364">
        <row r="19">
          <cell r="J19">
            <v>1.0499999999999999E-3</v>
          </cell>
        </row>
      </sheetData>
      <sheetData sheetId="2365">
        <row r="19">
          <cell r="J19">
            <v>1.0499999999999999E-3</v>
          </cell>
        </row>
      </sheetData>
      <sheetData sheetId="2366">
        <row r="19">
          <cell r="J19">
            <v>1.0499999999999999E-3</v>
          </cell>
        </row>
      </sheetData>
      <sheetData sheetId="2367">
        <row r="19">
          <cell r="J19">
            <v>1.0499999999999999E-3</v>
          </cell>
        </row>
      </sheetData>
      <sheetData sheetId="2368">
        <row r="19">
          <cell r="J19">
            <v>1.0499999999999999E-3</v>
          </cell>
        </row>
      </sheetData>
      <sheetData sheetId="2369">
        <row r="19">
          <cell r="J19">
            <v>1.0499999999999999E-3</v>
          </cell>
        </row>
      </sheetData>
      <sheetData sheetId="2370">
        <row r="19">
          <cell r="J19">
            <v>1.0499999999999999E-3</v>
          </cell>
        </row>
      </sheetData>
      <sheetData sheetId="2371">
        <row r="19">
          <cell r="J19">
            <v>1.0499999999999999E-3</v>
          </cell>
        </row>
      </sheetData>
      <sheetData sheetId="2372">
        <row r="19">
          <cell r="J19">
            <v>1.0499999999999999E-3</v>
          </cell>
        </row>
      </sheetData>
      <sheetData sheetId="2373">
        <row r="19">
          <cell r="J19">
            <v>1.0499999999999999E-3</v>
          </cell>
        </row>
      </sheetData>
      <sheetData sheetId="2374">
        <row r="19">
          <cell r="J19">
            <v>1.0499999999999999E-3</v>
          </cell>
        </row>
      </sheetData>
      <sheetData sheetId="2375">
        <row r="19">
          <cell r="J19">
            <v>1.0499999999999999E-3</v>
          </cell>
        </row>
      </sheetData>
      <sheetData sheetId="2376">
        <row r="19">
          <cell r="J19">
            <v>1.0499999999999999E-3</v>
          </cell>
        </row>
      </sheetData>
      <sheetData sheetId="2377">
        <row r="19">
          <cell r="J19">
            <v>1.0499999999999999E-3</v>
          </cell>
        </row>
      </sheetData>
      <sheetData sheetId="2378">
        <row r="19">
          <cell r="J19">
            <v>1.0499999999999999E-3</v>
          </cell>
        </row>
      </sheetData>
      <sheetData sheetId="2379">
        <row r="19">
          <cell r="J19">
            <v>1.0499999999999999E-3</v>
          </cell>
        </row>
      </sheetData>
      <sheetData sheetId="2380">
        <row r="19">
          <cell r="J19">
            <v>1.0499999999999999E-3</v>
          </cell>
        </row>
      </sheetData>
      <sheetData sheetId="2381">
        <row r="19">
          <cell r="J19">
            <v>1.0499999999999999E-3</v>
          </cell>
        </row>
      </sheetData>
      <sheetData sheetId="2382">
        <row r="19">
          <cell r="J19">
            <v>1.0499999999999999E-3</v>
          </cell>
        </row>
      </sheetData>
      <sheetData sheetId="2383">
        <row r="19">
          <cell r="J19">
            <v>1.0499999999999999E-3</v>
          </cell>
        </row>
      </sheetData>
      <sheetData sheetId="2384">
        <row r="19">
          <cell r="J19">
            <v>1.0499999999999999E-3</v>
          </cell>
        </row>
      </sheetData>
      <sheetData sheetId="2385">
        <row r="19">
          <cell r="J19">
            <v>1.0499999999999999E-3</v>
          </cell>
        </row>
      </sheetData>
      <sheetData sheetId="2386">
        <row r="19">
          <cell r="J19">
            <v>1.0499999999999999E-3</v>
          </cell>
        </row>
      </sheetData>
      <sheetData sheetId="2387">
        <row r="19">
          <cell r="J19">
            <v>1.0499999999999999E-3</v>
          </cell>
        </row>
      </sheetData>
      <sheetData sheetId="2388">
        <row r="19">
          <cell r="J19">
            <v>1.0499999999999999E-3</v>
          </cell>
        </row>
      </sheetData>
      <sheetData sheetId="2389">
        <row r="19">
          <cell r="J19">
            <v>1.0499999999999999E-3</v>
          </cell>
        </row>
      </sheetData>
      <sheetData sheetId="2390">
        <row r="19">
          <cell r="J19">
            <v>1.0499999999999999E-3</v>
          </cell>
        </row>
      </sheetData>
      <sheetData sheetId="2391">
        <row r="19">
          <cell r="J19">
            <v>1.0499999999999999E-3</v>
          </cell>
        </row>
      </sheetData>
      <sheetData sheetId="2392">
        <row r="19">
          <cell r="J19">
            <v>1.0499999999999999E-3</v>
          </cell>
        </row>
      </sheetData>
      <sheetData sheetId="2393">
        <row r="19">
          <cell r="J19">
            <v>1.0499999999999999E-3</v>
          </cell>
        </row>
      </sheetData>
      <sheetData sheetId="2394">
        <row r="19">
          <cell r="J19">
            <v>1.0499999999999999E-3</v>
          </cell>
        </row>
      </sheetData>
      <sheetData sheetId="2395">
        <row r="19">
          <cell r="J19">
            <v>1.0499999999999999E-3</v>
          </cell>
        </row>
      </sheetData>
      <sheetData sheetId="2396">
        <row r="19">
          <cell r="J19">
            <v>1.0499999999999999E-3</v>
          </cell>
        </row>
      </sheetData>
      <sheetData sheetId="2397">
        <row r="19">
          <cell r="J19">
            <v>1.0499999999999999E-3</v>
          </cell>
        </row>
      </sheetData>
      <sheetData sheetId="2398">
        <row r="19">
          <cell r="J19">
            <v>1.0499999999999999E-3</v>
          </cell>
        </row>
      </sheetData>
      <sheetData sheetId="2399">
        <row r="19">
          <cell r="J19">
            <v>1.0499999999999999E-3</v>
          </cell>
        </row>
      </sheetData>
      <sheetData sheetId="2400">
        <row r="19">
          <cell r="J19">
            <v>1.0499999999999999E-3</v>
          </cell>
        </row>
      </sheetData>
      <sheetData sheetId="2401">
        <row r="19">
          <cell r="J19">
            <v>1.0499999999999999E-3</v>
          </cell>
        </row>
      </sheetData>
      <sheetData sheetId="2402">
        <row r="19">
          <cell r="J19">
            <v>1.0499999999999999E-3</v>
          </cell>
        </row>
      </sheetData>
      <sheetData sheetId="2403">
        <row r="19">
          <cell r="J19">
            <v>1.0499999999999999E-3</v>
          </cell>
        </row>
      </sheetData>
      <sheetData sheetId="2404">
        <row r="19">
          <cell r="J19">
            <v>1.0499999999999999E-3</v>
          </cell>
        </row>
      </sheetData>
      <sheetData sheetId="2405">
        <row r="19">
          <cell r="J19">
            <v>1.0499999999999999E-3</v>
          </cell>
        </row>
      </sheetData>
      <sheetData sheetId="2406">
        <row r="19">
          <cell r="J19">
            <v>1.0499999999999999E-3</v>
          </cell>
        </row>
      </sheetData>
      <sheetData sheetId="2407">
        <row r="19">
          <cell r="J19">
            <v>1.0499999999999999E-3</v>
          </cell>
        </row>
      </sheetData>
      <sheetData sheetId="2408">
        <row r="19">
          <cell r="J19">
            <v>1.0499999999999999E-3</v>
          </cell>
        </row>
      </sheetData>
      <sheetData sheetId="2409">
        <row r="19">
          <cell r="J19">
            <v>1.0499999999999999E-3</v>
          </cell>
        </row>
      </sheetData>
      <sheetData sheetId="2410">
        <row r="19">
          <cell r="J19">
            <v>1.0499999999999999E-3</v>
          </cell>
        </row>
      </sheetData>
      <sheetData sheetId="2411">
        <row r="19">
          <cell r="J19">
            <v>1.0499999999999999E-3</v>
          </cell>
        </row>
      </sheetData>
      <sheetData sheetId="2412">
        <row r="19">
          <cell r="J19">
            <v>1.0499999999999999E-3</v>
          </cell>
        </row>
      </sheetData>
      <sheetData sheetId="2413">
        <row r="19">
          <cell r="J19">
            <v>1.0499999999999999E-3</v>
          </cell>
        </row>
      </sheetData>
      <sheetData sheetId="2414">
        <row r="19">
          <cell r="J19">
            <v>1.0499999999999999E-3</v>
          </cell>
        </row>
      </sheetData>
      <sheetData sheetId="2415">
        <row r="19">
          <cell r="J19">
            <v>1.0499999999999999E-3</v>
          </cell>
        </row>
      </sheetData>
      <sheetData sheetId="2416">
        <row r="19">
          <cell r="J19">
            <v>1.0499999999999999E-3</v>
          </cell>
        </row>
      </sheetData>
      <sheetData sheetId="2417">
        <row r="19">
          <cell r="J19">
            <v>1.0499999999999999E-3</v>
          </cell>
        </row>
      </sheetData>
      <sheetData sheetId="2418">
        <row r="19">
          <cell r="J19">
            <v>1.0499999999999999E-3</v>
          </cell>
        </row>
      </sheetData>
      <sheetData sheetId="2419">
        <row r="19">
          <cell r="J19">
            <v>1.0499999999999999E-3</v>
          </cell>
        </row>
      </sheetData>
      <sheetData sheetId="2420">
        <row r="19">
          <cell r="J19">
            <v>1.0499999999999999E-3</v>
          </cell>
        </row>
      </sheetData>
      <sheetData sheetId="2421">
        <row r="19">
          <cell r="J19">
            <v>1.0499999999999999E-3</v>
          </cell>
        </row>
      </sheetData>
      <sheetData sheetId="2422">
        <row r="19">
          <cell r="J19">
            <v>1.0499999999999999E-3</v>
          </cell>
        </row>
      </sheetData>
      <sheetData sheetId="2423">
        <row r="19">
          <cell r="J19">
            <v>1.0499999999999999E-3</v>
          </cell>
        </row>
      </sheetData>
      <sheetData sheetId="2424">
        <row r="19">
          <cell r="J19">
            <v>1.0499999999999999E-3</v>
          </cell>
        </row>
      </sheetData>
      <sheetData sheetId="2425">
        <row r="19">
          <cell r="J19">
            <v>1.0499999999999999E-3</v>
          </cell>
        </row>
      </sheetData>
      <sheetData sheetId="2426">
        <row r="19">
          <cell r="J19">
            <v>1.0499999999999999E-3</v>
          </cell>
        </row>
      </sheetData>
      <sheetData sheetId="2427">
        <row r="19">
          <cell r="J19">
            <v>1.0499999999999999E-3</v>
          </cell>
        </row>
      </sheetData>
      <sheetData sheetId="2428">
        <row r="19">
          <cell r="J19">
            <v>1.0499999999999999E-3</v>
          </cell>
        </row>
      </sheetData>
      <sheetData sheetId="2429">
        <row r="19">
          <cell r="J19">
            <v>1.0499999999999999E-3</v>
          </cell>
        </row>
      </sheetData>
      <sheetData sheetId="2430">
        <row r="19">
          <cell r="J19">
            <v>1.0499999999999999E-3</v>
          </cell>
        </row>
      </sheetData>
      <sheetData sheetId="2431">
        <row r="19">
          <cell r="J19">
            <v>1.0499999999999999E-3</v>
          </cell>
        </row>
      </sheetData>
      <sheetData sheetId="2432">
        <row r="19">
          <cell r="J19">
            <v>1.0499999999999999E-3</v>
          </cell>
        </row>
      </sheetData>
      <sheetData sheetId="2433">
        <row r="19">
          <cell r="J19">
            <v>1.0499999999999999E-3</v>
          </cell>
        </row>
      </sheetData>
      <sheetData sheetId="2434">
        <row r="19">
          <cell r="J19">
            <v>1.0499999999999999E-3</v>
          </cell>
        </row>
      </sheetData>
      <sheetData sheetId="2435">
        <row r="19">
          <cell r="J19">
            <v>1.0499999999999999E-3</v>
          </cell>
        </row>
      </sheetData>
      <sheetData sheetId="2436">
        <row r="19">
          <cell r="J19">
            <v>1.0499999999999999E-3</v>
          </cell>
        </row>
      </sheetData>
      <sheetData sheetId="2437">
        <row r="19">
          <cell r="J19">
            <v>1.0499999999999999E-3</v>
          </cell>
        </row>
      </sheetData>
      <sheetData sheetId="2438">
        <row r="19">
          <cell r="J19">
            <v>1.0499999999999999E-3</v>
          </cell>
        </row>
      </sheetData>
      <sheetData sheetId="2439">
        <row r="19">
          <cell r="J19">
            <v>1.0499999999999999E-3</v>
          </cell>
        </row>
      </sheetData>
      <sheetData sheetId="2440">
        <row r="19">
          <cell r="J19">
            <v>1.0499999999999999E-3</v>
          </cell>
        </row>
      </sheetData>
      <sheetData sheetId="2441">
        <row r="19">
          <cell r="J19">
            <v>1.0499999999999999E-3</v>
          </cell>
        </row>
      </sheetData>
      <sheetData sheetId="2442">
        <row r="19">
          <cell r="J19">
            <v>1.0499999999999999E-3</v>
          </cell>
        </row>
      </sheetData>
      <sheetData sheetId="2443">
        <row r="19">
          <cell r="J19">
            <v>1.0499999999999999E-3</v>
          </cell>
        </row>
      </sheetData>
      <sheetData sheetId="2444">
        <row r="19">
          <cell r="J19">
            <v>1.0499999999999999E-3</v>
          </cell>
        </row>
      </sheetData>
      <sheetData sheetId="2445">
        <row r="19">
          <cell r="J19">
            <v>1.0499999999999999E-3</v>
          </cell>
        </row>
      </sheetData>
      <sheetData sheetId="2446">
        <row r="19">
          <cell r="J19">
            <v>1.0499999999999999E-3</v>
          </cell>
        </row>
      </sheetData>
      <sheetData sheetId="2447">
        <row r="19">
          <cell r="J19">
            <v>1.0499999999999999E-3</v>
          </cell>
        </row>
      </sheetData>
      <sheetData sheetId="2448">
        <row r="19">
          <cell r="J19">
            <v>1.0499999999999999E-3</v>
          </cell>
        </row>
      </sheetData>
      <sheetData sheetId="2449">
        <row r="19">
          <cell r="J19">
            <v>1.0499999999999999E-3</v>
          </cell>
        </row>
      </sheetData>
      <sheetData sheetId="2450">
        <row r="19">
          <cell r="J19">
            <v>1.0499999999999999E-3</v>
          </cell>
        </row>
      </sheetData>
      <sheetData sheetId="2451">
        <row r="19">
          <cell r="J19">
            <v>1.0499999999999999E-3</v>
          </cell>
        </row>
      </sheetData>
      <sheetData sheetId="2452">
        <row r="19">
          <cell r="J19">
            <v>1.0499999999999999E-3</v>
          </cell>
        </row>
      </sheetData>
      <sheetData sheetId="2453">
        <row r="19">
          <cell r="J19">
            <v>1.0499999999999999E-3</v>
          </cell>
        </row>
      </sheetData>
      <sheetData sheetId="2454">
        <row r="19">
          <cell r="J19">
            <v>1.0499999999999999E-3</v>
          </cell>
        </row>
      </sheetData>
      <sheetData sheetId="2455">
        <row r="19">
          <cell r="J19">
            <v>1.0499999999999999E-3</v>
          </cell>
        </row>
      </sheetData>
      <sheetData sheetId="2456">
        <row r="19">
          <cell r="J19">
            <v>1.0499999999999999E-3</v>
          </cell>
        </row>
      </sheetData>
      <sheetData sheetId="2457">
        <row r="19">
          <cell r="J19">
            <v>1.0499999999999999E-3</v>
          </cell>
        </row>
      </sheetData>
      <sheetData sheetId="2458">
        <row r="19">
          <cell r="J19">
            <v>1.0499999999999999E-3</v>
          </cell>
        </row>
      </sheetData>
      <sheetData sheetId="2459">
        <row r="19">
          <cell r="J19">
            <v>1.0499999999999999E-3</v>
          </cell>
        </row>
      </sheetData>
      <sheetData sheetId="2460">
        <row r="19">
          <cell r="J19">
            <v>1.0499999999999999E-3</v>
          </cell>
        </row>
      </sheetData>
      <sheetData sheetId="2461">
        <row r="19">
          <cell r="J19">
            <v>1.0499999999999999E-3</v>
          </cell>
        </row>
      </sheetData>
      <sheetData sheetId="2462">
        <row r="19">
          <cell r="J19">
            <v>1.0499999999999999E-3</v>
          </cell>
        </row>
      </sheetData>
      <sheetData sheetId="2463">
        <row r="19">
          <cell r="J19">
            <v>1.0499999999999999E-3</v>
          </cell>
        </row>
      </sheetData>
      <sheetData sheetId="2464">
        <row r="19">
          <cell r="J19">
            <v>1.0499999999999999E-3</v>
          </cell>
        </row>
      </sheetData>
      <sheetData sheetId="2465">
        <row r="19">
          <cell r="J19">
            <v>1.0499999999999999E-3</v>
          </cell>
        </row>
      </sheetData>
      <sheetData sheetId="2466">
        <row r="19">
          <cell r="J19">
            <v>1.0499999999999999E-3</v>
          </cell>
        </row>
      </sheetData>
      <sheetData sheetId="2467">
        <row r="19">
          <cell r="J19">
            <v>1.0499999999999999E-3</v>
          </cell>
        </row>
      </sheetData>
      <sheetData sheetId="2468">
        <row r="19">
          <cell r="J19">
            <v>1.0499999999999999E-3</v>
          </cell>
        </row>
      </sheetData>
      <sheetData sheetId="2469">
        <row r="19">
          <cell r="J19">
            <v>1.0499999999999999E-3</v>
          </cell>
        </row>
      </sheetData>
      <sheetData sheetId="2470">
        <row r="19">
          <cell r="J19">
            <v>1.0499999999999999E-3</v>
          </cell>
        </row>
      </sheetData>
      <sheetData sheetId="2471">
        <row r="19">
          <cell r="J19">
            <v>1.0499999999999999E-3</v>
          </cell>
        </row>
      </sheetData>
      <sheetData sheetId="2472">
        <row r="19">
          <cell r="J19">
            <v>1.0499999999999999E-3</v>
          </cell>
        </row>
      </sheetData>
      <sheetData sheetId="2473">
        <row r="19">
          <cell r="J19">
            <v>1.0499999999999999E-3</v>
          </cell>
        </row>
      </sheetData>
      <sheetData sheetId="2474">
        <row r="19">
          <cell r="J19">
            <v>1.0499999999999999E-3</v>
          </cell>
        </row>
      </sheetData>
      <sheetData sheetId="2475">
        <row r="19">
          <cell r="J19">
            <v>1.0499999999999999E-3</v>
          </cell>
        </row>
      </sheetData>
      <sheetData sheetId="2476">
        <row r="19">
          <cell r="J19">
            <v>1.0499999999999999E-3</v>
          </cell>
        </row>
      </sheetData>
      <sheetData sheetId="2477">
        <row r="19">
          <cell r="J19">
            <v>1.0499999999999999E-3</v>
          </cell>
        </row>
      </sheetData>
      <sheetData sheetId="2478">
        <row r="19">
          <cell r="J19">
            <v>1.0499999999999999E-3</v>
          </cell>
        </row>
      </sheetData>
      <sheetData sheetId="2479">
        <row r="19">
          <cell r="J19">
            <v>1.0499999999999999E-3</v>
          </cell>
        </row>
      </sheetData>
      <sheetData sheetId="2480">
        <row r="19">
          <cell r="J19">
            <v>1.0499999999999999E-3</v>
          </cell>
        </row>
      </sheetData>
      <sheetData sheetId="2481">
        <row r="19">
          <cell r="J19">
            <v>1.0499999999999999E-3</v>
          </cell>
        </row>
      </sheetData>
      <sheetData sheetId="2482">
        <row r="19">
          <cell r="J19">
            <v>1.0499999999999999E-3</v>
          </cell>
        </row>
      </sheetData>
      <sheetData sheetId="2483">
        <row r="19">
          <cell r="J19">
            <v>1.0499999999999999E-3</v>
          </cell>
        </row>
      </sheetData>
      <sheetData sheetId="2484">
        <row r="19">
          <cell r="J19">
            <v>1.0499999999999999E-3</v>
          </cell>
        </row>
      </sheetData>
      <sheetData sheetId="2485">
        <row r="19">
          <cell r="J19">
            <v>1.0499999999999999E-3</v>
          </cell>
        </row>
      </sheetData>
      <sheetData sheetId="2486">
        <row r="19">
          <cell r="J19">
            <v>1.0499999999999999E-3</v>
          </cell>
        </row>
      </sheetData>
      <sheetData sheetId="2487">
        <row r="19">
          <cell r="J19">
            <v>1.0499999999999999E-3</v>
          </cell>
        </row>
      </sheetData>
      <sheetData sheetId="2488">
        <row r="19">
          <cell r="J19">
            <v>1.0499999999999999E-3</v>
          </cell>
        </row>
      </sheetData>
      <sheetData sheetId="2489">
        <row r="19">
          <cell r="J19">
            <v>1.0499999999999999E-3</v>
          </cell>
        </row>
      </sheetData>
      <sheetData sheetId="2490">
        <row r="19">
          <cell r="J19">
            <v>1.0499999999999999E-3</v>
          </cell>
        </row>
      </sheetData>
      <sheetData sheetId="2491">
        <row r="19">
          <cell r="J19">
            <v>1.0499999999999999E-3</v>
          </cell>
        </row>
      </sheetData>
      <sheetData sheetId="2492">
        <row r="19">
          <cell r="J19">
            <v>1.0499999999999999E-3</v>
          </cell>
        </row>
      </sheetData>
      <sheetData sheetId="2493">
        <row r="19">
          <cell r="J19">
            <v>1.0499999999999999E-3</v>
          </cell>
        </row>
      </sheetData>
      <sheetData sheetId="2494">
        <row r="19">
          <cell r="J19">
            <v>1.0499999999999999E-3</v>
          </cell>
        </row>
      </sheetData>
      <sheetData sheetId="2495">
        <row r="19">
          <cell r="J19">
            <v>1.0499999999999999E-3</v>
          </cell>
        </row>
      </sheetData>
      <sheetData sheetId="2496">
        <row r="19">
          <cell r="J19">
            <v>1.0499999999999999E-3</v>
          </cell>
        </row>
      </sheetData>
      <sheetData sheetId="2497">
        <row r="19">
          <cell r="J19">
            <v>1.0499999999999999E-3</v>
          </cell>
        </row>
      </sheetData>
      <sheetData sheetId="2498">
        <row r="19">
          <cell r="J19">
            <v>1.0499999999999999E-3</v>
          </cell>
        </row>
      </sheetData>
      <sheetData sheetId="2499">
        <row r="19">
          <cell r="J19">
            <v>1.0499999999999999E-3</v>
          </cell>
        </row>
      </sheetData>
      <sheetData sheetId="2500">
        <row r="19">
          <cell r="J19">
            <v>1.0499999999999999E-3</v>
          </cell>
        </row>
      </sheetData>
      <sheetData sheetId="2501">
        <row r="19">
          <cell r="J19">
            <v>1.0499999999999999E-3</v>
          </cell>
        </row>
      </sheetData>
      <sheetData sheetId="2502">
        <row r="19">
          <cell r="J19">
            <v>1.0499999999999999E-3</v>
          </cell>
        </row>
      </sheetData>
      <sheetData sheetId="2503">
        <row r="19">
          <cell r="J19">
            <v>1.0499999999999999E-3</v>
          </cell>
        </row>
      </sheetData>
      <sheetData sheetId="2504">
        <row r="19">
          <cell r="J19">
            <v>1.0499999999999999E-3</v>
          </cell>
        </row>
      </sheetData>
      <sheetData sheetId="2505">
        <row r="19">
          <cell r="J19">
            <v>1.0499999999999999E-3</v>
          </cell>
        </row>
      </sheetData>
      <sheetData sheetId="2506">
        <row r="19">
          <cell r="J19">
            <v>1.0499999999999999E-3</v>
          </cell>
        </row>
      </sheetData>
      <sheetData sheetId="2507">
        <row r="19">
          <cell r="J19">
            <v>1.0499999999999999E-3</v>
          </cell>
        </row>
      </sheetData>
      <sheetData sheetId="2508">
        <row r="19">
          <cell r="J19">
            <v>1.0499999999999999E-3</v>
          </cell>
        </row>
      </sheetData>
      <sheetData sheetId="2509">
        <row r="19">
          <cell r="J19">
            <v>1.0499999999999999E-3</v>
          </cell>
        </row>
      </sheetData>
      <sheetData sheetId="2510">
        <row r="19">
          <cell r="J19">
            <v>1.0499999999999999E-3</v>
          </cell>
        </row>
      </sheetData>
      <sheetData sheetId="2511">
        <row r="19">
          <cell r="J19">
            <v>1.0499999999999999E-3</v>
          </cell>
        </row>
      </sheetData>
      <sheetData sheetId="2512">
        <row r="19">
          <cell r="J19">
            <v>1.0499999999999999E-3</v>
          </cell>
        </row>
      </sheetData>
      <sheetData sheetId="2513">
        <row r="19">
          <cell r="J19">
            <v>1.0499999999999999E-3</v>
          </cell>
        </row>
      </sheetData>
      <sheetData sheetId="2514">
        <row r="19">
          <cell r="J19">
            <v>1.0499999999999999E-3</v>
          </cell>
        </row>
      </sheetData>
      <sheetData sheetId="2515">
        <row r="19">
          <cell r="J19">
            <v>1.0499999999999999E-3</v>
          </cell>
        </row>
      </sheetData>
      <sheetData sheetId="2516">
        <row r="19">
          <cell r="J19">
            <v>1.0499999999999999E-3</v>
          </cell>
        </row>
      </sheetData>
      <sheetData sheetId="2517">
        <row r="19">
          <cell r="J19">
            <v>1.0499999999999999E-3</v>
          </cell>
        </row>
      </sheetData>
      <sheetData sheetId="2518">
        <row r="19">
          <cell r="J19">
            <v>1.0499999999999999E-3</v>
          </cell>
        </row>
      </sheetData>
      <sheetData sheetId="2519">
        <row r="19">
          <cell r="J19">
            <v>1.0499999999999999E-3</v>
          </cell>
        </row>
      </sheetData>
      <sheetData sheetId="2520">
        <row r="19">
          <cell r="J19">
            <v>1.0499999999999999E-3</v>
          </cell>
        </row>
      </sheetData>
      <sheetData sheetId="2521">
        <row r="19">
          <cell r="J19">
            <v>1.0499999999999999E-3</v>
          </cell>
        </row>
      </sheetData>
      <sheetData sheetId="2522">
        <row r="19">
          <cell r="J19">
            <v>1.0499999999999999E-3</v>
          </cell>
        </row>
      </sheetData>
      <sheetData sheetId="2523">
        <row r="19">
          <cell r="J19">
            <v>1.0499999999999999E-3</v>
          </cell>
        </row>
      </sheetData>
      <sheetData sheetId="2524">
        <row r="19">
          <cell r="J19">
            <v>1.0499999999999999E-3</v>
          </cell>
        </row>
      </sheetData>
      <sheetData sheetId="2525">
        <row r="19">
          <cell r="J19">
            <v>1.0499999999999999E-3</v>
          </cell>
        </row>
      </sheetData>
      <sheetData sheetId="2526">
        <row r="19">
          <cell r="J19">
            <v>1.0499999999999999E-3</v>
          </cell>
        </row>
      </sheetData>
      <sheetData sheetId="2527">
        <row r="19">
          <cell r="J19">
            <v>1.0499999999999999E-3</v>
          </cell>
        </row>
      </sheetData>
      <sheetData sheetId="2528">
        <row r="19">
          <cell r="J19">
            <v>1.0499999999999999E-3</v>
          </cell>
        </row>
      </sheetData>
      <sheetData sheetId="2529">
        <row r="19">
          <cell r="J19">
            <v>1.0499999999999999E-3</v>
          </cell>
        </row>
      </sheetData>
      <sheetData sheetId="2530">
        <row r="19">
          <cell r="J19">
            <v>1.0499999999999999E-3</v>
          </cell>
        </row>
      </sheetData>
      <sheetData sheetId="2531">
        <row r="19">
          <cell r="J19">
            <v>1.0499999999999999E-3</v>
          </cell>
        </row>
      </sheetData>
      <sheetData sheetId="2532">
        <row r="19">
          <cell r="J19">
            <v>1.0499999999999999E-3</v>
          </cell>
        </row>
      </sheetData>
      <sheetData sheetId="2533">
        <row r="19">
          <cell r="J19">
            <v>1.0499999999999999E-3</v>
          </cell>
        </row>
      </sheetData>
      <sheetData sheetId="2534">
        <row r="19">
          <cell r="J19">
            <v>1.0499999999999999E-3</v>
          </cell>
        </row>
      </sheetData>
      <sheetData sheetId="2535">
        <row r="19">
          <cell r="J19">
            <v>1.0499999999999999E-3</v>
          </cell>
        </row>
      </sheetData>
      <sheetData sheetId="2536">
        <row r="19">
          <cell r="J19">
            <v>1.0499999999999999E-3</v>
          </cell>
        </row>
      </sheetData>
      <sheetData sheetId="2537">
        <row r="19">
          <cell r="J19">
            <v>1.0499999999999999E-3</v>
          </cell>
        </row>
      </sheetData>
      <sheetData sheetId="2538">
        <row r="19">
          <cell r="J19">
            <v>1.0499999999999999E-3</v>
          </cell>
        </row>
      </sheetData>
      <sheetData sheetId="2539">
        <row r="19">
          <cell r="J19">
            <v>1.0499999999999999E-3</v>
          </cell>
        </row>
      </sheetData>
      <sheetData sheetId="2540">
        <row r="19">
          <cell r="J19">
            <v>1.0499999999999999E-3</v>
          </cell>
        </row>
      </sheetData>
      <sheetData sheetId="2541">
        <row r="19">
          <cell r="J19">
            <v>1.0499999999999999E-3</v>
          </cell>
        </row>
      </sheetData>
      <sheetData sheetId="2542">
        <row r="19">
          <cell r="J19">
            <v>1.0499999999999999E-3</v>
          </cell>
        </row>
      </sheetData>
      <sheetData sheetId="2543">
        <row r="19">
          <cell r="J19">
            <v>1.0499999999999999E-3</v>
          </cell>
        </row>
      </sheetData>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ow r="19">
          <cell r="J19">
            <v>1.0499999999999999E-3</v>
          </cell>
        </row>
      </sheetData>
      <sheetData sheetId="2555">
        <row r="19">
          <cell r="J19">
            <v>1.0499999999999999E-3</v>
          </cell>
        </row>
      </sheetData>
      <sheetData sheetId="2556">
        <row r="19">
          <cell r="J19">
            <v>1.0499999999999999E-3</v>
          </cell>
        </row>
      </sheetData>
      <sheetData sheetId="2557">
        <row r="19">
          <cell r="J19">
            <v>1.0499999999999999E-3</v>
          </cell>
        </row>
      </sheetData>
      <sheetData sheetId="2558">
        <row r="19">
          <cell r="J19">
            <v>1.0499999999999999E-3</v>
          </cell>
        </row>
      </sheetData>
      <sheetData sheetId="2559">
        <row r="19">
          <cell r="J19">
            <v>1.0499999999999999E-3</v>
          </cell>
        </row>
      </sheetData>
      <sheetData sheetId="2560">
        <row r="19">
          <cell r="J19">
            <v>1.0499999999999999E-3</v>
          </cell>
        </row>
      </sheetData>
      <sheetData sheetId="2561">
        <row r="19">
          <cell r="J19">
            <v>1.0499999999999999E-3</v>
          </cell>
        </row>
      </sheetData>
      <sheetData sheetId="2562">
        <row r="19">
          <cell r="J19">
            <v>1.0499999999999999E-3</v>
          </cell>
        </row>
      </sheetData>
      <sheetData sheetId="2563">
        <row r="19">
          <cell r="J19">
            <v>1.0499999999999999E-3</v>
          </cell>
        </row>
      </sheetData>
      <sheetData sheetId="2564">
        <row r="19">
          <cell r="J19">
            <v>1.0499999999999999E-3</v>
          </cell>
        </row>
      </sheetData>
      <sheetData sheetId="2565">
        <row r="19">
          <cell r="J19">
            <v>1.0499999999999999E-3</v>
          </cell>
        </row>
      </sheetData>
      <sheetData sheetId="2566">
        <row r="19">
          <cell r="J19">
            <v>1.0499999999999999E-3</v>
          </cell>
        </row>
      </sheetData>
      <sheetData sheetId="2567">
        <row r="19">
          <cell r="J19">
            <v>1.0499999999999999E-3</v>
          </cell>
        </row>
      </sheetData>
      <sheetData sheetId="2568">
        <row r="19">
          <cell r="J19">
            <v>1.0499999999999999E-3</v>
          </cell>
        </row>
      </sheetData>
      <sheetData sheetId="2569">
        <row r="19">
          <cell r="J19">
            <v>1.0499999999999999E-3</v>
          </cell>
        </row>
      </sheetData>
      <sheetData sheetId="2570">
        <row r="19">
          <cell r="J19">
            <v>1.0499999999999999E-3</v>
          </cell>
        </row>
      </sheetData>
      <sheetData sheetId="2571">
        <row r="19">
          <cell r="J19">
            <v>1.0499999999999999E-3</v>
          </cell>
        </row>
      </sheetData>
      <sheetData sheetId="2572">
        <row r="19">
          <cell r="J19">
            <v>1.0499999999999999E-3</v>
          </cell>
        </row>
      </sheetData>
      <sheetData sheetId="2573">
        <row r="19">
          <cell r="J19">
            <v>1.0499999999999999E-3</v>
          </cell>
        </row>
      </sheetData>
      <sheetData sheetId="2574">
        <row r="19">
          <cell r="J19">
            <v>1.0499999999999999E-3</v>
          </cell>
        </row>
      </sheetData>
      <sheetData sheetId="2575">
        <row r="19">
          <cell r="J19">
            <v>1.0499999999999999E-3</v>
          </cell>
        </row>
      </sheetData>
      <sheetData sheetId="2576">
        <row r="19">
          <cell r="J19">
            <v>1.0499999999999999E-3</v>
          </cell>
        </row>
      </sheetData>
      <sheetData sheetId="2577">
        <row r="19">
          <cell r="J19">
            <v>1.0499999999999999E-3</v>
          </cell>
        </row>
      </sheetData>
      <sheetData sheetId="2578">
        <row r="19">
          <cell r="J19">
            <v>1.0499999999999999E-3</v>
          </cell>
        </row>
      </sheetData>
      <sheetData sheetId="2579">
        <row r="19">
          <cell r="J19">
            <v>1.0499999999999999E-3</v>
          </cell>
        </row>
      </sheetData>
      <sheetData sheetId="2580">
        <row r="19">
          <cell r="J19">
            <v>1.0499999999999999E-3</v>
          </cell>
        </row>
      </sheetData>
      <sheetData sheetId="2581">
        <row r="19">
          <cell r="J19">
            <v>1.0499999999999999E-3</v>
          </cell>
        </row>
      </sheetData>
      <sheetData sheetId="2582">
        <row r="19">
          <cell r="J19">
            <v>1.0499999999999999E-3</v>
          </cell>
        </row>
      </sheetData>
      <sheetData sheetId="2583">
        <row r="19">
          <cell r="J19">
            <v>1.0499999999999999E-3</v>
          </cell>
        </row>
      </sheetData>
      <sheetData sheetId="2584">
        <row r="19">
          <cell r="J19">
            <v>1.0499999999999999E-3</v>
          </cell>
        </row>
      </sheetData>
      <sheetData sheetId="2585">
        <row r="19">
          <cell r="J19">
            <v>1.0499999999999999E-3</v>
          </cell>
        </row>
      </sheetData>
      <sheetData sheetId="2586">
        <row r="19">
          <cell r="J19">
            <v>1.0499999999999999E-3</v>
          </cell>
        </row>
      </sheetData>
      <sheetData sheetId="2587">
        <row r="19">
          <cell r="J19">
            <v>1.0499999999999999E-3</v>
          </cell>
        </row>
      </sheetData>
      <sheetData sheetId="2588">
        <row r="19">
          <cell r="J19">
            <v>1.0499999999999999E-3</v>
          </cell>
        </row>
      </sheetData>
      <sheetData sheetId="2589">
        <row r="19">
          <cell r="J19">
            <v>1.0499999999999999E-3</v>
          </cell>
        </row>
      </sheetData>
      <sheetData sheetId="2590">
        <row r="19">
          <cell r="J19">
            <v>1.0499999999999999E-3</v>
          </cell>
        </row>
      </sheetData>
      <sheetData sheetId="2591">
        <row r="19">
          <cell r="J19">
            <v>1.0499999999999999E-3</v>
          </cell>
        </row>
      </sheetData>
      <sheetData sheetId="2592">
        <row r="19">
          <cell r="J19">
            <v>1.0499999999999999E-3</v>
          </cell>
        </row>
      </sheetData>
      <sheetData sheetId="2593">
        <row r="19">
          <cell r="J19">
            <v>1.0499999999999999E-3</v>
          </cell>
        </row>
      </sheetData>
      <sheetData sheetId="2594">
        <row r="19">
          <cell r="J19">
            <v>1.0499999999999999E-3</v>
          </cell>
        </row>
      </sheetData>
      <sheetData sheetId="2595">
        <row r="19">
          <cell r="J19">
            <v>1.0499999999999999E-3</v>
          </cell>
        </row>
      </sheetData>
      <sheetData sheetId="2596">
        <row r="19">
          <cell r="J19">
            <v>1.0499999999999999E-3</v>
          </cell>
        </row>
      </sheetData>
      <sheetData sheetId="2597">
        <row r="19">
          <cell r="J19">
            <v>1.0499999999999999E-3</v>
          </cell>
        </row>
      </sheetData>
      <sheetData sheetId="2598">
        <row r="19">
          <cell r="J19">
            <v>1.0499999999999999E-3</v>
          </cell>
        </row>
      </sheetData>
      <sheetData sheetId="2599">
        <row r="19">
          <cell r="J19">
            <v>1.0499999999999999E-3</v>
          </cell>
        </row>
      </sheetData>
      <sheetData sheetId="2600">
        <row r="19">
          <cell r="J19">
            <v>1.0499999999999999E-3</v>
          </cell>
        </row>
      </sheetData>
      <sheetData sheetId="2601">
        <row r="19">
          <cell r="J19">
            <v>1.0499999999999999E-3</v>
          </cell>
        </row>
      </sheetData>
      <sheetData sheetId="2602">
        <row r="19">
          <cell r="J19">
            <v>1.0499999999999999E-3</v>
          </cell>
        </row>
      </sheetData>
      <sheetData sheetId="2603">
        <row r="19">
          <cell r="J19">
            <v>1.0499999999999999E-3</v>
          </cell>
        </row>
      </sheetData>
      <sheetData sheetId="2604">
        <row r="19">
          <cell r="J19">
            <v>1.0499999999999999E-3</v>
          </cell>
        </row>
      </sheetData>
      <sheetData sheetId="2605">
        <row r="19">
          <cell r="J19">
            <v>1.0499999999999999E-3</v>
          </cell>
        </row>
      </sheetData>
      <sheetData sheetId="2606">
        <row r="19">
          <cell r="J19">
            <v>1.0499999999999999E-3</v>
          </cell>
        </row>
      </sheetData>
      <sheetData sheetId="2607">
        <row r="19">
          <cell r="J19">
            <v>1.0499999999999999E-3</v>
          </cell>
        </row>
      </sheetData>
      <sheetData sheetId="2608">
        <row r="19">
          <cell r="J19">
            <v>1.0499999999999999E-3</v>
          </cell>
        </row>
      </sheetData>
      <sheetData sheetId="2609">
        <row r="19">
          <cell r="J19">
            <v>1.0499999999999999E-3</v>
          </cell>
        </row>
      </sheetData>
      <sheetData sheetId="2610">
        <row r="19">
          <cell r="J19">
            <v>1.0499999999999999E-3</v>
          </cell>
        </row>
      </sheetData>
      <sheetData sheetId="2611">
        <row r="19">
          <cell r="J19">
            <v>1.0499999999999999E-3</v>
          </cell>
        </row>
      </sheetData>
      <sheetData sheetId="2612">
        <row r="19">
          <cell r="J19">
            <v>1.0499999999999999E-3</v>
          </cell>
        </row>
      </sheetData>
      <sheetData sheetId="2613">
        <row r="19">
          <cell r="J19">
            <v>1.0499999999999999E-3</v>
          </cell>
        </row>
      </sheetData>
      <sheetData sheetId="2614">
        <row r="19">
          <cell r="J19">
            <v>1.0499999999999999E-3</v>
          </cell>
        </row>
      </sheetData>
      <sheetData sheetId="2615">
        <row r="19">
          <cell r="J19">
            <v>1.0499999999999999E-3</v>
          </cell>
        </row>
      </sheetData>
      <sheetData sheetId="2616">
        <row r="19">
          <cell r="J19">
            <v>1.0499999999999999E-3</v>
          </cell>
        </row>
      </sheetData>
      <sheetData sheetId="2617">
        <row r="19">
          <cell r="J19">
            <v>1.0499999999999999E-3</v>
          </cell>
        </row>
      </sheetData>
      <sheetData sheetId="2618">
        <row r="19">
          <cell r="J19">
            <v>1.0499999999999999E-3</v>
          </cell>
        </row>
      </sheetData>
      <sheetData sheetId="2619">
        <row r="19">
          <cell r="J19">
            <v>1.0499999999999999E-3</v>
          </cell>
        </row>
      </sheetData>
      <sheetData sheetId="2620">
        <row r="19">
          <cell r="J19">
            <v>1.0499999999999999E-3</v>
          </cell>
        </row>
      </sheetData>
      <sheetData sheetId="2621">
        <row r="19">
          <cell r="J19">
            <v>1.0499999999999999E-3</v>
          </cell>
        </row>
      </sheetData>
      <sheetData sheetId="2622">
        <row r="19">
          <cell r="J19">
            <v>1.0499999999999999E-3</v>
          </cell>
        </row>
      </sheetData>
      <sheetData sheetId="2623">
        <row r="19">
          <cell r="J19">
            <v>1.0499999999999999E-3</v>
          </cell>
        </row>
      </sheetData>
      <sheetData sheetId="2624">
        <row r="19">
          <cell r="J19">
            <v>1.0499999999999999E-3</v>
          </cell>
        </row>
      </sheetData>
      <sheetData sheetId="2625">
        <row r="19">
          <cell r="J19">
            <v>1.0499999999999999E-3</v>
          </cell>
        </row>
      </sheetData>
      <sheetData sheetId="2626">
        <row r="19">
          <cell r="J19">
            <v>1.0499999999999999E-3</v>
          </cell>
        </row>
      </sheetData>
      <sheetData sheetId="2627">
        <row r="19">
          <cell r="J19">
            <v>1.0499999999999999E-3</v>
          </cell>
        </row>
      </sheetData>
      <sheetData sheetId="2628">
        <row r="19">
          <cell r="J19">
            <v>1.0499999999999999E-3</v>
          </cell>
        </row>
      </sheetData>
      <sheetData sheetId="2629">
        <row r="19">
          <cell r="J19">
            <v>1.0499999999999999E-3</v>
          </cell>
        </row>
      </sheetData>
      <sheetData sheetId="2630">
        <row r="19">
          <cell r="J19">
            <v>1.0499999999999999E-3</v>
          </cell>
        </row>
      </sheetData>
      <sheetData sheetId="2631">
        <row r="19">
          <cell r="J19">
            <v>1.0499999999999999E-3</v>
          </cell>
        </row>
      </sheetData>
      <sheetData sheetId="2632">
        <row r="19">
          <cell r="J19">
            <v>1.0499999999999999E-3</v>
          </cell>
        </row>
      </sheetData>
      <sheetData sheetId="2633">
        <row r="19">
          <cell r="J19">
            <v>1.0499999999999999E-3</v>
          </cell>
        </row>
      </sheetData>
      <sheetData sheetId="2634">
        <row r="19">
          <cell r="J19">
            <v>1.0499999999999999E-3</v>
          </cell>
        </row>
      </sheetData>
      <sheetData sheetId="2635">
        <row r="19">
          <cell r="J19">
            <v>1.0499999999999999E-3</v>
          </cell>
        </row>
      </sheetData>
      <sheetData sheetId="2636">
        <row r="19">
          <cell r="J19">
            <v>1.0499999999999999E-3</v>
          </cell>
        </row>
      </sheetData>
      <sheetData sheetId="2637">
        <row r="19">
          <cell r="J19">
            <v>1.0499999999999999E-3</v>
          </cell>
        </row>
      </sheetData>
      <sheetData sheetId="2638">
        <row r="19">
          <cell r="J19">
            <v>1.0499999999999999E-3</v>
          </cell>
        </row>
      </sheetData>
      <sheetData sheetId="2639">
        <row r="19">
          <cell r="J19">
            <v>1.0499999999999999E-3</v>
          </cell>
        </row>
      </sheetData>
      <sheetData sheetId="2640">
        <row r="19">
          <cell r="J19">
            <v>1.0499999999999999E-3</v>
          </cell>
        </row>
      </sheetData>
      <sheetData sheetId="2641">
        <row r="19">
          <cell r="J19">
            <v>1.0499999999999999E-3</v>
          </cell>
        </row>
      </sheetData>
      <sheetData sheetId="2642">
        <row r="19">
          <cell r="J19">
            <v>1.0499999999999999E-3</v>
          </cell>
        </row>
      </sheetData>
      <sheetData sheetId="2643">
        <row r="19">
          <cell r="J19">
            <v>1.0499999999999999E-3</v>
          </cell>
        </row>
      </sheetData>
      <sheetData sheetId="2644">
        <row r="19">
          <cell r="J19">
            <v>1.0499999999999999E-3</v>
          </cell>
        </row>
      </sheetData>
      <sheetData sheetId="2645">
        <row r="19">
          <cell r="J19">
            <v>1.0499999999999999E-3</v>
          </cell>
        </row>
      </sheetData>
      <sheetData sheetId="2646">
        <row r="19">
          <cell r="J19">
            <v>1.0499999999999999E-3</v>
          </cell>
        </row>
      </sheetData>
      <sheetData sheetId="2647">
        <row r="19">
          <cell r="J19">
            <v>1.0499999999999999E-3</v>
          </cell>
        </row>
      </sheetData>
      <sheetData sheetId="2648">
        <row r="19">
          <cell r="J19">
            <v>1.0499999999999999E-3</v>
          </cell>
        </row>
      </sheetData>
      <sheetData sheetId="2649">
        <row r="19">
          <cell r="J19">
            <v>1.0499999999999999E-3</v>
          </cell>
        </row>
      </sheetData>
      <sheetData sheetId="2650">
        <row r="19">
          <cell r="J19">
            <v>1.0499999999999999E-3</v>
          </cell>
        </row>
      </sheetData>
      <sheetData sheetId="2651">
        <row r="19">
          <cell r="J19">
            <v>1.0499999999999999E-3</v>
          </cell>
        </row>
      </sheetData>
      <sheetData sheetId="2652">
        <row r="19">
          <cell r="J19">
            <v>1.0499999999999999E-3</v>
          </cell>
        </row>
      </sheetData>
      <sheetData sheetId="2653">
        <row r="19">
          <cell r="J19">
            <v>1.0499999999999999E-3</v>
          </cell>
        </row>
      </sheetData>
      <sheetData sheetId="2654">
        <row r="19">
          <cell r="J19">
            <v>1.0499999999999999E-3</v>
          </cell>
        </row>
      </sheetData>
      <sheetData sheetId="2655">
        <row r="19">
          <cell r="J19">
            <v>1.0499999999999999E-3</v>
          </cell>
        </row>
      </sheetData>
      <sheetData sheetId="2656">
        <row r="19">
          <cell r="J19">
            <v>1.0499999999999999E-3</v>
          </cell>
        </row>
      </sheetData>
      <sheetData sheetId="2657">
        <row r="19">
          <cell r="J19">
            <v>1.0499999999999999E-3</v>
          </cell>
        </row>
      </sheetData>
      <sheetData sheetId="2658">
        <row r="19">
          <cell r="J19">
            <v>1.0499999999999999E-3</v>
          </cell>
        </row>
      </sheetData>
      <sheetData sheetId="2659">
        <row r="19">
          <cell r="J19">
            <v>1.0499999999999999E-3</v>
          </cell>
        </row>
      </sheetData>
      <sheetData sheetId="2660">
        <row r="19">
          <cell r="J19">
            <v>1.0499999999999999E-3</v>
          </cell>
        </row>
      </sheetData>
      <sheetData sheetId="2661">
        <row r="19">
          <cell r="J19">
            <v>1.0499999999999999E-3</v>
          </cell>
        </row>
      </sheetData>
      <sheetData sheetId="2662">
        <row r="19">
          <cell r="J19">
            <v>1.0499999999999999E-3</v>
          </cell>
        </row>
      </sheetData>
      <sheetData sheetId="2663">
        <row r="19">
          <cell r="J19">
            <v>1.0499999999999999E-3</v>
          </cell>
        </row>
      </sheetData>
      <sheetData sheetId="2664">
        <row r="19">
          <cell r="J19">
            <v>1.0499999999999999E-3</v>
          </cell>
        </row>
      </sheetData>
      <sheetData sheetId="2665">
        <row r="19">
          <cell r="J19">
            <v>1.0499999999999999E-3</v>
          </cell>
        </row>
      </sheetData>
      <sheetData sheetId="2666">
        <row r="19">
          <cell r="J19">
            <v>1.0499999999999999E-3</v>
          </cell>
        </row>
      </sheetData>
      <sheetData sheetId="2667">
        <row r="19">
          <cell r="J19">
            <v>1.0499999999999999E-3</v>
          </cell>
        </row>
      </sheetData>
      <sheetData sheetId="2668">
        <row r="19">
          <cell r="J19">
            <v>1.0499999999999999E-3</v>
          </cell>
        </row>
      </sheetData>
      <sheetData sheetId="2669">
        <row r="19">
          <cell r="J19">
            <v>1.0499999999999999E-3</v>
          </cell>
        </row>
      </sheetData>
      <sheetData sheetId="2670">
        <row r="19">
          <cell r="J19">
            <v>1.0499999999999999E-3</v>
          </cell>
        </row>
      </sheetData>
      <sheetData sheetId="2671">
        <row r="19">
          <cell r="J19">
            <v>1.0499999999999999E-3</v>
          </cell>
        </row>
      </sheetData>
      <sheetData sheetId="2672">
        <row r="19">
          <cell r="J19">
            <v>1.0499999999999999E-3</v>
          </cell>
        </row>
      </sheetData>
      <sheetData sheetId="2673">
        <row r="19">
          <cell r="J19">
            <v>1.0499999999999999E-3</v>
          </cell>
        </row>
      </sheetData>
      <sheetData sheetId="2674">
        <row r="19">
          <cell r="J19">
            <v>1.0499999999999999E-3</v>
          </cell>
        </row>
      </sheetData>
      <sheetData sheetId="2675">
        <row r="19">
          <cell r="J19">
            <v>1.0499999999999999E-3</v>
          </cell>
        </row>
      </sheetData>
      <sheetData sheetId="2676">
        <row r="19">
          <cell r="J19">
            <v>1.0499999999999999E-3</v>
          </cell>
        </row>
      </sheetData>
      <sheetData sheetId="2677">
        <row r="19">
          <cell r="J19">
            <v>1.0499999999999999E-3</v>
          </cell>
        </row>
      </sheetData>
      <sheetData sheetId="2678">
        <row r="19">
          <cell r="J19">
            <v>1.0499999999999999E-3</v>
          </cell>
        </row>
      </sheetData>
      <sheetData sheetId="2679">
        <row r="19">
          <cell r="J19">
            <v>1.0499999999999999E-3</v>
          </cell>
        </row>
      </sheetData>
      <sheetData sheetId="2680">
        <row r="19">
          <cell r="J19">
            <v>1.0499999999999999E-3</v>
          </cell>
        </row>
      </sheetData>
      <sheetData sheetId="2681">
        <row r="19">
          <cell r="J19">
            <v>1.0499999999999999E-3</v>
          </cell>
        </row>
      </sheetData>
      <sheetData sheetId="2682">
        <row r="19">
          <cell r="J19">
            <v>1.0499999999999999E-3</v>
          </cell>
        </row>
      </sheetData>
      <sheetData sheetId="2683">
        <row r="19">
          <cell r="J19">
            <v>1.0499999999999999E-3</v>
          </cell>
        </row>
      </sheetData>
      <sheetData sheetId="2684">
        <row r="19">
          <cell r="J19">
            <v>1.0499999999999999E-3</v>
          </cell>
        </row>
      </sheetData>
      <sheetData sheetId="2685">
        <row r="19">
          <cell r="J19">
            <v>1.0499999999999999E-3</v>
          </cell>
        </row>
      </sheetData>
      <sheetData sheetId="2686">
        <row r="19">
          <cell r="J19">
            <v>1.0499999999999999E-3</v>
          </cell>
        </row>
      </sheetData>
      <sheetData sheetId="2687">
        <row r="19">
          <cell r="J19">
            <v>1.0499999999999999E-3</v>
          </cell>
        </row>
      </sheetData>
      <sheetData sheetId="2688">
        <row r="19">
          <cell r="J19">
            <v>1.0499999999999999E-3</v>
          </cell>
        </row>
      </sheetData>
      <sheetData sheetId="2689">
        <row r="19">
          <cell r="J19">
            <v>1.0499999999999999E-3</v>
          </cell>
        </row>
      </sheetData>
      <sheetData sheetId="2690">
        <row r="19">
          <cell r="J19">
            <v>1.0499999999999999E-3</v>
          </cell>
        </row>
      </sheetData>
      <sheetData sheetId="2691">
        <row r="19">
          <cell r="J19">
            <v>1.0499999999999999E-3</v>
          </cell>
        </row>
      </sheetData>
      <sheetData sheetId="2692">
        <row r="19">
          <cell r="J19">
            <v>1.0499999999999999E-3</v>
          </cell>
        </row>
      </sheetData>
      <sheetData sheetId="2693">
        <row r="19">
          <cell r="J19">
            <v>1.0499999999999999E-3</v>
          </cell>
        </row>
      </sheetData>
      <sheetData sheetId="2694">
        <row r="19">
          <cell r="J19">
            <v>1.0499999999999999E-3</v>
          </cell>
        </row>
      </sheetData>
      <sheetData sheetId="2695">
        <row r="19">
          <cell r="J19">
            <v>1.0499999999999999E-3</v>
          </cell>
        </row>
      </sheetData>
      <sheetData sheetId="2696">
        <row r="19">
          <cell r="J19">
            <v>1.0499999999999999E-3</v>
          </cell>
        </row>
      </sheetData>
      <sheetData sheetId="2697">
        <row r="19">
          <cell r="J19">
            <v>1.0499999999999999E-3</v>
          </cell>
        </row>
      </sheetData>
      <sheetData sheetId="2698">
        <row r="19">
          <cell r="J19">
            <v>1.0499999999999999E-3</v>
          </cell>
        </row>
      </sheetData>
      <sheetData sheetId="2699">
        <row r="19">
          <cell r="J19">
            <v>1.0499999999999999E-3</v>
          </cell>
        </row>
      </sheetData>
      <sheetData sheetId="2700">
        <row r="19">
          <cell r="J19">
            <v>1.0499999999999999E-3</v>
          </cell>
        </row>
      </sheetData>
      <sheetData sheetId="2701">
        <row r="19">
          <cell r="J19">
            <v>1.0499999999999999E-3</v>
          </cell>
        </row>
      </sheetData>
      <sheetData sheetId="2702">
        <row r="19">
          <cell r="J19">
            <v>1.0499999999999999E-3</v>
          </cell>
        </row>
      </sheetData>
      <sheetData sheetId="2703">
        <row r="19">
          <cell r="J19">
            <v>1.0499999999999999E-3</v>
          </cell>
        </row>
      </sheetData>
      <sheetData sheetId="2704">
        <row r="19">
          <cell r="J19">
            <v>1.0499999999999999E-3</v>
          </cell>
        </row>
      </sheetData>
      <sheetData sheetId="2705">
        <row r="19">
          <cell r="J19">
            <v>1.0499999999999999E-3</v>
          </cell>
        </row>
      </sheetData>
      <sheetData sheetId="2706">
        <row r="19">
          <cell r="J19">
            <v>1.0499999999999999E-3</v>
          </cell>
        </row>
      </sheetData>
      <sheetData sheetId="2707">
        <row r="19">
          <cell r="J19">
            <v>1.0499999999999999E-3</v>
          </cell>
        </row>
      </sheetData>
      <sheetData sheetId="2708">
        <row r="19">
          <cell r="J19">
            <v>1.0499999999999999E-3</v>
          </cell>
        </row>
      </sheetData>
      <sheetData sheetId="2709">
        <row r="19">
          <cell r="J19">
            <v>1.0499999999999999E-3</v>
          </cell>
        </row>
      </sheetData>
      <sheetData sheetId="2710">
        <row r="19">
          <cell r="J19">
            <v>1.0499999999999999E-3</v>
          </cell>
        </row>
      </sheetData>
      <sheetData sheetId="2711">
        <row r="19">
          <cell r="J19">
            <v>1.0499999999999999E-3</v>
          </cell>
        </row>
      </sheetData>
      <sheetData sheetId="2712">
        <row r="19">
          <cell r="J19">
            <v>1.0499999999999999E-3</v>
          </cell>
        </row>
      </sheetData>
      <sheetData sheetId="2713">
        <row r="19">
          <cell r="J19">
            <v>1.0499999999999999E-3</v>
          </cell>
        </row>
      </sheetData>
      <sheetData sheetId="2714">
        <row r="19">
          <cell r="J19">
            <v>1.0499999999999999E-3</v>
          </cell>
        </row>
      </sheetData>
      <sheetData sheetId="2715">
        <row r="19">
          <cell r="J19">
            <v>1.0499999999999999E-3</v>
          </cell>
        </row>
      </sheetData>
      <sheetData sheetId="2716">
        <row r="19">
          <cell r="J19">
            <v>1.0499999999999999E-3</v>
          </cell>
        </row>
      </sheetData>
      <sheetData sheetId="2717">
        <row r="19">
          <cell r="J19">
            <v>1.0499999999999999E-3</v>
          </cell>
        </row>
      </sheetData>
      <sheetData sheetId="2718">
        <row r="19">
          <cell r="J19">
            <v>1.0499999999999999E-3</v>
          </cell>
        </row>
      </sheetData>
      <sheetData sheetId="2719">
        <row r="19">
          <cell r="J19">
            <v>1.0499999999999999E-3</v>
          </cell>
        </row>
      </sheetData>
      <sheetData sheetId="2720">
        <row r="19">
          <cell r="J19">
            <v>1.0499999999999999E-3</v>
          </cell>
        </row>
      </sheetData>
      <sheetData sheetId="2721">
        <row r="19">
          <cell r="J19">
            <v>1.0499999999999999E-3</v>
          </cell>
        </row>
      </sheetData>
      <sheetData sheetId="2722">
        <row r="19">
          <cell r="J19">
            <v>1.0499999999999999E-3</v>
          </cell>
        </row>
      </sheetData>
      <sheetData sheetId="2723">
        <row r="19">
          <cell r="J19">
            <v>1.0499999999999999E-3</v>
          </cell>
        </row>
      </sheetData>
      <sheetData sheetId="2724">
        <row r="19">
          <cell r="J19">
            <v>1.0499999999999999E-3</v>
          </cell>
        </row>
      </sheetData>
      <sheetData sheetId="2725">
        <row r="19">
          <cell r="J19">
            <v>1.0499999999999999E-3</v>
          </cell>
        </row>
      </sheetData>
      <sheetData sheetId="2726">
        <row r="19">
          <cell r="J19">
            <v>1.0499999999999999E-3</v>
          </cell>
        </row>
      </sheetData>
      <sheetData sheetId="2727">
        <row r="19">
          <cell r="J19">
            <v>1.0499999999999999E-3</v>
          </cell>
        </row>
      </sheetData>
      <sheetData sheetId="2728">
        <row r="19">
          <cell r="J19">
            <v>1.0499999999999999E-3</v>
          </cell>
        </row>
      </sheetData>
      <sheetData sheetId="2729">
        <row r="19">
          <cell r="J19">
            <v>1.0499999999999999E-3</v>
          </cell>
        </row>
      </sheetData>
      <sheetData sheetId="2730">
        <row r="19">
          <cell r="J19">
            <v>1.0499999999999999E-3</v>
          </cell>
        </row>
      </sheetData>
      <sheetData sheetId="2731">
        <row r="19">
          <cell r="J19">
            <v>1.0499999999999999E-3</v>
          </cell>
        </row>
      </sheetData>
      <sheetData sheetId="2732">
        <row r="19">
          <cell r="J19">
            <v>1.0499999999999999E-3</v>
          </cell>
        </row>
      </sheetData>
      <sheetData sheetId="2733">
        <row r="19">
          <cell r="J19">
            <v>1.0499999999999999E-3</v>
          </cell>
        </row>
      </sheetData>
      <sheetData sheetId="2734">
        <row r="19">
          <cell r="J19">
            <v>1.0499999999999999E-3</v>
          </cell>
        </row>
      </sheetData>
      <sheetData sheetId="2735">
        <row r="19">
          <cell r="J19">
            <v>1.0499999999999999E-3</v>
          </cell>
        </row>
      </sheetData>
      <sheetData sheetId="2736">
        <row r="19">
          <cell r="J19">
            <v>1.0499999999999999E-3</v>
          </cell>
        </row>
      </sheetData>
      <sheetData sheetId="2737">
        <row r="19">
          <cell r="J19">
            <v>1.0499999999999999E-3</v>
          </cell>
        </row>
      </sheetData>
      <sheetData sheetId="2738">
        <row r="19">
          <cell r="J19">
            <v>1.0499999999999999E-3</v>
          </cell>
        </row>
      </sheetData>
      <sheetData sheetId="2739">
        <row r="19">
          <cell r="J19">
            <v>1.0499999999999999E-3</v>
          </cell>
        </row>
      </sheetData>
      <sheetData sheetId="2740">
        <row r="19">
          <cell r="J19">
            <v>1.0499999999999999E-3</v>
          </cell>
        </row>
      </sheetData>
      <sheetData sheetId="2741">
        <row r="19">
          <cell r="J19">
            <v>1.0499999999999999E-3</v>
          </cell>
        </row>
      </sheetData>
      <sheetData sheetId="2742">
        <row r="19">
          <cell r="J19">
            <v>1.0499999999999999E-3</v>
          </cell>
        </row>
      </sheetData>
      <sheetData sheetId="2743">
        <row r="19">
          <cell r="J19">
            <v>1.0499999999999999E-3</v>
          </cell>
        </row>
      </sheetData>
      <sheetData sheetId="2744">
        <row r="19">
          <cell r="J19">
            <v>1.0499999999999999E-3</v>
          </cell>
        </row>
      </sheetData>
      <sheetData sheetId="2745">
        <row r="19">
          <cell r="J19">
            <v>1.0499999999999999E-3</v>
          </cell>
        </row>
      </sheetData>
      <sheetData sheetId="2746">
        <row r="19">
          <cell r="J19">
            <v>1.0499999999999999E-3</v>
          </cell>
        </row>
      </sheetData>
      <sheetData sheetId="2747">
        <row r="19">
          <cell r="J19">
            <v>1.0499999999999999E-3</v>
          </cell>
        </row>
      </sheetData>
      <sheetData sheetId="2748">
        <row r="19">
          <cell r="J19">
            <v>1.0499999999999999E-3</v>
          </cell>
        </row>
      </sheetData>
      <sheetData sheetId="2749">
        <row r="19">
          <cell r="J19">
            <v>1.0499999999999999E-3</v>
          </cell>
        </row>
      </sheetData>
      <sheetData sheetId="2750">
        <row r="19">
          <cell r="J19">
            <v>1.0499999999999999E-3</v>
          </cell>
        </row>
      </sheetData>
      <sheetData sheetId="2751">
        <row r="19">
          <cell r="J19">
            <v>1.0499999999999999E-3</v>
          </cell>
        </row>
      </sheetData>
      <sheetData sheetId="2752">
        <row r="19">
          <cell r="J19">
            <v>1.0499999999999999E-3</v>
          </cell>
        </row>
      </sheetData>
      <sheetData sheetId="2753">
        <row r="19">
          <cell r="J19">
            <v>1.0499999999999999E-3</v>
          </cell>
        </row>
      </sheetData>
      <sheetData sheetId="2754">
        <row r="19">
          <cell r="J19">
            <v>1.0499999999999999E-3</v>
          </cell>
        </row>
      </sheetData>
      <sheetData sheetId="2755">
        <row r="19">
          <cell r="J19">
            <v>1.0499999999999999E-3</v>
          </cell>
        </row>
      </sheetData>
      <sheetData sheetId="2756">
        <row r="19">
          <cell r="J19">
            <v>1.0499999999999999E-3</v>
          </cell>
        </row>
      </sheetData>
      <sheetData sheetId="2757">
        <row r="19">
          <cell r="J19">
            <v>1.0499999999999999E-3</v>
          </cell>
        </row>
      </sheetData>
      <sheetData sheetId="2758">
        <row r="19">
          <cell r="J19">
            <v>1.0499999999999999E-3</v>
          </cell>
        </row>
      </sheetData>
      <sheetData sheetId="2759">
        <row r="19">
          <cell r="J19">
            <v>1.0499999999999999E-3</v>
          </cell>
        </row>
      </sheetData>
      <sheetData sheetId="2760">
        <row r="19">
          <cell r="J19">
            <v>1.0499999999999999E-3</v>
          </cell>
        </row>
      </sheetData>
      <sheetData sheetId="2761">
        <row r="19">
          <cell r="J19">
            <v>1.0499999999999999E-3</v>
          </cell>
        </row>
      </sheetData>
      <sheetData sheetId="2762">
        <row r="19">
          <cell r="J19">
            <v>1.0499999999999999E-3</v>
          </cell>
        </row>
      </sheetData>
      <sheetData sheetId="2763">
        <row r="19">
          <cell r="J19">
            <v>1.0499999999999999E-3</v>
          </cell>
        </row>
      </sheetData>
      <sheetData sheetId="2764">
        <row r="19">
          <cell r="J19">
            <v>1.0499999999999999E-3</v>
          </cell>
        </row>
      </sheetData>
      <sheetData sheetId="2765">
        <row r="19">
          <cell r="J19">
            <v>1.0499999999999999E-3</v>
          </cell>
        </row>
      </sheetData>
      <sheetData sheetId="2766">
        <row r="19">
          <cell r="J19">
            <v>1.0499999999999999E-3</v>
          </cell>
        </row>
      </sheetData>
      <sheetData sheetId="2767">
        <row r="19">
          <cell r="J19">
            <v>1.0499999999999999E-3</v>
          </cell>
        </row>
      </sheetData>
      <sheetData sheetId="2768">
        <row r="19">
          <cell r="J19">
            <v>1.0499999999999999E-3</v>
          </cell>
        </row>
      </sheetData>
      <sheetData sheetId="2769">
        <row r="19">
          <cell r="J19">
            <v>1.0499999999999999E-3</v>
          </cell>
        </row>
      </sheetData>
      <sheetData sheetId="2770">
        <row r="19">
          <cell r="J19">
            <v>1.0499999999999999E-3</v>
          </cell>
        </row>
      </sheetData>
      <sheetData sheetId="2771">
        <row r="19">
          <cell r="J19">
            <v>1.0499999999999999E-3</v>
          </cell>
        </row>
      </sheetData>
      <sheetData sheetId="2772">
        <row r="19">
          <cell r="J19">
            <v>1.0499999999999999E-3</v>
          </cell>
        </row>
      </sheetData>
      <sheetData sheetId="2773">
        <row r="19">
          <cell r="J19">
            <v>1.0499999999999999E-3</v>
          </cell>
        </row>
      </sheetData>
      <sheetData sheetId="2774">
        <row r="19">
          <cell r="J19">
            <v>1.0499999999999999E-3</v>
          </cell>
        </row>
      </sheetData>
      <sheetData sheetId="2775">
        <row r="19">
          <cell r="J19">
            <v>1.0499999999999999E-3</v>
          </cell>
        </row>
      </sheetData>
      <sheetData sheetId="2776">
        <row r="19">
          <cell r="J19">
            <v>1.0499999999999999E-3</v>
          </cell>
        </row>
      </sheetData>
      <sheetData sheetId="2777">
        <row r="19">
          <cell r="J19">
            <v>1.0499999999999999E-3</v>
          </cell>
        </row>
      </sheetData>
      <sheetData sheetId="2778">
        <row r="19">
          <cell r="J19">
            <v>1.0499999999999999E-3</v>
          </cell>
        </row>
      </sheetData>
      <sheetData sheetId="2779">
        <row r="19">
          <cell r="J19">
            <v>1.0499999999999999E-3</v>
          </cell>
        </row>
      </sheetData>
      <sheetData sheetId="2780">
        <row r="19">
          <cell r="J19">
            <v>1.0499999999999999E-3</v>
          </cell>
        </row>
      </sheetData>
      <sheetData sheetId="2781">
        <row r="19">
          <cell r="J19">
            <v>1.0499999999999999E-3</v>
          </cell>
        </row>
      </sheetData>
      <sheetData sheetId="2782">
        <row r="19">
          <cell r="J19">
            <v>1.0499999999999999E-3</v>
          </cell>
        </row>
      </sheetData>
      <sheetData sheetId="2783">
        <row r="19">
          <cell r="J19">
            <v>1.0499999999999999E-3</v>
          </cell>
        </row>
      </sheetData>
      <sheetData sheetId="2784">
        <row r="19">
          <cell r="J19">
            <v>1.0499999999999999E-3</v>
          </cell>
        </row>
      </sheetData>
      <sheetData sheetId="2785">
        <row r="19">
          <cell r="J19">
            <v>1.0499999999999999E-3</v>
          </cell>
        </row>
      </sheetData>
      <sheetData sheetId="2786">
        <row r="19">
          <cell r="J19">
            <v>1.0499999999999999E-3</v>
          </cell>
        </row>
      </sheetData>
      <sheetData sheetId="2787">
        <row r="19">
          <cell r="J19">
            <v>1.0499999999999999E-3</v>
          </cell>
        </row>
      </sheetData>
      <sheetData sheetId="2788">
        <row r="19">
          <cell r="J19">
            <v>1.0499999999999999E-3</v>
          </cell>
        </row>
      </sheetData>
      <sheetData sheetId="2789">
        <row r="19">
          <cell r="J19">
            <v>1.0499999999999999E-3</v>
          </cell>
        </row>
      </sheetData>
      <sheetData sheetId="2790">
        <row r="19">
          <cell r="J19">
            <v>1.0499999999999999E-3</v>
          </cell>
        </row>
      </sheetData>
      <sheetData sheetId="2791">
        <row r="19">
          <cell r="J19">
            <v>1.0499999999999999E-3</v>
          </cell>
        </row>
      </sheetData>
      <sheetData sheetId="2792">
        <row r="19">
          <cell r="J19">
            <v>1.0499999999999999E-3</v>
          </cell>
        </row>
      </sheetData>
      <sheetData sheetId="2793">
        <row r="19">
          <cell r="J19">
            <v>1.0499999999999999E-3</v>
          </cell>
        </row>
      </sheetData>
      <sheetData sheetId="2794">
        <row r="19">
          <cell r="J19">
            <v>1.0499999999999999E-3</v>
          </cell>
        </row>
      </sheetData>
      <sheetData sheetId="2795">
        <row r="19">
          <cell r="J19">
            <v>1.0499999999999999E-3</v>
          </cell>
        </row>
      </sheetData>
      <sheetData sheetId="2796">
        <row r="19">
          <cell r="J19">
            <v>1.0499999999999999E-3</v>
          </cell>
        </row>
      </sheetData>
      <sheetData sheetId="2797">
        <row r="19">
          <cell r="J19">
            <v>1.0499999999999999E-3</v>
          </cell>
        </row>
      </sheetData>
      <sheetData sheetId="2798">
        <row r="19">
          <cell r="J19">
            <v>1.0499999999999999E-3</v>
          </cell>
        </row>
      </sheetData>
      <sheetData sheetId="2799">
        <row r="19">
          <cell r="J19">
            <v>1.0499999999999999E-3</v>
          </cell>
        </row>
      </sheetData>
      <sheetData sheetId="2800">
        <row r="19">
          <cell r="J19">
            <v>1.0499999999999999E-3</v>
          </cell>
        </row>
      </sheetData>
      <sheetData sheetId="2801">
        <row r="19">
          <cell r="J19">
            <v>1.0499999999999999E-3</v>
          </cell>
        </row>
      </sheetData>
      <sheetData sheetId="2802">
        <row r="19">
          <cell r="J19">
            <v>1.0499999999999999E-3</v>
          </cell>
        </row>
      </sheetData>
      <sheetData sheetId="2803">
        <row r="19">
          <cell r="J19">
            <v>1.0499999999999999E-3</v>
          </cell>
        </row>
      </sheetData>
      <sheetData sheetId="2804">
        <row r="19">
          <cell r="J19">
            <v>1.0499999999999999E-3</v>
          </cell>
        </row>
      </sheetData>
      <sheetData sheetId="2805">
        <row r="19">
          <cell r="J19">
            <v>1.0499999999999999E-3</v>
          </cell>
        </row>
      </sheetData>
      <sheetData sheetId="2806">
        <row r="19">
          <cell r="J19">
            <v>1.0499999999999999E-3</v>
          </cell>
        </row>
      </sheetData>
      <sheetData sheetId="2807">
        <row r="19">
          <cell r="J19">
            <v>1.0499999999999999E-3</v>
          </cell>
        </row>
      </sheetData>
      <sheetData sheetId="2808">
        <row r="19">
          <cell r="J19">
            <v>1.0499999999999999E-3</v>
          </cell>
        </row>
      </sheetData>
      <sheetData sheetId="2809">
        <row r="19">
          <cell r="J19">
            <v>1.0499999999999999E-3</v>
          </cell>
        </row>
      </sheetData>
      <sheetData sheetId="2810">
        <row r="19">
          <cell r="J19">
            <v>1.0499999999999999E-3</v>
          </cell>
        </row>
      </sheetData>
      <sheetData sheetId="2811">
        <row r="19">
          <cell r="J19">
            <v>1.0499999999999999E-3</v>
          </cell>
        </row>
      </sheetData>
      <sheetData sheetId="2812">
        <row r="19">
          <cell r="J19">
            <v>1.0499999999999999E-3</v>
          </cell>
        </row>
      </sheetData>
      <sheetData sheetId="2813">
        <row r="19">
          <cell r="J19">
            <v>1.0499999999999999E-3</v>
          </cell>
        </row>
      </sheetData>
      <sheetData sheetId="2814">
        <row r="19">
          <cell r="J19">
            <v>1.0499999999999999E-3</v>
          </cell>
        </row>
      </sheetData>
      <sheetData sheetId="2815">
        <row r="19">
          <cell r="J19">
            <v>1.0499999999999999E-3</v>
          </cell>
        </row>
      </sheetData>
      <sheetData sheetId="2816">
        <row r="19">
          <cell r="J19">
            <v>1.0499999999999999E-3</v>
          </cell>
        </row>
      </sheetData>
      <sheetData sheetId="2817">
        <row r="19">
          <cell r="J19">
            <v>1.0499999999999999E-3</v>
          </cell>
        </row>
      </sheetData>
      <sheetData sheetId="2818">
        <row r="19">
          <cell r="J19">
            <v>1.0499999999999999E-3</v>
          </cell>
        </row>
      </sheetData>
      <sheetData sheetId="2819">
        <row r="19">
          <cell r="J19">
            <v>1.0499999999999999E-3</v>
          </cell>
        </row>
      </sheetData>
      <sheetData sheetId="2820">
        <row r="19">
          <cell r="J19">
            <v>1.0499999999999999E-3</v>
          </cell>
        </row>
      </sheetData>
      <sheetData sheetId="2821">
        <row r="19">
          <cell r="J19">
            <v>1.0499999999999999E-3</v>
          </cell>
        </row>
      </sheetData>
      <sheetData sheetId="2822">
        <row r="19">
          <cell r="J19">
            <v>1.0499999999999999E-3</v>
          </cell>
        </row>
      </sheetData>
      <sheetData sheetId="2823">
        <row r="19">
          <cell r="J19">
            <v>1.0499999999999999E-3</v>
          </cell>
        </row>
      </sheetData>
      <sheetData sheetId="2824">
        <row r="19">
          <cell r="J19">
            <v>1.0499999999999999E-3</v>
          </cell>
        </row>
      </sheetData>
      <sheetData sheetId="2825">
        <row r="19">
          <cell r="J19">
            <v>1.0499999999999999E-3</v>
          </cell>
        </row>
      </sheetData>
      <sheetData sheetId="2826">
        <row r="19">
          <cell r="J19">
            <v>1.0499999999999999E-3</v>
          </cell>
        </row>
      </sheetData>
      <sheetData sheetId="2827">
        <row r="19">
          <cell r="J19">
            <v>1.0499999999999999E-3</v>
          </cell>
        </row>
      </sheetData>
      <sheetData sheetId="2828">
        <row r="19">
          <cell r="J19">
            <v>1.0499999999999999E-3</v>
          </cell>
        </row>
      </sheetData>
      <sheetData sheetId="2829">
        <row r="19">
          <cell r="J19">
            <v>1.0499999999999999E-3</v>
          </cell>
        </row>
      </sheetData>
      <sheetData sheetId="2830">
        <row r="19">
          <cell r="J19">
            <v>1.0499999999999999E-3</v>
          </cell>
        </row>
      </sheetData>
      <sheetData sheetId="2831">
        <row r="19">
          <cell r="J19">
            <v>1.0499999999999999E-3</v>
          </cell>
        </row>
      </sheetData>
      <sheetData sheetId="2832">
        <row r="19">
          <cell r="J19">
            <v>1.0499999999999999E-3</v>
          </cell>
        </row>
      </sheetData>
      <sheetData sheetId="2833">
        <row r="19">
          <cell r="J19">
            <v>1.0499999999999999E-3</v>
          </cell>
        </row>
      </sheetData>
      <sheetData sheetId="2834">
        <row r="19">
          <cell r="J19">
            <v>1.0499999999999999E-3</v>
          </cell>
        </row>
      </sheetData>
      <sheetData sheetId="2835">
        <row r="19">
          <cell r="J19">
            <v>1.0499999999999999E-3</v>
          </cell>
        </row>
      </sheetData>
      <sheetData sheetId="2836">
        <row r="19">
          <cell r="J19">
            <v>1.0499999999999999E-3</v>
          </cell>
        </row>
      </sheetData>
      <sheetData sheetId="2837">
        <row r="19">
          <cell r="J19">
            <v>1.0499999999999999E-3</v>
          </cell>
        </row>
      </sheetData>
      <sheetData sheetId="2838">
        <row r="19">
          <cell r="J19">
            <v>1.0499999999999999E-3</v>
          </cell>
        </row>
      </sheetData>
      <sheetData sheetId="2839">
        <row r="19">
          <cell r="J19">
            <v>1.0499999999999999E-3</v>
          </cell>
        </row>
      </sheetData>
      <sheetData sheetId="2840">
        <row r="19">
          <cell r="J19">
            <v>1.0499999999999999E-3</v>
          </cell>
        </row>
      </sheetData>
      <sheetData sheetId="2841">
        <row r="19">
          <cell r="J19">
            <v>1.0499999999999999E-3</v>
          </cell>
        </row>
      </sheetData>
      <sheetData sheetId="2842">
        <row r="19">
          <cell r="J19">
            <v>1.0499999999999999E-3</v>
          </cell>
        </row>
      </sheetData>
      <sheetData sheetId="2843">
        <row r="19">
          <cell r="J19">
            <v>1.0499999999999999E-3</v>
          </cell>
        </row>
      </sheetData>
      <sheetData sheetId="2844">
        <row r="19">
          <cell r="J19">
            <v>1.0499999999999999E-3</v>
          </cell>
        </row>
      </sheetData>
      <sheetData sheetId="2845">
        <row r="19">
          <cell r="J19">
            <v>1.0499999999999999E-3</v>
          </cell>
        </row>
      </sheetData>
      <sheetData sheetId="2846">
        <row r="19">
          <cell r="J19">
            <v>1.0499999999999999E-3</v>
          </cell>
        </row>
      </sheetData>
      <sheetData sheetId="2847">
        <row r="19">
          <cell r="J19">
            <v>1.0499999999999999E-3</v>
          </cell>
        </row>
      </sheetData>
      <sheetData sheetId="2848">
        <row r="19">
          <cell r="J19">
            <v>1.0499999999999999E-3</v>
          </cell>
        </row>
      </sheetData>
      <sheetData sheetId="2849">
        <row r="19">
          <cell r="J19">
            <v>1.0499999999999999E-3</v>
          </cell>
        </row>
      </sheetData>
      <sheetData sheetId="2850">
        <row r="19">
          <cell r="J19">
            <v>1.0499999999999999E-3</v>
          </cell>
        </row>
      </sheetData>
      <sheetData sheetId="2851">
        <row r="19">
          <cell r="J19">
            <v>1.0499999999999999E-3</v>
          </cell>
        </row>
      </sheetData>
      <sheetData sheetId="2852">
        <row r="19">
          <cell r="J19">
            <v>1.0499999999999999E-3</v>
          </cell>
        </row>
      </sheetData>
      <sheetData sheetId="2853">
        <row r="19">
          <cell r="J19">
            <v>1.0499999999999999E-3</v>
          </cell>
        </row>
      </sheetData>
      <sheetData sheetId="2854">
        <row r="19">
          <cell r="J19">
            <v>1.0499999999999999E-3</v>
          </cell>
        </row>
      </sheetData>
      <sheetData sheetId="2855">
        <row r="19">
          <cell r="J19">
            <v>1.0499999999999999E-3</v>
          </cell>
        </row>
      </sheetData>
      <sheetData sheetId="2856">
        <row r="19">
          <cell r="J19">
            <v>1.0499999999999999E-3</v>
          </cell>
        </row>
      </sheetData>
      <sheetData sheetId="2857">
        <row r="19">
          <cell r="J19">
            <v>1.0499999999999999E-3</v>
          </cell>
        </row>
      </sheetData>
      <sheetData sheetId="2858">
        <row r="19">
          <cell r="J19">
            <v>1.0499999999999999E-3</v>
          </cell>
        </row>
      </sheetData>
      <sheetData sheetId="2859">
        <row r="19">
          <cell r="J19">
            <v>1.0499999999999999E-3</v>
          </cell>
        </row>
      </sheetData>
      <sheetData sheetId="2860">
        <row r="19">
          <cell r="J19">
            <v>1.0499999999999999E-3</v>
          </cell>
        </row>
      </sheetData>
      <sheetData sheetId="2861">
        <row r="19">
          <cell r="J19">
            <v>1.0499999999999999E-3</v>
          </cell>
        </row>
      </sheetData>
      <sheetData sheetId="2862">
        <row r="19">
          <cell r="J19">
            <v>1.0499999999999999E-3</v>
          </cell>
        </row>
      </sheetData>
      <sheetData sheetId="2863">
        <row r="19">
          <cell r="J19">
            <v>1.0499999999999999E-3</v>
          </cell>
        </row>
      </sheetData>
      <sheetData sheetId="2864">
        <row r="19">
          <cell r="J19">
            <v>1.0499999999999999E-3</v>
          </cell>
        </row>
      </sheetData>
      <sheetData sheetId="2865">
        <row r="19">
          <cell r="J19">
            <v>1.0499999999999999E-3</v>
          </cell>
        </row>
      </sheetData>
      <sheetData sheetId="2866">
        <row r="19">
          <cell r="J19">
            <v>1.0499999999999999E-3</v>
          </cell>
        </row>
      </sheetData>
      <sheetData sheetId="2867">
        <row r="19">
          <cell r="J19">
            <v>1.0499999999999999E-3</v>
          </cell>
        </row>
      </sheetData>
      <sheetData sheetId="2868">
        <row r="19">
          <cell r="J19">
            <v>1.0499999999999999E-3</v>
          </cell>
        </row>
      </sheetData>
      <sheetData sheetId="2869">
        <row r="19">
          <cell r="J19">
            <v>1.0499999999999999E-3</v>
          </cell>
        </row>
      </sheetData>
      <sheetData sheetId="2870">
        <row r="19">
          <cell r="J19">
            <v>1.0499999999999999E-3</v>
          </cell>
        </row>
      </sheetData>
      <sheetData sheetId="2871">
        <row r="19">
          <cell r="J19">
            <v>1.0499999999999999E-3</v>
          </cell>
        </row>
      </sheetData>
      <sheetData sheetId="2872">
        <row r="19">
          <cell r="J19">
            <v>1.0499999999999999E-3</v>
          </cell>
        </row>
      </sheetData>
      <sheetData sheetId="2873">
        <row r="19">
          <cell r="J19">
            <v>1.0499999999999999E-3</v>
          </cell>
        </row>
      </sheetData>
      <sheetData sheetId="2874">
        <row r="19">
          <cell r="J19">
            <v>1.0499999999999999E-3</v>
          </cell>
        </row>
      </sheetData>
      <sheetData sheetId="2875">
        <row r="19">
          <cell r="J19">
            <v>1.0499999999999999E-3</v>
          </cell>
        </row>
      </sheetData>
      <sheetData sheetId="2876">
        <row r="19">
          <cell r="J19">
            <v>1.0499999999999999E-3</v>
          </cell>
        </row>
      </sheetData>
      <sheetData sheetId="2877">
        <row r="19">
          <cell r="J19">
            <v>1.0499999999999999E-3</v>
          </cell>
        </row>
      </sheetData>
      <sheetData sheetId="2878">
        <row r="19">
          <cell r="J19">
            <v>1.0499999999999999E-3</v>
          </cell>
        </row>
      </sheetData>
      <sheetData sheetId="2879">
        <row r="19">
          <cell r="J19">
            <v>1.0499999999999999E-3</v>
          </cell>
        </row>
      </sheetData>
      <sheetData sheetId="2880">
        <row r="19">
          <cell r="J19">
            <v>1.0499999999999999E-3</v>
          </cell>
        </row>
      </sheetData>
      <sheetData sheetId="2881">
        <row r="19">
          <cell r="J19">
            <v>1.0499999999999999E-3</v>
          </cell>
        </row>
      </sheetData>
      <sheetData sheetId="2882">
        <row r="19">
          <cell r="J19">
            <v>1.0499999999999999E-3</v>
          </cell>
        </row>
      </sheetData>
      <sheetData sheetId="2883">
        <row r="19">
          <cell r="J19">
            <v>1.0499999999999999E-3</v>
          </cell>
        </row>
      </sheetData>
      <sheetData sheetId="2884">
        <row r="19">
          <cell r="J19">
            <v>1.0499999999999999E-3</v>
          </cell>
        </row>
      </sheetData>
      <sheetData sheetId="2885">
        <row r="19">
          <cell r="J19">
            <v>1.0499999999999999E-3</v>
          </cell>
        </row>
      </sheetData>
      <sheetData sheetId="2886">
        <row r="19">
          <cell r="J19">
            <v>1.0499999999999999E-3</v>
          </cell>
        </row>
      </sheetData>
      <sheetData sheetId="2887">
        <row r="19">
          <cell r="J19">
            <v>1.0499999999999999E-3</v>
          </cell>
        </row>
      </sheetData>
      <sheetData sheetId="2888">
        <row r="19">
          <cell r="J19">
            <v>1.0499999999999999E-3</v>
          </cell>
        </row>
      </sheetData>
      <sheetData sheetId="2889">
        <row r="19">
          <cell r="J19">
            <v>1.0499999999999999E-3</v>
          </cell>
        </row>
      </sheetData>
      <sheetData sheetId="2890">
        <row r="19">
          <cell r="J19">
            <v>1.0499999999999999E-3</v>
          </cell>
        </row>
      </sheetData>
      <sheetData sheetId="2891">
        <row r="19">
          <cell r="J19">
            <v>1.0499999999999999E-3</v>
          </cell>
        </row>
      </sheetData>
      <sheetData sheetId="2892">
        <row r="19">
          <cell r="J19">
            <v>1.0499999999999999E-3</v>
          </cell>
        </row>
      </sheetData>
      <sheetData sheetId="2893">
        <row r="19">
          <cell r="J19">
            <v>1.0499999999999999E-3</v>
          </cell>
        </row>
      </sheetData>
      <sheetData sheetId="2894">
        <row r="19">
          <cell r="J19">
            <v>1.0499999999999999E-3</v>
          </cell>
        </row>
      </sheetData>
      <sheetData sheetId="2895">
        <row r="19">
          <cell r="J19">
            <v>1.0499999999999999E-3</v>
          </cell>
        </row>
      </sheetData>
      <sheetData sheetId="2896">
        <row r="19">
          <cell r="J19">
            <v>1.0499999999999999E-3</v>
          </cell>
        </row>
      </sheetData>
      <sheetData sheetId="2897">
        <row r="19">
          <cell r="J19">
            <v>1.0499999999999999E-3</v>
          </cell>
        </row>
      </sheetData>
      <sheetData sheetId="2898">
        <row r="19">
          <cell r="J19">
            <v>1.0499999999999999E-3</v>
          </cell>
        </row>
      </sheetData>
      <sheetData sheetId="2899">
        <row r="19">
          <cell r="J19">
            <v>1.0499999999999999E-3</v>
          </cell>
        </row>
      </sheetData>
      <sheetData sheetId="2900">
        <row r="19">
          <cell r="J19">
            <v>1.0499999999999999E-3</v>
          </cell>
        </row>
      </sheetData>
      <sheetData sheetId="2901">
        <row r="19">
          <cell r="J19">
            <v>1.0499999999999999E-3</v>
          </cell>
        </row>
      </sheetData>
      <sheetData sheetId="2902">
        <row r="19">
          <cell r="J19">
            <v>1.0499999999999999E-3</v>
          </cell>
        </row>
      </sheetData>
      <sheetData sheetId="2903">
        <row r="19">
          <cell r="J19">
            <v>1.0499999999999999E-3</v>
          </cell>
        </row>
      </sheetData>
      <sheetData sheetId="2904">
        <row r="19">
          <cell r="J19">
            <v>1.0499999999999999E-3</v>
          </cell>
        </row>
      </sheetData>
      <sheetData sheetId="2905">
        <row r="19">
          <cell r="J19">
            <v>1.0499999999999999E-3</v>
          </cell>
        </row>
      </sheetData>
      <sheetData sheetId="2906">
        <row r="19">
          <cell r="J19">
            <v>1.0499999999999999E-3</v>
          </cell>
        </row>
      </sheetData>
      <sheetData sheetId="2907">
        <row r="19">
          <cell r="J19">
            <v>1.0499999999999999E-3</v>
          </cell>
        </row>
      </sheetData>
      <sheetData sheetId="2908">
        <row r="19">
          <cell r="J19">
            <v>1.0499999999999999E-3</v>
          </cell>
        </row>
      </sheetData>
      <sheetData sheetId="2909">
        <row r="19">
          <cell r="J19">
            <v>1.0499999999999999E-3</v>
          </cell>
        </row>
      </sheetData>
      <sheetData sheetId="2910">
        <row r="19">
          <cell r="J19">
            <v>1.0499999999999999E-3</v>
          </cell>
        </row>
      </sheetData>
      <sheetData sheetId="2911">
        <row r="19">
          <cell r="J19">
            <v>1.0499999999999999E-3</v>
          </cell>
        </row>
      </sheetData>
      <sheetData sheetId="2912">
        <row r="19">
          <cell r="J19">
            <v>1.0499999999999999E-3</v>
          </cell>
        </row>
      </sheetData>
      <sheetData sheetId="2913">
        <row r="19">
          <cell r="J19">
            <v>1.0499999999999999E-3</v>
          </cell>
        </row>
      </sheetData>
      <sheetData sheetId="2914">
        <row r="19">
          <cell r="J19">
            <v>1.0499999999999999E-3</v>
          </cell>
        </row>
      </sheetData>
      <sheetData sheetId="2915">
        <row r="19">
          <cell r="J19">
            <v>1.0499999999999999E-3</v>
          </cell>
        </row>
      </sheetData>
      <sheetData sheetId="2916">
        <row r="19">
          <cell r="J19">
            <v>1.0499999999999999E-3</v>
          </cell>
        </row>
      </sheetData>
      <sheetData sheetId="2917">
        <row r="19">
          <cell r="J19">
            <v>1.0499999999999999E-3</v>
          </cell>
        </row>
      </sheetData>
      <sheetData sheetId="2918">
        <row r="19">
          <cell r="J19">
            <v>1.0499999999999999E-3</v>
          </cell>
        </row>
      </sheetData>
      <sheetData sheetId="2919">
        <row r="19">
          <cell r="J19">
            <v>1.0499999999999999E-3</v>
          </cell>
        </row>
      </sheetData>
      <sheetData sheetId="2920">
        <row r="19">
          <cell r="J19">
            <v>1.0499999999999999E-3</v>
          </cell>
        </row>
      </sheetData>
      <sheetData sheetId="2921">
        <row r="19">
          <cell r="J19">
            <v>1.0499999999999999E-3</v>
          </cell>
        </row>
      </sheetData>
      <sheetData sheetId="2922">
        <row r="19">
          <cell r="J19">
            <v>1.0499999999999999E-3</v>
          </cell>
        </row>
      </sheetData>
      <sheetData sheetId="2923">
        <row r="19">
          <cell r="J19">
            <v>1.0499999999999999E-3</v>
          </cell>
        </row>
      </sheetData>
      <sheetData sheetId="2924">
        <row r="19">
          <cell r="J19">
            <v>1.0499999999999999E-3</v>
          </cell>
        </row>
      </sheetData>
      <sheetData sheetId="2925">
        <row r="19">
          <cell r="J19">
            <v>1.0499999999999999E-3</v>
          </cell>
        </row>
      </sheetData>
      <sheetData sheetId="2926">
        <row r="19">
          <cell r="J19">
            <v>1.0499999999999999E-3</v>
          </cell>
        </row>
      </sheetData>
      <sheetData sheetId="2927">
        <row r="19">
          <cell r="J19">
            <v>1.0499999999999999E-3</v>
          </cell>
        </row>
      </sheetData>
      <sheetData sheetId="2928">
        <row r="19">
          <cell r="J19">
            <v>1.0499999999999999E-3</v>
          </cell>
        </row>
      </sheetData>
      <sheetData sheetId="2929">
        <row r="19">
          <cell r="J19">
            <v>1.0499999999999999E-3</v>
          </cell>
        </row>
      </sheetData>
      <sheetData sheetId="2930">
        <row r="19">
          <cell r="J19">
            <v>1.0499999999999999E-3</v>
          </cell>
        </row>
      </sheetData>
      <sheetData sheetId="2931">
        <row r="19">
          <cell r="J19">
            <v>1.0499999999999999E-3</v>
          </cell>
        </row>
      </sheetData>
      <sheetData sheetId="2932">
        <row r="19">
          <cell r="J19">
            <v>1.0499999999999999E-3</v>
          </cell>
        </row>
      </sheetData>
      <sheetData sheetId="2933">
        <row r="19">
          <cell r="J19">
            <v>1.0499999999999999E-3</v>
          </cell>
        </row>
      </sheetData>
      <sheetData sheetId="2934">
        <row r="19">
          <cell r="J19">
            <v>1.0499999999999999E-3</v>
          </cell>
        </row>
      </sheetData>
      <sheetData sheetId="2935">
        <row r="19">
          <cell r="J19">
            <v>1.0499999999999999E-3</v>
          </cell>
        </row>
      </sheetData>
      <sheetData sheetId="2936">
        <row r="19">
          <cell r="J19">
            <v>1.0499999999999999E-3</v>
          </cell>
        </row>
      </sheetData>
      <sheetData sheetId="2937">
        <row r="19">
          <cell r="J19">
            <v>1.0499999999999999E-3</v>
          </cell>
        </row>
      </sheetData>
      <sheetData sheetId="2938">
        <row r="19">
          <cell r="J19">
            <v>1.0499999999999999E-3</v>
          </cell>
        </row>
      </sheetData>
      <sheetData sheetId="2939">
        <row r="19">
          <cell r="J19">
            <v>1.0499999999999999E-3</v>
          </cell>
        </row>
      </sheetData>
      <sheetData sheetId="2940">
        <row r="19">
          <cell r="J19">
            <v>1.0499999999999999E-3</v>
          </cell>
        </row>
      </sheetData>
      <sheetData sheetId="2941">
        <row r="19">
          <cell r="J19">
            <v>1.0499999999999999E-3</v>
          </cell>
        </row>
      </sheetData>
      <sheetData sheetId="2942">
        <row r="19">
          <cell r="J19">
            <v>1.0499999999999999E-3</v>
          </cell>
        </row>
      </sheetData>
      <sheetData sheetId="2943">
        <row r="19">
          <cell r="J19">
            <v>1.0499999999999999E-3</v>
          </cell>
        </row>
      </sheetData>
      <sheetData sheetId="2944">
        <row r="19">
          <cell r="J19">
            <v>1.0499999999999999E-3</v>
          </cell>
        </row>
      </sheetData>
      <sheetData sheetId="2945">
        <row r="19">
          <cell r="J19">
            <v>1.0499999999999999E-3</v>
          </cell>
        </row>
      </sheetData>
      <sheetData sheetId="2946">
        <row r="19">
          <cell r="J19">
            <v>1.0499999999999999E-3</v>
          </cell>
        </row>
      </sheetData>
      <sheetData sheetId="2947">
        <row r="19">
          <cell r="J19">
            <v>1.0499999999999999E-3</v>
          </cell>
        </row>
      </sheetData>
      <sheetData sheetId="2948">
        <row r="19">
          <cell r="J19">
            <v>1.0499999999999999E-3</v>
          </cell>
        </row>
      </sheetData>
      <sheetData sheetId="2949">
        <row r="19">
          <cell r="J19">
            <v>1.0499999999999999E-3</v>
          </cell>
        </row>
      </sheetData>
      <sheetData sheetId="2950">
        <row r="19">
          <cell r="J19">
            <v>1.0499999999999999E-3</v>
          </cell>
        </row>
      </sheetData>
      <sheetData sheetId="2951">
        <row r="19">
          <cell r="J19">
            <v>1.0499999999999999E-3</v>
          </cell>
        </row>
      </sheetData>
      <sheetData sheetId="2952">
        <row r="19">
          <cell r="J19">
            <v>1.0499999999999999E-3</v>
          </cell>
        </row>
      </sheetData>
      <sheetData sheetId="2953">
        <row r="19">
          <cell r="J19">
            <v>1.0499999999999999E-3</v>
          </cell>
        </row>
      </sheetData>
      <sheetData sheetId="2954">
        <row r="19">
          <cell r="J19">
            <v>1.0499999999999999E-3</v>
          </cell>
        </row>
      </sheetData>
      <sheetData sheetId="2955">
        <row r="19">
          <cell r="J19">
            <v>1.0499999999999999E-3</v>
          </cell>
        </row>
      </sheetData>
      <sheetData sheetId="2956">
        <row r="19">
          <cell r="J19">
            <v>1.0499999999999999E-3</v>
          </cell>
        </row>
      </sheetData>
      <sheetData sheetId="2957">
        <row r="19">
          <cell r="J19">
            <v>1.0499999999999999E-3</v>
          </cell>
        </row>
      </sheetData>
      <sheetData sheetId="2958">
        <row r="19">
          <cell r="J19">
            <v>1.0499999999999999E-3</v>
          </cell>
        </row>
      </sheetData>
      <sheetData sheetId="2959">
        <row r="19">
          <cell r="J19">
            <v>1.0499999999999999E-3</v>
          </cell>
        </row>
      </sheetData>
      <sheetData sheetId="2960">
        <row r="19">
          <cell r="J19">
            <v>1.0499999999999999E-3</v>
          </cell>
        </row>
      </sheetData>
      <sheetData sheetId="2961">
        <row r="19">
          <cell r="J19">
            <v>1.0499999999999999E-3</v>
          </cell>
        </row>
      </sheetData>
      <sheetData sheetId="2962">
        <row r="19">
          <cell r="J19">
            <v>1.0499999999999999E-3</v>
          </cell>
        </row>
      </sheetData>
      <sheetData sheetId="2963">
        <row r="19">
          <cell r="J19">
            <v>1.0499999999999999E-3</v>
          </cell>
        </row>
      </sheetData>
      <sheetData sheetId="2964">
        <row r="19">
          <cell r="J19">
            <v>1.0499999999999999E-3</v>
          </cell>
        </row>
      </sheetData>
      <sheetData sheetId="2965">
        <row r="19">
          <cell r="J19">
            <v>1.0499999999999999E-3</v>
          </cell>
        </row>
      </sheetData>
      <sheetData sheetId="2966">
        <row r="19">
          <cell r="J19">
            <v>1.0499999999999999E-3</v>
          </cell>
        </row>
      </sheetData>
      <sheetData sheetId="2967">
        <row r="19">
          <cell r="J19">
            <v>1.0499999999999999E-3</v>
          </cell>
        </row>
      </sheetData>
      <sheetData sheetId="2968">
        <row r="19">
          <cell r="J19">
            <v>1.0499999999999999E-3</v>
          </cell>
        </row>
      </sheetData>
      <sheetData sheetId="2969">
        <row r="19">
          <cell r="J19">
            <v>1.0499999999999999E-3</v>
          </cell>
        </row>
      </sheetData>
      <sheetData sheetId="2970">
        <row r="19">
          <cell r="J19">
            <v>1.0499999999999999E-3</v>
          </cell>
        </row>
      </sheetData>
      <sheetData sheetId="2971">
        <row r="19">
          <cell r="J19">
            <v>1.0499999999999999E-3</v>
          </cell>
        </row>
      </sheetData>
      <sheetData sheetId="2972">
        <row r="19">
          <cell r="J19">
            <v>1.0499999999999999E-3</v>
          </cell>
        </row>
      </sheetData>
      <sheetData sheetId="2973">
        <row r="19">
          <cell r="J19">
            <v>1.0499999999999999E-3</v>
          </cell>
        </row>
      </sheetData>
      <sheetData sheetId="2974">
        <row r="19">
          <cell r="J19">
            <v>1.0499999999999999E-3</v>
          </cell>
        </row>
      </sheetData>
      <sheetData sheetId="2975">
        <row r="19">
          <cell r="J19">
            <v>1.0499999999999999E-3</v>
          </cell>
        </row>
      </sheetData>
      <sheetData sheetId="2976">
        <row r="19">
          <cell r="J19">
            <v>1.0499999999999999E-3</v>
          </cell>
        </row>
      </sheetData>
      <sheetData sheetId="2977">
        <row r="19">
          <cell r="J19">
            <v>1.0499999999999999E-3</v>
          </cell>
        </row>
      </sheetData>
      <sheetData sheetId="2978">
        <row r="19">
          <cell r="J19">
            <v>1.0499999999999999E-3</v>
          </cell>
        </row>
      </sheetData>
      <sheetData sheetId="2979">
        <row r="19">
          <cell r="J19">
            <v>1.0499999999999999E-3</v>
          </cell>
        </row>
      </sheetData>
      <sheetData sheetId="2980">
        <row r="19">
          <cell r="J19">
            <v>1.0499999999999999E-3</v>
          </cell>
        </row>
      </sheetData>
      <sheetData sheetId="2981">
        <row r="19">
          <cell r="J19">
            <v>1.0499999999999999E-3</v>
          </cell>
        </row>
      </sheetData>
      <sheetData sheetId="2982">
        <row r="19">
          <cell r="J19">
            <v>1.0499999999999999E-3</v>
          </cell>
        </row>
      </sheetData>
      <sheetData sheetId="2983">
        <row r="19">
          <cell r="J19">
            <v>1.0499999999999999E-3</v>
          </cell>
        </row>
      </sheetData>
      <sheetData sheetId="2984">
        <row r="19">
          <cell r="J19">
            <v>1.0499999999999999E-3</v>
          </cell>
        </row>
      </sheetData>
      <sheetData sheetId="2985">
        <row r="19">
          <cell r="J19">
            <v>1.0499999999999999E-3</v>
          </cell>
        </row>
      </sheetData>
      <sheetData sheetId="2986">
        <row r="19">
          <cell r="J19">
            <v>1.0499999999999999E-3</v>
          </cell>
        </row>
      </sheetData>
      <sheetData sheetId="2987">
        <row r="19">
          <cell r="J19">
            <v>1.0499999999999999E-3</v>
          </cell>
        </row>
      </sheetData>
      <sheetData sheetId="2988">
        <row r="19">
          <cell r="J19">
            <v>1.0499999999999999E-3</v>
          </cell>
        </row>
      </sheetData>
      <sheetData sheetId="2989">
        <row r="19">
          <cell r="J19">
            <v>1.0499999999999999E-3</v>
          </cell>
        </row>
      </sheetData>
      <sheetData sheetId="2990">
        <row r="19">
          <cell r="J19">
            <v>1.0499999999999999E-3</v>
          </cell>
        </row>
      </sheetData>
      <sheetData sheetId="2991">
        <row r="19">
          <cell r="J19">
            <v>1.0499999999999999E-3</v>
          </cell>
        </row>
      </sheetData>
      <sheetData sheetId="2992">
        <row r="19">
          <cell r="J19">
            <v>1.0499999999999999E-3</v>
          </cell>
        </row>
      </sheetData>
      <sheetData sheetId="2993">
        <row r="19">
          <cell r="J19">
            <v>1.0499999999999999E-3</v>
          </cell>
        </row>
      </sheetData>
      <sheetData sheetId="2994">
        <row r="19">
          <cell r="J19">
            <v>1.0499999999999999E-3</v>
          </cell>
        </row>
      </sheetData>
      <sheetData sheetId="2995">
        <row r="19">
          <cell r="J19">
            <v>1.0499999999999999E-3</v>
          </cell>
        </row>
      </sheetData>
      <sheetData sheetId="2996">
        <row r="19">
          <cell r="J19">
            <v>1.0499999999999999E-3</v>
          </cell>
        </row>
      </sheetData>
      <sheetData sheetId="2997">
        <row r="19">
          <cell r="J19">
            <v>1.0499999999999999E-3</v>
          </cell>
        </row>
      </sheetData>
      <sheetData sheetId="2998">
        <row r="19">
          <cell r="J19">
            <v>1.0499999999999999E-3</v>
          </cell>
        </row>
      </sheetData>
      <sheetData sheetId="2999">
        <row r="19">
          <cell r="J19">
            <v>1.0499999999999999E-3</v>
          </cell>
        </row>
      </sheetData>
      <sheetData sheetId="3000">
        <row r="19">
          <cell r="J19">
            <v>1.0499999999999999E-3</v>
          </cell>
        </row>
      </sheetData>
      <sheetData sheetId="3001">
        <row r="19">
          <cell r="J19">
            <v>1.0499999999999999E-3</v>
          </cell>
        </row>
      </sheetData>
      <sheetData sheetId="3002">
        <row r="19">
          <cell r="J19">
            <v>1.0499999999999999E-3</v>
          </cell>
        </row>
      </sheetData>
      <sheetData sheetId="3003">
        <row r="19">
          <cell r="J19">
            <v>1.0499999999999999E-3</v>
          </cell>
        </row>
      </sheetData>
      <sheetData sheetId="3004">
        <row r="19">
          <cell r="J19">
            <v>1.0499999999999999E-3</v>
          </cell>
        </row>
      </sheetData>
      <sheetData sheetId="3005">
        <row r="19">
          <cell r="J19">
            <v>1.0499999999999999E-3</v>
          </cell>
        </row>
      </sheetData>
      <sheetData sheetId="3006">
        <row r="19">
          <cell r="J19">
            <v>1.0499999999999999E-3</v>
          </cell>
        </row>
      </sheetData>
      <sheetData sheetId="3007">
        <row r="19">
          <cell r="J19">
            <v>1.0499999999999999E-3</v>
          </cell>
        </row>
      </sheetData>
      <sheetData sheetId="3008">
        <row r="19">
          <cell r="J19">
            <v>1.0499999999999999E-3</v>
          </cell>
        </row>
      </sheetData>
      <sheetData sheetId="3009">
        <row r="19">
          <cell r="J19">
            <v>1.0499999999999999E-3</v>
          </cell>
        </row>
      </sheetData>
      <sheetData sheetId="3010">
        <row r="19">
          <cell r="J19">
            <v>1.0499999999999999E-3</v>
          </cell>
        </row>
      </sheetData>
      <sheetData sheetId="3011">
        <row r="19">
          <cell r="J19">
            <v>1.0499999999999999E-3</v>
          </cell>
        </row>
      </sheetData>
      <sheetData sheetId="3012">
        <row r="19">
          <cell r="J19">
            <v>1.0499999999999999E-3</v>
          </cell>
        </row>
      </sheetData>
      <sheetData sheetId="3013">
        <row r="19">
          <cell r="J19">
            <v>1.0499999999999999E-3</v>
          </cell>
        </row>
      </sheetData>
      <sheetData sheetId="3014">
        <row r="19">
          <cell r="J19">
            <v>1.0499999999999999E-3</v>
          </cell>
        </row>
      </sheetData>
      <sheetData sheetId="3015">
        <row r="19">
          <cell r="J19">
            <v>1.0499999999999999E-3</v>
          </cell>
        </row>
      </sheetData>
      <sheetData sheetId="3016">
        <row r="19">
          <cell r="J19">
            <v>1.0499999999999999E-3</v>
          </cell>
        </row>
      </sheetData>
      <sheetData sheetId="3017">
        <row r="19">
          <cell r="J19">
            <v>1.0499999999999999E-3</v>
          </cell>
        </row>
      </sheetData>
      <sheetData sheetId="3018">
        <row r="19">
          <cell r="J19">
            <v>1.0499999999999999E-3</v>
          </cell>
        </row>
      </sheetData>
      <sheetData sheetId="3019">
        <row r="19">
          <cell r="J19">
            <v>1.0499999999999999E-3</v>
          </cell>
        </row>
      </sheetData>
      <sheetData sheetId="3020">
        <row r="19">
          <cell r="J19">
            <v>1.0499999999999999E-3</v>
          </cell>
        </row>
      </sheetData>
      <sheetData sheetId="3021">
        <row r="19">
          <cell r="J19">
            <v>1.0499999999999999E-3</v>
          </cell>
        </row>
      </sheetData>
      <sheetData sheetId="3022">
        <row r="19">
          <cell r="J19">
            <v>1.0499999999999999E-3</v>
          </cell>
        </row>
      </sheetData>
      <sheetData sheetId="3023">
        <row r="19">
          <cell r="J19">
            <v>1.0499999999999999E-3</v>
          </cell>
        </row>
      </sheetData>
      <sheetData sheetId="3024">
        <row r="19">
          <cell r="J19">
            <v>1.0499999999999999E-3</v>
          </cell>
        </row>
      </sheetData>
      <sheetData sheetId="3025">
        <row r="19">
          <cell r="J19">
            <v>1.0499999999999999E-3</v>
          </cell>
        </row>
      </sheetData>
      <sheetData sheetId="3026">
        <row r="19">
          <cell r="J19">
            <v>1.0499999999999999E-3</v>
          </cell>
        </row>
      </sheetData>
      <sheetData sheetId="3027">
        <row r="19">
          <cell r="J19">
            <v>1.0499999999999999E-3</v>
          </cell>
        </row>
      </sheetData>
      <sheetData sheetId="3028">
        <row r="19">
          <cell r="J19">
            <v>1.0499999999999999E-3</v>
          </cell>
        </row>
      </sheetData>
      <sheetData sheetId="3029">
        <row r="19">
          <cell r="J19">
            <v>1.0499999999999999E-3</v>
          </cell>
        </row>
      </sheetData>
      <sheetData sheetId="3030">
        <row r="19">
          <cell r="J19">
            <v>1.0499999999999999E-3</v>
          </cell>
        </row>
      </sheetData>
      <sheetData sheetId="3031">
        <row r="19">
          <cell r="J19">
            <v>1.0499999999999999E-3</v>
          </cell>
        </row>
      </sheetData>
      <sheetData sheetId="3032">
        <row r="19">
          <cell r="J19">
            <v>1.0499999999999999E-3</v>
          </cell>
        </row>
      </sheetData>
      <sheetData sheetId="3033">
        <row r="19">
          <cell r="J19">
            <v>1.0499999999999999E-3</v>
          </cell>
        </row>
      </sheetData>
      <sheetData sheetId="3034">
        <row r="19">
          <cell r="J19">
            <v>1.0499999999999999E-3</v>
          </cell>
        </row>
      </sheetData>
      <sheetData sheetId="3035">
        <row r="19">
          <cell r="J19">
            <v>1.0499999999999999E-3</v>
          </cell>
        </row>
      </sheetData>
      <sheetData sheetId="3036">
        <row r="19">
          <cell r="J19">
            <v>1.0499999999999999E-3</v>
          </cell>
        </row>
      </sheetData>
      <sheetData sheetId="3037">
        <row r="19">
          <cell r="J19">
            <v>1.0499999999999999E-3</v>
          </cell>
        </row>
      </sheetData>
      <sheetData sheetId="3038">
        <row r="19">
          <cell r="J19">
            <v>1.0499999999999999E-3</v>
          </cell>
        </row>
      </sheetData>
      <sheetData sheetId="3039">
        <row r="19">
          <cell r="J19">
            <v>1.0499999999999999E-3</v>
          </cell>
        </row>
      </sheetData>
      <sheetData sheetId="3040">
        <row r="19">
          <cell r="J19">
            <v>1.0499999999999999E-3</v>
          </cell>
        </row>
      </sheetData>
      <sheetData sheetId="3041">
        <row r="19">
          <cell r="J19">
            <v>1.0499999999999999E-3</v>
          </cell>
        </row>
      </sheetData>
      <sheetData sheetId="3042">
        <row r="19">
          <cell r="J19">
            <v>1.0499999999999999E-3</v>
          </cell>
        </row>
      </sheetData>
      <sheetData sheetId="3043">
        <row r="19">
          <cell r="J19">
            <v>1.0499999999999999E-3</v>
          </cell>
        </row>
      </sheetData>
      <sheetData sheetId="3044">
        <row r="19">
          <cell r="J19">
            <v>1.0499999999999999E-3</v>
          </cell>
        </row>
      </sheetData>
      <sheetData sheetId="3045">
        <row r="19">
          <cell r="J19">
            <v>1.0499999999999999E-3</v>
          </cell>
        </row>
      </sheetData>
      <sheetData sheetId="3046">
        <row r="19">
          <cell r="J19">
            <v>1.0499999999999999E-3</v>
          </cell>
        </row>
      </sheetData>
      <sheetData sheetId="3047">
        <row r="19">
          <cell r="J19">
            <v>1.0499999999999999E-3</v>
          </cell>
        </row>
      </sheetData>
      <sheetData sheetId="3048">
        <row r="19">
          <cell r="J19">
            <v>1.0499999999999999E-3</v>
          </cell>
        </row>
      </sheetData>
      <sheetData sheetId="3049">
        <row r="19">
          <cell r="J19">
            <v>1.0499999999999999E-3</v>
          </cell>
        </row>
      </sheetData>
      <sheetData sheetId="3050">
        <row r="19">
          <cell r="J19">
            <v>1.0499999999999999E-3</v>
          </cell>
        </row>
      </sheetData>
      <sheetData sheetId="3051">
        <row r="19">
          <cell r="J19">
            <v>1.0499999999999999E-3</v>
          </cell>
        </row>
      </sheetData>
      <sheetData sheetId="3052">
        <row r="19">
          <cell r="J19">
            <v>1.0499999999999999E-3</v>
          </cell>
        </row>
      </sheetData>
      <sheetData sheetId="3053">
        <row r="19">
          <cell r="J19">
            <v>1.0499999999999999E-3</v>
          </cell>
        </row>
      </sheetData>
      <sheetData sheetId="3054">
        <row r="19">
          <cell r="J19">
            <v>1.0499999999999999E-3</v>
          </cell>
        </row>
      </sheetData>
      <sheetData sheetId="3055">
        <row r="19">
          <cell r="J19">
            <v>1.0499999999999999E-3</v>
          </cell>
        </row>
      </sheetData>
      <sheetData sheetId="3056">
        <row r="19">
          <cell r="J19">
            <v>1.0499999999999999E-3</v>
          </cell>
        </row>
      </sheetData>
      <sheetData sheetId="3057">
        <row r="19">
          <cell r="J19">
            <v>1.0499999999999999E-3</v>
          </cell>
        </row>
      </sheetData>
      <sheetData sheetId="3058">
        <row r="19">
          <cell r="J19">
            <v>1.0499999999999999E-3</v>
          </cell>
        </row>
      </sheetData>
      <sheetData sheetId="3059">
        <row r="19">
          <cell r="J19">
            <v>1.0499999999999999E-3</v>
          </cell>
        </row>
      </sheetData>
      <sheetData sheetId="3060">
        <row r="19">
          <cell r="J19">
            <v>1.0499999999999999E-3</v>
          </cell>
        </row>
      </sheetData>
      <sheetData sheetId="3061">
        <row r="19">
          <cell r="J19">
            <v>1.0499999999999999E-3</v>
          </cell>
        </row>
      </sheetData>
      <sheetData sheetId="3062">
        <row r="19">
          <cell r="J19">
            <v>1.0499999999999999E-3</v>
          </cell>
        </row>
      </sheetData>
      <sheetData sheetId="3063">
        <row r="19">
          <cell r="J19">
            <v>1.0499999999999999E-3</v>
          </cell>
        </row>
      </sheetData>
      <sheetData sheetId="3064">
        <row r="19">
          <cell r="J19">
            <v>1.0499999999999999E-3</v>
          </cell>
        </row>
      </sheetData>
      <sheetData sheetId="3065">
        <row r="19">
          <cell r="J19">
            <v>1.0499999999999999E-3</v>
          </cell>
        </row>
      </sheetData>
      <sheetData sheetId="3066">
        <row r="19">
          <cell r="J19">
            <v>1.0499999999999999E-3</v>
          </cell>
        </row>
      </sheetData>
      <sheetData sheetId="3067">
        <row r="19">
          <cell r="J19">
            <v>1.0499999999999999E-3</v>
          </cell>
        </row>
      </sheetData>
      <sheetData sheetId="3068">
        <row r="19">
          <cell r="J19">
            <v>1.0499999999999999E-3</v>
          </cell>
        </row>
      </sheetData>
      <sheetData sheetId="3069">
        <row r="19">
          <cell r="J19">
            <v>1.0499999999999999E-3</v>
          </cell>
        </row>
      </sheetData>
      <sheetData sheetId="3070">
        <row r="19">
          <cell r="J19">
            <v>1.0499999999999999E-3</v>
          </cell>
        </row>
      </sheetData>
      <sheetData sheetId="3071">
        <row r="19">
          <cell r="J19">
            <v>1.0499999999999999E-3</v>
          </cell>
        </row>
      </sheetData>
      <sheetData sheetId="3072">
        <row r="19">
          <cell r="J19">
            <v>1.0499999999999999E-3</v>
          </cell>
        </row>
      </sheetData>
      <sheetData sheetId="3073">
        <row r="19">
          <cell r="J19">
            <v>1.0499999999999999E-3</v>
          </cell>
        </row>
      </sheetData>
      <sheetData sheetId="3074">
        <row r="19">
          <cell r="J19">
            <v>1.0499999999999999E-3</v>
          </cell>
        </row>
      </sheetData>
      <sheetData sheetId="3075">
        <row r="19">
          <cell r="J19">
            <v>1.0499999999999999E-3</v>
          </cell>
        </row>
      </sheetData>
      <sheetData sheetId="3076">
        <row r="19">
          <cell r="J19">
            <v>1.0499999999999999E-3</v>
          </cell>
        </row>
      </sheetData>
      <sheetData sheetId="3077">
        <row r="19">
          <cell r="J19">
            <v>1.0499999999999999E-3</v>
          </cell>
        </row>
      </sheetData>
      <sheetData sheetId="3078">
        <row r="19">
          <cell r="J19">
            <v>1.0499999999999999E-3</v>
          </cell>
        </row>
      </sheetData>
      <sheetData sheetId="3079">
        <row r="19">
          <cell r="J19">
            <v>1.0499999999999999E-3</v>
          </cell>
        </row>
      </sheetData>
      <sheetData sheetId="3080">
        <row r="19">
          <cell r="J19">
            <v>1.0499999999999999E-3</v>
          </cell>
        </row>
      </sheetData>
      <sheetData sheetId="3081">
        <row r="19">
          <cell r="J19">
            <v>1.0499999999999999E-3</v>
          </cell>
        </row>
      </sheetData>
      <sheetData sheetId="3082">
        <row r="19">
          <cell r="J19">
            <v>1.0499999999999999E-3</v>
          </cell>
        </row>
      </sheetData>
      <sheetData sheetId="3083">
        <row r="19">
          <cell r="J19">
            <v>1.0499999999999999E-3</v>
          </cell>
        </row>
      </sheetData>
      <sheetData sheetId="3084">
        <row r="19">
          <cell r="J19">
            <v>1.0499999999999999E-3</v>
          </cell>
        </row>
      </sheetData>
      <sheetData sheetId="3085">
        <row r="19">
          <cell r="J19">
            <v>1.0499999999999999E-3</v>
          </cell>
        </row>
      </sheetData>
      <sheetData sheetId="3086">
        <row r="19">
          <cell r="J19">
            <v>1.0499999999999999E-3</v>
          </cell>
        </row>
      </sheetData>
      <sheetData sheetId="3087">
        <row r="19">
          <cell r="J19">
            <v>1.0499999999999999E-3</v>
          </cell>
        </row>
      </sheetData>
      <sheetData sheetId="3088">
        <row r="19">
          <cell r="J19">
            <v>1.0499999999999999E-3</v>
          </cell>
        </row>
      </sheetData>
      <sheetData sheetId="3089">
        <row r="19">
          <cell r="J19">
            <v>1.0499999999999999E-3</v>
          </cell>
        </row>
      </sheetData>
      <sheetData sheetId="3090">
        <row r="19">
          <cell r="J19">
            <v>1.0499999999999999E-3</v>
          </cell>
        </row>
      </sheetData>
      <sheetData sheetId="3091">
        <row r="19">
          <cell r="J19">
            <v>1.0499999999999999E-3</v>
          </cell>
        </row>
      </sheetData>
      <sheetData sheetId="3092">
        <row r="19">
          <cell r="J19">
            <v>1.0499999999999999E-3</v>
          </cell>
        </row>
      </sheetData>
      <sheetData sheetId="3093">
        <row r="19">
          <cell r="J19">
            <v>1.0499999999999999E-3</v>
          </cell>
        </row>
      </sheetData>
      <sheetData sheetId="3094">
        <row r="19">
          <cell r="J19">
            <v>1.0499999999999999E-3</v>
          </cell>
        </row>
      </sheetData>
      <sheetData sheetId="3095">
        <row r="19">
          <cell r="J19">
            <v>1.0499999999999999E-3</v>
          </cell>
        </row>
      </sheetData>
      <sheetData sheetId="3096">
        <row r="19">
          <cell r="J19">
            <v>1.0499999999999999E-3</v>
          </cell>
        </row>
      </sheetData>
      <sheetData sheetId="3097">
        <row r="19">
          <cell r="J19">
            <v>1.0499999999999999E-3</v>
          </cell>
        </row>
      </sheetData>
      <sheetData sheetId="3098">
        <row r="19">
          <cell r="J19">
            <v>1.0499999999999999E-3</v>
          </cell>
        </row>
      </sheetData>
      <sheetData sheetId="3099">
        <row r="19">
          <cell r="J19">
            <v>1.0499999999999999E-3</v>
          </cell>
        </row>
      </sheetData>
      <sheetData sheetId="3100">
        <row r="19">
          <cell r="J19">
            <v>1.0499999999999999E-3</v>
          </cell>
        </row>
      </sheetData>
      <sheetData sheetId="3101">
        <row r="19">
          <cell r="J19">
            <v>1.0499999999999999E-3</v>
          </cell>
        </row>
      </sheetData>
      <sheetData sheetId="3102">
        <row r="19">
          <cell r="J19">
            <v>1.0499999999999999E-3</v>
          </cell>
        </row>
      </sheetData>
      <sheetData sheetId="3103">
        <row r="19">
          <cell r="J19">
            <v>1.0499999999999999E-3</v>
          </cell>
        </row>
      </sheetData>
      <sheetData sheetId="3104">
        <row r="19">
          <cell r="J19">
            <v>1.0499999999999999E-3</v>
          </cell>
        </row>
      </sheetData>
      <sheetData sheetId="3105">
        <row r="19">
          <cell r="J19">
            <v>1.0499999999999999E-3</v>
          </cell>
        </row>
      </sheetData>
      <sheetData sheetId="3106">
        <row r="19">
          <cell r="J19">
            <v>1.0499999999999999E-3</v>
          </cell>
        </row>
      </sheetData>
      <sheetData sheetId="3107">
        <row r="19">
          <cell r="J19">
            <v>1.0499999999999999E-3</v>
          </cell>
        </row>
      </sheetData>
      <sheetData sheetId="3108">
        <row r="19">
          <cell r="J19">
            <v>1.0499999999999999E-3</v>
          </cell>
        </row>
      </sheetData>
      <sheetData sheetId="3109">
        <row r="19">
          <cell r="J19">
            <v>1.0499999999999999E-3</v>
          </cell>
        </row>
      </sheetData>
      <sheetData sheetId="3110">
        <row r="19">
          <cell r="J19">
            <v>1.0499999999999999E-3</v>
          </cell>
        </row>
      </sheetData>
      <sheetData sheetId="3111">
        <row r="19">
          <cell r="J19">
            <v>1.0499999999999999E-3</v>
          </cell>
        </row>
      </sheetData>
      <sheetData sheetId="3112">
        <row r="19">
          <cell r="J19">
            <v>1.0499999999999999E-3</v>
          </cell>
        </row>
      </sheetData>
      <sheetData sheetId="3113">
        <row r="19">
          <cell r="J19">
            <v>1.0499999999999999E-3</v>
          </cell>
        </row>
      </sheetData>
      <sheetData sheetId="3114">
        <row r="19">
          <cell r="J19">
            <v>1.0499999999999999E-3</v>
          </cell>
        </row>
      </sheetData>
      <sheetData sheetId="3115">
        <row r="19">
          <cell r="J19">
            <v>1.0499999999999999E-3</v>
          </cell>
        </row>
      </sheetData>
      <sheetData sheetId="3116">
        <row r="19">
          <cell r="J19">
            <v>1.0499999999999999E-3</v>
          </cell>
        </row>
      </sheetData>
      <sheetData sheetId="3117">
        <row r="19">
          <cell r="J19">
            <v>1.0499999999999999E-3</v>
          </cell>
        </row>
      </sheetData>
      <sheetData sheetId="3118">
        <row r="19">
          <cell r="J19">
            <v>1.0499999999999999E-3</v>
          </cell>
        </row>
      </sheetData>
      <sheetData sheetId="3119">
        <row r="19">
          <cell r="J19">
            <v>1.0499999999999999E-3</v>
          </cell>
        </row>
      </sheetData>
      <sheetData sheetId="3120">
        <row r="19">
          <cell r="J19">
            <v>1.0499999999999999E-3</v>
          </cell>
        </row>
      </sheetData>
      <sheetData sheetId="3121">
        <row r="19">
          <cell r="J19">
            <v>1.0499999999999999E-3</v>
          </cell>
        </row>
      </sheetData>
      <sheetData sheetId="3122">
        <row r="19">
          <cell r="J19">
            <v>1.0499999999999999E-3</v>
          </cell>
        </row>
      </sheetData>
      <sheetData sheetId="3123">
        <row r="19">
          <cell r="J19">
            <v>1.0499999999999999E-3</v>
          </cell>
        </row>
      </sheetData>
      <sheetData sheetId="3124">
        <row r="19">
          <cell r="J19">
            <v>1.0499999999999999E-3</v>
          </cell>
        </row>
      </sheetData>
      <sheetData sheetId="3125">
        <row r="19">
          <cell r="J19">
            <v>1.0499999999999999E-3</v>
          </cell>
        </row>
      </sheetData>
      <sheetData sheetId="3126">
        <row r="19">
          <cell r="J19">
            <v>1.0499999999999999E-3</v>
          </cell>
        </row>
      </sheetData>
      <sheetData sheetId="3127">
        <row r="19">
          <cell r="J19">
            <v>1.0499999999999999E-3</v>
          </cell>
        </row>
      </sheetData>
      <sheetData sheetId="3128">
        <row r="19">
          <cell r="J19">
            <v>1.0499999999999999E-3</v>
          </cell>
        </row>
      </sheetData>
      <sheetData sheetId="3129">
        <row r="19">
          <cell r="J19">
            <v>1.0499999999999999E-3</v>
          </cell>
        </row>
      </sheetData>
      <sheetData sheetId="3130">
        <row r="19">
          <cell r="J19">
            <v>1.0499999999999999E-3</v>
          </cell>
        </row>
      </sheetData>
      <sheetData sheetId="3131">
        <row r="19">
          <cell r="J19">
            <v>1.0499999999999999E-3</v>
          </cell>
        </row>
      </sheetData>
      <sheetData sheetId="3132">
        <row r="19">
          <cell r="J19">
            <v>1.0499999999999999E-3</v>
          </cell>
        </row>
      </sheetData>
      <sheetData sheetId="3133">
        <row r="19">
          <cell r="J19">
            <v>1.0499999999999999E-3</v>
          </cell>
        </row>
      </sheetData>
      <sheetData sheetId="3134">
        <row r="19">
          <cell r="J19">
            <v>1.0499999999999999E-3</v>
          </cell>
        </row>
      </sheetData>
      <sheetData sheetId="3135">
        <row r="19">
          <cell r="J19">
            <v>1.0499999999999999E-3</v>
          </cell>
        </row>
      </sheetData>
      <sheetData sheetId="3136">
        <row r="19">
          <cell r="J19">
            <v>1.0499999999999999E-3</v>
          </cell>
        </row>
      </sheetData>
      <sheetData sheetId="3137">
        <row r="19">
          <cell r="J19">
            <v>1.0499999999999999E-3</v>
          </cell>
        </row>
      </sheetData>
      <sheetData sheetId="3138">
        <row r="19">
          <cell r="J19">
            <v>1.0499999999999999E-3</v>
          </cell>
        </row>
      </sheetData>
      <sheetData sheetId="3139">
        <row r="19">
          <cell r="J19">
            <v>1.0499999999999999E-3</v>
          </cell>
        </row>
      </sheetData>
      <sheetData sheetId="3140">
        <row r="19">
          <cell r="J19">
            <v>1.0499999999999999E-3</v>
          </cell>
        </row>
      </sheetData>
      <sheetData sheetId="3141">
        <row r="19">
          <cell r="J19">
            <v>1.0499999999999999E-3</v>
          </cell>
        </row>
      </sheetData>
      <sheetData sheetId="3142">
        <row r="19">
          <cell r="J19">
            <v>1.0499999999999999E-3</v>
          </cell>
        </row>
      </sheetData>
      <sheetData sheetId="3143">
        <row r="19">
          <cell r="J19">
            <v>1.0499999999999999E-3</v>
          </cell>
        </row>
      </sheetData>
      <sheetData sheetId="3144">
        <row r="19">
          <cell r="J19">
            <v>1.0499999999999999E-3</v>
          </cell>
        </row>
      </sheetData>
      <sheetData sheetId="3145">
        <row r="19">
          <cell r="J19">
            <v>1.0499999999999999E-3</v>
          </cell>
        </row>
      </sheetData>
      <sheetData sheetId="3146">
        <row r="19">
          <cell r="J19">
            <v>1.0499999999999999E-3</v>
          </cell>
        </row>
      </sheetData>
      <sheetData sheetId="3147">
        <row r="19">
          <cell r="J19">
            <v>1.0499999999999999E-3</v>
          </cell>
        </row>
      </sheetData>
      <sheetData sheetId="3148">
        <row r="19">
          <cell r="J19">
            <v>1.0499999999999999E-3</v>
          </cell>
        </row>
      </sheetData>
      <sheetData sheetId="3149">
        <row r="19">
          <cell r="J19">
            <v>1.0499999999999999E-3</v>
          </cell>
        </row>
      </sheetData>
      <sheetData sheetId="3150">
        <row r="19">
          <cell r="J19">
            <v>1.0499999999999999E-3</v>
          </cell>
        </row>
      </sheetData>
      <sheetData sheetId="3151">
        <row r="19">
          <cell r="J19">
            <v>1.0499999999999999E-3</v>
          </cell>
        </row>
      </sheetData>
      <sheetData sheetId="3152">
        <row r="19">
          <cell r="J19">
            <v>1.0499999999999999E-3</v>
          </cell>
        </row>
      </sheetData>
      <sheetData sheetId="3153">
        <row r="19">
          <cell r="J19">
            <v>1.0499999999999999E-3</v>
          </cell>
        </row>
      </sheetData>
      <sheetData sheetId="3154">
        <row r="19">
          <cell r="J19">
            <v>1.0499999999999999E-3</v>
          </cell>
        </row>
      </sheetData>
      <sheetData sheetId="3155">
        <row r="19">
          <cell r="J19">
            <v>1.0499999999999999E-3</v>
          </cell>
        </row>
      </sheetData>
      <sheetData sheetId="3156">
        <row r="19">
          <cell r="J19">
            <v>1.0499999999999999E-3</v>
          </cell>
        </row>
      </sheetData>
      <sheetData sheetId="3157">
        <row r="19">
          <cell r="J19">
            <v>1.0499999999999999E-3</v>
          </cell>
        </row>
      </sheetData>
      <sheetData sheetId="3158">
        <row r="19">
          <cell r="J19">
            <v>1.0499999999999999E-3</v>
          </cell>
        </row>
      </sheetData>
      <sheetData sheetId="3159">
        <row r="19">
          <cell r="J19">
            <v>1.0499999999999999E-3</v>
          </cell>
        </row>
      </sheetData>
      <sheetData sheetId="3160">
        <row r="19">
          <cell r="J19">
            <v>1.0499999999999999E-3</v>
          </cell>
        </row>
      </sheetData>
      <sheetData sheetId="3161">
        <row r="19">
          <cell r="J19">
            <v>1.0499999999999999E-3</v>
          </cell>
        </row>
      </sheetData>
      <sheetData sheetId="3162">
        <row r="19">
          <cell r="J19">
            <v>1.0499999999999999E-3</v>
          </cell>
        </row>
      </sheetData>
      <sheetData sheetId="3163">
        <row r="19">
          <cell r="J19">
            <v>1.0499999999999999E-3</v>
          </cell>
        </row>
      </sheetData>
      <sheetData sheetId="3164">
        <row r="19">
          <cell r="J19">
            <v>1.0499999999999999E-3</v>
          </cell>
        </row>
      </sheetData>
      <sheetData sheetId="3165">
        <row r="19">
          <cell r="J19">
            <v>1.0499999999999999E-3</v>
          </cell>
        </row>
      </sheetData>
      <sheetData sheetId="3166">
        <row r="19">
          <cell r="J19">
            <v>1.0499999999999999E-3</v>
          </cell>
        </row>
      </sheetData>
      <sheetData sheetId="3167">
        <row r="19">
          <cell r="J19">
            <v>1.0499999999999999E-3</v>
          </cell>
        </row>
      </sheetData>
      <sheetData sheetId="3168">
        <row r="19">
          <cell r="J19">
            <v>1.0499999999999999E-3</v>
          </cell>
        </row>
      </sheetData>
      <sheetData sheetId="3169">
        <row r="19">
          <cell r="J19">
            <v>1.0499999999999999E-3</v>
          </cell>
        </row>
      </sheetData>
      <sheetData sheetId="3170">
        <row r="19">
          <cell r="J19">
            <v>1.0499999999999999E-3</v>
          </cell>
        </row>
      </sheetData>
      <sheetData sheetId="3171">
        <row r="19">
          <cell r="J19">
            <v>1.0499999999999999E-3</v>
          </cell>
        </row>
      </sheetData>
      <sheetData sheetId="3172">
        <row r="19">
          <cell r="J19">
            <v>1.0499999999999999E-3</v>
          </cell>
        </row>
      </sheetData>
      <sheetData sheetId="3173">
        <row r="19">
          <cell r="J19">
            <v>1.0499999999999999E-3</v>
          </cell>
        </row>
      </sheetData>
      <sheetData sheetId="3174">
        <row r="19">
          <cell r="J19">
            <v>1.0499999999999999E-3</v>
          </cell>
        </row>
      </sheetData>
      <sheetData sheetId="3175">
        <row r="19">
          <cell r="J19">
            <v>1.0499999999999999E-3</v>
          </cell>
        </row>
      </sheetData>
      <sheetData sheetId="3176">
        <row r="19">
          <cell r="J19">
            <v>1.0499999999999999E-3</v>
          </cell>
        </row>
      </sheetData>
      <sheetData sheetId="3177">
        <row r="19">
          <cell r="J19">
            <v>1.0499999999999999E-3</v>
          </cell>
        </row>
      </sheetData>
      <sheetData sheetId="3178">
        <row r="19">
          <cell r="J19">
            <v>1.0499999999999999E-3</v>
          </cell>
        </row>
      </sheetData>
      <sheetData sheetId="3179">
        <row r="19">
          <cell r="J19">
            <v>1.0499999999999999E-3</v>
          </cell>
        </row>
      </sheetData>
      <sheetData sheetId="3180">
        <row r="19">
          <cell r="J19">
            <v>1.0499999999999999E-3</v>
          </cell>
        </row>
      </sheetData>
      <sheetData sheetId="3181">
        <row r="19">
          <cell r="J19">
            <v>1.0499999999999999E-3</v>
          </cell>
        </row>
      </sheetData>
      <sheetData sheetId="3182">
        <row r="19">
          <cell r="J19">
            <v>1.0499999999999999E-3</v>
          </cell>
        </row>
      </sheetData>
      <sheetData sheetId="3183">
        <row r="19">
          <cell r="J19">
            <v>1.0499999999999999E-3</v>
          </cell>
        </row>
      </sheetData>
      <sheetData sheetId="3184">
        <row r="19">
          <cell r="J19">
            <v>1.0499999999999999E-3</v>
          </cell>
        </row>
      </sheetData>
      <sheetData sheetId="3185">
        <row r="19">
          <cell r="J19">
            <v>1.0499999999999999E-3</v>
          </cell>
        </row>
      </sheetData>
      <sheetData sheetId="3186">
        <row r="19">
          <cell r="J19">
            <v>1.0499999999999999E-3</v>
          </cell>
        </row>
      </sheetData>
      <sheetData sheetId="3187">
        <row r="19">
          <cell r="J19">
            <v>1.0499999999999999E-3</v>
          </cell>
        </row>
      </sheetData>
      <sheetData sheetId="3188">
        <row r="19">
          <cell r="J19">
            <v>1.0499999999999999E-3</v>
          </cell>
        </row>
      </sheetData>
      <sheetData sheetId="3189">
        <row r="19">
          <cell r="J19">
            <v>1.0499999999999999E-3</v>
          </cell>
        </row>
      </sheetData>
      <sheetData sheetId="3190">
        <row r="19">
          <cell r="J19">
            <v>1.0499999999999999E-3</v>
          </cell>
        </row>
      </sheetData>
      <sheetData sheetId="3191">
        <row r="19">
          <cell r="J19">
            <v>1.0499999999999999E-3</v>
          </cell>
        </row>
      </sheetData>
      <sheetData sheetId="3192">
        <row r="19">
          <cell r="J19">
            <v>1.0499999999999999E-3</v>
          </cell>
        </row>
      </sheetData>
      <sheetData sheetId="3193">
        <row r="19">
          <cell r="J19">
            <v>1.0499999999999999E-3</v>
          </cell>
        </row>
      </sheetData>
      <sheetData sheetId="3194">
        <row r="19">
          <cell r="J19">
            <v>1.0499999999999999E-3</v>
          </cell>
        </row>
      </sheetData>
      <sheetData sheetId="3195">
        <row r="19">
          <cell r="J19">
            <v>1.0499999999999999E-3</v>
          </cell>
        </row>
      </sheetData>
      <sheetData sheetId="3196">
        <row r="19">
          <cell r="J19">
            <v>1.0499999999999999E-3</v>
          </cell>
        </row>
      </sheetData>
      <sheetData sheetId="3197">
        <row r="19">
          <cell r="J19">
            <v>1.0499999999999999E-3</v>
          </cell>
        </row>
      </sheetData>
      <sheetData sheetId="3198">
        <row r="19">
          <cell r="J19">
            <v>1.0499999999999999E-3</v>
          </cell>
        </row>
      </sheetData>
      <sheetData sheetId="3199">
        <row r="19">
          <cell r="J19">
            <v>1.0499999999999999E-3</v>
          </cell>
        </row>
      </sheetData>
      <sheetData sheetId="3200">
        <row r="19">
          <cell r="J19">
            <v>1.0499999999999999E-3</v>
          </cell>
        </row>
      </sheetData>
      <sheetData sheetId="3201">
        <row r="19">
          <cell r="J19">
            <v>1.0499999999999999E-3</v>
          </cell>
        </row>
      </sheetData>
      <sheetData sheetId="3202">
        <row r="19">
          <cell r="J19">
            <v>1.0499999999999999E-3</v>
          </cell>
        </row>
      </sheetData>
      <sheetData sheetId="3203">
        <row r="19">
          <cell r="J19">
            <v>1.0499999999999999E-3</v>
          </cell>
        </row>
      </sheetData>
      <sheetData sheetId="3204">
        <row r="19">
          <cell r="J19">
            <v>1.0499999999999999E-3</v>
          </cell>
        </row>
      </sheetData>
      <sheetData sheetId="3205">
        <row r="19">
          <cell r="J19">
            <v>1.0499999999999999E-3</v>
          </cell>
        </row>
      </sheetData>
      <sheetData sheetId="3206">
        <row r="19">
          <cell r="J19">
            <v>1.0499999999999999E-3</v>
          </cell>
        </row>
      </sheetData>
      <sheetData sheetId="3207">
        <row r="19">
          <cell r="J19">
            <v>1.0499999999999999E-3</v>
          </cell>
        </row>
      </sheetData>
      <sheetData sheetId="3208">
        <row r="19">
          <cell r="J19">
            <v>1.0499999999999999E-3</v>
          </cell>
        </row>
      </sheetData>
      <sheetData sheetId="3209">
        <row r="19">
          <cell r="J19">
            <v>1.0499999999999999E-3</v>
          </cell>
        </row>
      </sheetData>
      <sheetData sheetId="3210">
        <row r="19">
          <cell r="J19">
            <v>1.0499999999999999E-3</v>
          </cell>
        </row>
      </sheetData>
      <sheetData sheetId="3211">
        <row r="19">
          <cell r="J19">
            <v>1.0499999999999999E-3</v>
          </cell>
        </row>
      </sheetData>
      <sheetData sheetId="3212">
        <row r="19">
          <cell r="J19">
            <v>1.0499999999999999E-3</v>
          </cell>
        </row>
      </sheetData>
      <sheetData sheetId="3213">
        <row r="19">
          <cell r="J19">
            <v>1.0499999999999999E-3</v>
          </cell>
        </row>
      </sheetData>
      <sheetData sheetId="3214">
        <row r="19">
          <cell r="J19">
            <v>1.0499999999999999E-3</v>
          </cell>
        </row>
      </sheetData>
      <sheetData sheetId="3215">
        <row r="19">
          <cell r="J19">
            <v>1.0499999999999999E-3</v>
          </cell>
        </row>
      </sheetData>
      <sheetData sheetId="3216">
        <row r="19">
          <cell r="J19">
            <v>1.0499999999999999E-3</v>
          </cell>
        </row>
      </sheetData>
      <sheetData sheetId="3217">
        <row r="19">
          <cell r="J19">
            <v>1.0499999999999999E-3</v>
          </cell>
        </row>
      </sheetData>
      <sheetData sheetId="3218">
        <row r="19">
          <cell r="J19">
            <v>1.0499999999999999E-3</v>
          </cell>
        </row>
      </sheetData>
      <sheetData sheetId="3219">
        <row r="19">
          <cell r="J19">
            <v>1.0499999999999999E-3</v>
          </cell>
        </row>
      </sheetData>
      <sheetData sheetId="3220">
        <row r="19">
          <cell r="J19">
            <v>1.0499999999999999E-3</v>
          </cell>
        </row>
      </sheetData>
      <sheetData sheetId="3221">
        <row r="19">
          <cell r="J19">
            <v>1.0499999999999999E-3</v>
          </cell>
        </row>
      </sheetData>
      <sheetData sheetId="3222">
        <row r="19">
          <cell r="J19">
            <v>1.0499999999999999E-3</v>
          </cell>
        </row>
      </sheetData>
      <sheetData sheetId="3223">
        <row r="19">
          <cell r="J19">
            <v>1.0499999999999999E-3</v>
          </cell>
        </row>
      </sheetData>
      <sheetData sheetId="3224">
        <row r="19">
          <cell r="J19">
            <v>1.0499999999999999E-3</v>
          </cell>
        </row>
      </sheetData>
      <sheetData sheetId="3225">
        <row r="19">
          <cell r="J19">
            <v>1.0499999999999999E-3</v>
          </cell>
        </row>
      </sheetData>
      <sheetData sheetId="3226">
        <row r="19">
          <cell r="J19">
            <v>1.0499999999999999E-3</v>
          </cell>
        </row>
      </sheetData>
      <sheetData sheetId="3227">
        <row r="19">
          <cell r="J19">
            <v>1.0499999999999999E-3</v>
          </cell>
        </row>
      </sheetData>
      <sheetData sheetId="3228">
        <row r="19">
          <cell r="J19">
            <v>1.0499999999999999E-3</v>
          </cell>
        </row>
      </sheetData>
      <sheetData sheetId="3229">
        <row r="19">
          <cell r="J19">
            <v>1.0499999999999999E-3</v>
          </cell>
        </row>
      </sheetData>
      <sheetData sheetId="3230">
        <row r="19">
          <cell r="J19">
            <v>1.0499999999999999E-3</v>
          </cell>
        </row>
      </sheetData>
      <sheetData sheetId="3231">
        <row r="19">
          <cell r="J19">
            <v>1.0499999999999999E-3</v>
          </cell>
        </row>
      </sheetData>
      <sheetData sheetId="3232">
        <row r="19">
          <cell r="J19">
            <v>1.0499999999999999E-3</v>
          </cell>
        </row>
      </sheetData>
      <sheetData sheetId="3233">
        <row r="19">
          <cell r="J19">
            <v>1.0499999999999999E-3</v>
          </cell>
        </row>
      </sheetData>
      <sheetData sheetId="3234">
        <row r="19">
          <cell r="J19">
            <v>1.0499999999999999E-3</v>
          </cell>
        </row>
      </sheetData>
      <sheetData sheetId="3235">
        <row r="19">
          <cell r="J19">
            <v>1.0499999999999999E-3</v>
          </cell>
        </row>
      </sheetData>
      <sheetData sheetId="3236">
        <row r="19">
          <cell r="J19">
            <v>1.0499999999999999E-3</v>
          </cell>
        </row>
      </sheetData>
      <sheetData sheetId="3237">
        <row r="19">
          <cell r="J19">
            <v>1.0499999999999999E-3</v>
          </cell>
        </row>
      </sheetData>
      <sheetData sheetId="3238">
        <row r="19">
          <cell r="J19">
            <v>1.0499999999999999E-3</v>
          </cell>
        </row>
      </sheetData>
      <sheetData sheetId="3239">
        <row r="19">
          <cell r="J19">
            <v>1.0499999999999999E-3</v>
          </cell>
        </row>
      </sheetData>
      <sheetData sheetId="3240">
        <row r="19">
          <cell r="J19">
            <v>1.0499999999999999E-3</v>
          </cell>
        </row>
      </sheetData>
      <sheetData sheetId="3241">
        <row r="19">
          <cell r="J19">
            <v>1.0499999999999999E-3</v>
          </cell>
        </row>
      </sheetData>
      <sheetData sheetId="3242">
        <row r="19">
          <cell r="J19">
            <v>1.0499999999999999E-3</v>
          </cell>
        </row>
      </sheetData>
      <sheetData sheetId="3243">
        <row r="19">
          <cell r="J19">
            <v>1.0499999999999999E-3</v>
          </cell>
        </row>
      </sheetData>
      <sheetData sheetId="3244">
        <row r="19">
          <cell r="J19">
            <v>1.0499999999999999E-3</v>
          </cell>
        </row>
      </sheetData>
      <sheetData sheetId="3245">
        <row r="19">
          <cell r="J19">
            <v>1.0499999999999999E-3</v>
          </cell>
        </row>
      </sheetData>
      <sheetData sheetId="3246">
        <row r="19">
          <cell r="J19">
            <v>1.0499999999999999E-3</v>
          </cell>
        </row>
      </sheetData>
      <sheetData sheetId="3247">
        <row r="19">
          <cell r="J19">
            <v>1.0499999999999999E-3</v>
          </cell>
        </row>
      </sheetData>
      <sheetData sheetId="3248">
        <row r="19">
          <cell r="J19">
            <v>1.0499999999999999E-3</v>
          </cell>
        </row>
      </sheetData>
      <sheetData sheetId="3249">
        <row r="19">
          <cell r="J19">
            <v>1.0499999999999999E-3</v>
          </cell>
        </row>
      </sheetData>
      <sheetData sheetId="3250">
        <row r="19">
          <cell r="J19">
            <v>1.0499999999999999E-3</v>
          </cell>
        </row>
      </sheetData>
      <sheetData sheetId="3251">
        <row r="19">
          <cell r="J19">
            <v>1.0499999999999999E-3</v>
          </cell>
        </row>
      </sheetData>
      <sheetData sheetId="3252">
        <row r="19">
          <cell r="J19">
            <v>1.0499999999999999E-3</v>
          </cell>
        </row>
      </sheetData>
      <sheetData sheetId="3253">
        <row r="19">
          <cell r="J19">
            <v>1.0499999999999999E-3</v>
          </cell>
        </row>
      </sheetData>
      <sheetData sheetId="3254">
        <row r="19">
          <cell r="J19">
            <v>1.0499999999999999E-3</v>
          </cell>
        </row>
      </sheetData>
      <sheetData sheetId="3255">
        <row r="19">
          <cell r="J19">
            <v>1.0499999999999999E-3</v>
          </cell>
        </row>
      </sheetData>
      <sheetData sheetId="3256">
        <row r="19">
          <cell r="J19">
            <v>1.0499999999999999E-3</v>
          </cell>
        </row>
      </sheetData>
      <sheetData sheetId="3257">
        <row r="19">
          <cell r="J19">
            <v>1.0499999999999999E-3</v>
          </cell>
        </row>
      </sheetData>
      <sheetData sheetId="3258">
        <row r="19">
          <cell r="J19">
            <v>1.0499999999999999E-3</v>
          </cell>
        </row>
      </sheetData>
      <sheetData sheetId="3259">
        <row r="19">
          <cell r="J19">
            <v>1.0499999999999999E-3</v>
          </cell>
        </row>
      </sheetData>
      <sheetData sheetId="3260">
        <row r="19">
          <cell r="J19">
            <v>1.0499999999999999E-3</v>
          </cell>
        </row>
      </sheetData>
      <sheetData sheetId="3261">
        <row r="19">
          <cell r="J19">
            <v>1.0499999999999999E-3</v>
          </cell>
        </row>
      </sheetData>
      <sheetData sheetId="3262">
        <row r="19">
          <cell r="J19">
            <v>1.0499999999999999E-3</v>
          </cell>
        </row>
      </sheetData>
      <sheetData sheetId="3263">
        <row r="19">
          <cell r="J19">
            <v>1.0499999999999999E-3</v>
          </cell>
        </row>
      </sheetData>
      <sheetData sheetId="3264">
        <row r="19">
          <cell r="J19">
            <v>1.0499999999999999E-3</v>
          </cell>
        </row>
      </sheetData>
      <sheetData sheetId="3265">
        <row r="19">
          <cell r="J19">
            <v>1.0499999999999999E-3</v>
          </cell>
        </row>
      </sheetData>
      <sheetData sheetId="3266">
        <row r="19">
          <cell r="J19">
            <v>1.0499999999999999E-3</v>
          </cell>
        </row>
      </sheetData>
      <sheetData sheetId="3267">
        <row r="19">
          <cell r="J19">
            <v>1.0499999999999999E-3</v>
          </cell>
        </row>
      </sheetData>
      <sheetData sheetId="3268">
        <row r="19">
          <cell r="J19">
            <v>1.0499999999999999E-3</v>
          </cell>
        </row>
      </sheetData>
      <sheetData sheetId="3269">
        <row r="19">
          <cell r="J19">
            <v>1.0499999999999999E-3</v>
          </cell>
        </row>
      </sheetData>
      <sheetData sheetId="3270">
        <row r="19">
          <cell r="J19">
            <v>1.0499999999999999E-3</v>
          </cell>
        </row>
      </sheetData>
      <sheetData sheetId="3271">
        <row r="19">
          <cell r="J19">
            <v>1.0499999999999999E-3</v>
          </cell>
        </row>
      </sheetData>
      <sheetData sheetId="3272">
        <row r="19">
          <cell r="J19">
            <v>1.0499999999999999E-3</v>
          </cell>
        </row>
      </sheetData>
      <sheetData sheetId="3273">
        <row r="19">
          <cell r="J19">
            <v>1.0499999999999999E-3</v>
          </cell>
        </row>
      </sheetData>
      <sheetData sheetId="3274">
        <row r="19">
          <cell r="J19">
            <v>1.0499999999999999E-3</v>
          </cell>
        </row>
      </sheetData>
      <sheetData sheetId="3275">
        <row r="19">
          <cell r="J19">
            <v>1.0499999999999999E-3</v>
          </cell>
        </row>
      </sheetData>
      <sheetData sheetId="3276">
        <row r="19">
          <cell r="J19">
            <v>1.0499999999999999E-3</v>
          </cell>
        </row>
      </sheetData>
      <sheetData sheetId="3277">
        <row r="19">
          <cell r="J19">
            <v>1.0499999999999999E-3</v>
          </cell>
        </row>
      </sheetData>
      <sheetData sheetId="3278">
        <row r="19">
          <cell r="J19">
            <v>1.0499999999999999E-3</v>
          </cell>
        </row>
      </sheetData>
      <sheetData sheetId="3279">
        <row r="19">
          <cell r="J19">
            <v>1.0499999999999999E-3</v>
          </cell>
        </row>
      </sheetData>
      <sheetData sheetId="3280">
        <row r="19">
          <cell r="J19">
            <v>1.0499999999999999E-3</v>
          </cell>
        </row>
      </sheetData>
      <sheetData sheetId="3281">
        <row r="19">
          <cell r="J19">
            <v>1.0499999999999999E-3</v>
          </cell>
        </row>
      </sheetData>
      <sheetData sheetId="3282">
        <row r="19">
          <cell r="J19">
            <v>1.0499999999999999E-3</v>
          </cell>
        </row>
      </sheetData>
      <sheetData sheetId="3283">
        <row r="19">
          <cell r="J19">
            <v>1.0499999999999999E-3</v>
          </cell>
        </row>
      </sheetData>
      <sheetData sheetId="3284">
        <row r="19">
          <cell r="J19">
            <v>1.0499999999999999E-3</v>
          </cell>
        </row>
      </sheetData>
      <sheetData sheetId="3285">
        <row r="19">
          <cell r="J19">
            <v>1.0499999999999999E-3</v>
          </cell>
        </row>
      </sheetData>
      <sheetData sheetId="3286">
        <row r="19">
          <cell r="J19">
            <v>1.0499999999999999E-3</v>
          </cell>
        </row>
      </sheetData>
      <sheetData sheetId="3287">
        <row r="19">
          <cell r="J19">
            <v>1.0499999999999999E-3</v>
          </cell>
        </row>
      </sheetData>
      <sheetData sheetId="3288">
        <row r="19">
          <cell r="J19">
            <v>1.0499999999999999E-3</v>
          </cell>
        </row>
      </sheetData>
      <sheetData sheetId="3289">
        <row r="19">
          <cell r="J19">
            <v>1.0499999999999999E-3</v>
          </cell>
        </row>
      </sheetData>
      <sheetData sheetId="3290">
        <row r="19">
          <cell r="J19">
            <v>1.0499999999999999E-3</v>
          </cell>
        </row>
      </sheetData>
      <sheetData sheetId="3291">
        <row r="19">
          <cell r="J19">
            <v>1.0499999999999999E-3</v>
          </cell>
        </row>
      </sheetData>
      <sheetData sheetId="3292">
        <row r="19">
          <cell r="J19">
            <v>1.0499999999999999E-3</v>
          </cell>
        </row>
      </sheetData>
      <sheetData sheetId="3293">
        <row r="19">
          <cell r="J19">
            <v>1.0499999999999999E-3</v>
          </cell>
        </row>
      </sheetData>
      <sheetData sheetId="3294">
        <row r="19">
          <cell r="J19">
            <v>1.0499999999999999E-3</v>
          </cell>
        </row>
      </sheetData>
      <sheetData sheetId="3295">
        <row r="19">
          <cell r="J19">
            <v>1.0499999999999999E-3</v>
          </cell>
        </row>
      </sheetData>
      <sheetData sheetId="3296">
        <row r="19">
          <cell r="J19">
            <v>1.0499999999999999E-3</v>
          </cell>
        </row>
      </sheetData>
      <sheetData sheetId="3297">
        <row r="19">
          <cell r="J19">
            <v>1.0499999999999999E-3</v>
          </cell>
        </row>
      </sheetData>
      <sheetData sheetId="3298">
        <row r="19">
          <cell r="J19">
            <v>1.0499999999999999E-3</v>
          </cell>
        </row>
      </sheetData>
      <sheetData sheetId="3299">
        <row r="19">
          <cell r="J19">
            <v>1.0499999999999999E-3</v>
          </cell>
        </row>
      </sheetData>
      <sheetData sheetId="3300">
        <row r="19">
          <cell r="J19">
            <v>1.0499999999999999E-3</v>
          </cell>
        </row>
      </sheetData>
      <sheetData sheetId="3301">
        <row r="19">
          <cell r="J19">
            <v>1.0499999999999999E-3</v>
          </cell>
        </row>
      </sheetData>
      <sheetData sheetId="3302">
        <row r="19">
          <cell r="J19">
            <v>1.0499999999999999E-3</v>
          </cell>
        </row>
      </sheetData>
      <sheetData sheetId="3303">
        <row r="19">
          <cell r="J19">
            <v>1.0499999999999999E-3</v>
          </cell>
        </row>
      </sheetData>
      <sheetData sheetId="3304">
        <row r="19">
          <cell r="J19">
            <v>1.0499999999999999E-3</v>
          </cell>
        </row>
      </sheetData>
      <sheetData sheetId="3305">
        <row r="19">
          <cell r="J19">
            <v>1.0499999999999999E-3</v>
          </cell>
        </row>
      </sheetData>
      <sheetData sheetId="3306">
        <row r="19">
          <cell r="J19">
            <v>1.0499999999999999E-3</v>
          </cell>
        </row>
      </sheetData>
      <sheetData sheetId="3307">
        <row r="19">
          <cell r="J19">
            <v>1.0499999999999999E-3</v>
          </cell>
        </row>
      </sheetData>
      <sheetData sheetId="3308">
        <row r="19">
          <cell r="J19">
            <v>1.0499999999999999E-3</v>
          </cell>
        </row>
      </sheetData>
      <sheetData sheetId="3309">
        <row r="19">
          <cell r="J19">
            <v>1.0499999999999999E-3</v>
          </cell>
        </row>
      </sheetData>
      <sheetData sheetId="3310">
        <row r="19">
          <cell r="J19">
            <v>1.0499999999999999E-3</v>
          </cell>
        </row>
      </sheetData>
      <sheetData sheetId="3311">
        <row r="19">
          <cell r="J19">
            <v>1.0499999999999999E-3</v>
          </cell>
        </row>
      </sheetData>
      <sheetData sheetId="3312">
        <row r="19">
          <cell r="J19">
            <v>1.0499999999999999E-3</v>
          </cell>
        </row>
      </sheetData>
      <sheetData sheetId="3313">
        <row r="19">
          <cell r="J19">
            <v>1.0499999999999999E-3</v>
          </cell>
        </row>
      </sheetData>
      <sheetData sheetId="3314">
        <row r="19">
          <cell r="J19">
            <v>1.0499999999999999E-3</v>
          </cell>
        </row>
      </sheetData>
      <sheetData sheetId="3315">
        <row r="19">
          <cell r="J19">
            <v>1.0499999999999999E-3</v>
          </cell>
        </row>
      </sheetData>
      <sheetData sheetId="3316">
        <row r="19">
          <cell r="J19">
            <v>1.0499999999999999E-3</v>
          </cell>
        </row>
      </sheetData>
      <sheetData sheetId="3317">
        <row r="19">
          <cell r="J19">
            <v>1.0499999999999999E-3</v>
          </cell>
        </row>
      </sheetData>
      <sheetData sheetId="3318">
        <row r="19">
          <cell r="J19">
            <v>1.0499999999999999E-3</v>
          </cell>
        </row>
      </sheetData>
      <sheetData sheetId="3319">
        <row r="19">
          <cell r="J19">
            <v>1.0499999999999999E-3</v>
          </cell>
        </row>
      </sheetData>
      <sheetData sheetId="3320">
        <row r="19">
          <cell r="J19">
            <v>1.0499999999999999E-3</v>
          </cell>
        </row>
      </sheetData>
      <sheetData sheetId="3321">
        <row r="19">
          <cell r="J19">
            <v>1.0499999999999999E-3</v>
          </cell>
        </row>
      </sheetData>
      <sheetData sheetId="3322">
        <row r="19">
          <cell r="J19">
            <v>1.0499999999999999E-3</v>
          </cell>
        </row>
      </sheetData>
      <sheetData sheetId="3323">
        <row r="19">
          <cell r="J19">
            <v>1.0499999999999999E-3</v>
          </cell>
        </row>
      </sheetData>
      <sheetData sheetId="3324">
        <row r="19">
          <cell r="J19">
            <v>1.0499999999999999E-3</v>
          </cell>
        </row>
      </sheetData>
      <sheetData sheetId="3325">
        <row r="19">
          <cell r="J19">
            <v>1.0499999999999999E-3</v>
          </cell>
        </row>
      </sheetData>
      <sheetData sheetId="3326">
        <row r="19">
          <cell r="J19">
            <v>1.0499999999999999E-3</v>
          </cell>
        </row>
      </sheetData>
      <sheetData sheetId="3327">
        <row r="19">
          <cell r="J19">
            <v>1.0499999999999999E-3</v>
          </cell>
        </row>
      </sheetData>
      <sheetData sheetId="3328">
        <row r="19">
          <cell r="J19">
            <v>1.0499999999999999E-3</v>
          </cell>
        </row>
      </sheetData>
      <sheetData sheetId="3329">
        <row r="19">
          <cell r="J19">
            <v>1.0499999999999999E-3</v>
          </cell>
        </row>
      </sheetData>
      <sheetData sheetId="3330">
        <row r="19">
          <cell r="J19">
            <v>1.0499999999999999E-3</v>
          </cell>
        </row>
      </sheetData>
      <sheetData sheetId="3331">
        <row r="19">
          <cell r="J19">
            <v>1.0499999999999999E-3</v>
          </cell>
        </row>
      </sheetData>
      <sheetData sheetId="3332">
        <row r="19">
          <cell r="J19">
            <v>1.0499999999999999E-3</v>
          </cell>
        </row>
      </sheetData>
      <sheetData sheetId="3333">
        <row r="19">
          <cell r="J19">
            <v>1.0499999999999999E-3</v>
          </cell>
        </row>
      </sheetData>
      <sheetData sheetId="3334">
        <row r="19">
          <cell r="J19">
            <v>1.0499999999999999E-3</v>
          </cell>
        </row>
      </sheetData>
      <sheetData sheetId="3335">
        <row r="19">
          <cell r="J19">
            <v>1.0499999999999999E-3</v>
          </cell>
        </row>
      </sheetData>
      <sheetData sheetId="3336">
        <row r="19">
          <cell r="J19">
            <v>1.0499999999999999E-3</v>
          </cell>
        </row>
      </sheetData>
      <sheetData sheetId="3337">
        <row r="19">
          <cell r="J19">
            <v>1.0499999999999999E-3</v>
          </cell>
        </row>
      </sheetData>
      <sheetData sheetId="3338">
        <row r="19">
          <cell r="J19">
            <v>1.0499999999999999E-3</v>
          </cell>
        </row>
      </sheetData>
      <sheetData sheetId="3339">
        <row r="19">
          <cell r="J19">
            <v>1.0499999999999999E-3</v>
          </cell>
        </row>
      </sheetData>
      <sheetData sheetId="3340">
        <row r="19">
          <cell r="J19">
            <v>1.0499999999999999E-3</v>
          </cell>
        </row>
      </sheetData>
      <sheetData sheetId="3341">
        <row r="19">
          <cell r="J19">
            <v>1.0499999999999999E-3</v>
          </cell>
        </row>
      </sheetData>
      <sheetData sheetId="3342">
        <row r="19">
          <cell r="J19">
            <v>1.0499999999999999E-3</v>
          </cell>
        </row>
      </sheetData>
      <sheetData sheetId="3343">
        <row r="19">
          <cell r="J19">
            <v>1.0499999999999999E-3</v>
          </cell>
        </row>
      </sheetData>
      <sheetData sheetId="3344">
        <row r="19">
          <cell r="J19">
            <v>1.0499999999999999E-3</v>
          </cell>
        </row>
      </sheetData>
      <sheetData sheetId="3345">
        <row r="19">
          <cell r="J19">
            <v>1.0499999999999999E-3</v>
          </cell>
        </row>
      </sheetData>
      <sheetData sheetId="3346">
        <row r="19">
          <cell r="J19">
            <v>1.0499999999999999E-3</v>
          </cell>
        </row>
      </sheetData>
      <sheetData sheetId="3347">
        <row r="19">
          <cell r="J19">
            <v>1.0499999999999999E-3</v>
          </cell>
        </row>
      </sheetData>
      <sheetData sheetId="3348">
        <row r="19">
          <cell r="J19">
            <v>1.0499999999999999E-3</v>
          </cell>
        </row>
      </sheetData>
      <sheetData sheetId="3349">
        <row r="19">
          <cell r="J19">
            <v>1.0499999999999999E-3</v>
          </cell>
        </row>
      </sheetData>
      <sheetData sheetId="3350">
        <row r="19">
          <cell r="J19">
            <v>1.0499999999999999E-3</v>
          </cell>
        </row>
      </sheetData>
      <sheetData sheetId="3351">
        <row r="19">
          <cell r="J19">
            <v>1.0499999999999999E-3</v>
          </cell>
        </row>
      </sheetData>
      <sheetData sheetId="3352">
        <row r="19">
          <cell r="J19">
            <v>1.0499999999999999E-3</v>
          </cell>
        </row>
      </sheetData>
      <sheetData sheetId="3353">
        <row r="19">
          <cell r="J19">
            <v>1.0499999999999999E-3</v>
          </cell>
        </row>
      </sheetData>
      <sheetData sheetId="3354">
        <row r="19">
          <cell r="J19">
            <v>1.0499999999999999E-3</v>
          </cell>
        </row>
      </sheetData>
      <sheetData sheetId="3355">
        <row r="19">
          <cell r="J19">
            <v>1.0499999999999999E-3</v>
          </cell>
        </row>
      </sheetData>
      <sheetData sheetId="3356">
        <row r="19">
          <cell r="J19">
            <v>1.0499999999999999E-3</v>
          </cell>
        </row>
      </sheetData>
      <sheetData sheetId="3357">
        <row r="19">
          <cell r="J19">
            <v>1.0499999999999999E-3</v>
          </cell>
        </row>
      </sheetData>
      <sheetData sheetId="3358">
        <row r="19">
          <cell r="J19">
            <v>1.0499999999999999E-3</v>
          </cell>
        </row>
      </sheetData>
      <sheetData sheetId="3359">
        <row r="19">
          <cell r="J19">
            <v>1.0499999999999999E-3</v>
          </cell>
        </row>
      </sheetData>
      <sheetData sheetId="3360">
        <row r="19">
          <cell r="J19">
            <v>1.0499999999999999E-3</v>
          </cell>
        </row>
      </sheetData>
      <sheetData sheetId="3361">
        <row r="19">
          <cell r="J19">
            <v>1.0499999999999999E-3</v>
          </cell>
        </row>
      </sheetData>
      <sheetData sheetId="3362">
        <row r="19">
          <cell r="J19">
            <v>1.0499999999999999E-3</v>
          </cell>
        </row>
      </sheetData>
      <sheetData sheetId="3363">
        <row r="19">
          <cell r="J19">
            <v>1.0499999999999999E-3</v>
          </cell>
        </row>
      </sheetData>
      <sheetData sheetId="3364">
        <row r="19">
          <cell r="J19">
            <v>1.0499999999999999E-3</v>
          </cell>
        </row>
      </sheetData>
      <sheetData sheetId="3365">
        <row r="19">
          <cell r="J19">
            <v>1.0499999999999999E-3</v>
          </cell>
        </row>
      </sheetData>
      <sheetData sheetId="3366">
        <row r="19">
          <cell r="J19">
            <v>1.0499999999999999E-3</v>
          </cell>
        </row>
      </sheetData>
      <sheetData sheetId="3367">
        <row r="19">
          <cell r="J19">
            <v>1.0499999999999999E-3</v>
          </cell>
        </row>
      </sheetData>
      <sheetData sheetId="3368">
        <row r="19">
          <cell r="J19">
            <v>1.0499999999999999E-3</v>
          </cell>
        </row>
      </sheetData>
      <sheetData sheetId="3369">
        <row r="19">
          <cell r="J19">
            <v>1.0499999999999999E-3</v>
          </cell>
        </row>
      </sheetData>
      <sheetData sheetId="3370">
        <row r="19">
          <cell r="J19">
            <v>1.0499999999999999E-3</v>
          </cell>
        </row>
      </sheetData>
      <sheetData sheetId="3371">
        <row r="19">
          <cell r="J19">
            <v>1.0499999999999999E-3</v>
          </cell>
        </row>
      </sheetData>
      <sheetData sheetId="3372">
        <row r="19">
          <cell r="J19">
            <v>1.0499999999999999E-3</v>
          </cell>
        </row>
      </sheetData>
      <sheetData sheetId="3373">
        <row r="19">
          <cell r="J19">
            <v>1.0499999999999999E-3</v>
          </cell>
        </row>
      </sheetData>
      <sheetData sheetId="3374">
        <row r="19">
          <cell r="J19">
            <v>1.0499999999999999E-3</v>
          </cell>
        </row>
      </sheetData>
      <sheetData sheetId="3375">
        <row r="19">
          <cell r="J19">
            <v>1.0499999999999999E-3</v>
          </cell>
        </row>
      </sheetData>
      <sheetData sheetId="3376">
        <row r="19">
          <cell r="J19">
            <v>1.0499999999999999E-3</v>
          </cell>
        </row>
      </sheetData>
      <sheetData sheetId="3377">
        <row r="19">
          <cell r="J19">
            <v>1.0499999999999999E-3</v>
          </cell>
        </row>
      </sheetData>
      <sheetData sheetId="3378">
        <row r="19">
          <cell r="J19">
            <v>1.0499999999999999E-3</v>
          </cell>
        </row>
      </sheetData>
      <sheetData sheetId="3379">
        <row r="19">
          <cell r="J19">
            <v>1.0499999999999999E-3</v>
          </cell>
        </row>
      </sheetData>
      <sheetData sheetId="3380">
        <row r="19">
          <cell r="J19">
            <v>1.0499999999999999E-3</v>
          </cell>
        </row>
      </sheetData>
      <sheetData sheetId="3381">
        <row r="19">
          <cell r="J19">
            <v>1.0499999999999999E-3</v>
          </cell>
        </row>
      </sheetData>
      <sheetData sheetId="3382">
        <row r="19">
          <cell r="J19">
            <v>1.0499999999999999E-3</v>
          </cell>
        </row>
      </sheetData>
      <sheetData sheetId="3383">
        <row r="19">
          <cell r="J19">
            <v>1.0499999999999999E-3</v>
          </cell>
        </row>
      </sheetData>
      <sheetData sheetId="3384">
        <row r="19">
          <cell r="J19">
            <v>1.0499999999999999E-3</v>
          </cell>
        </row>
      </sheetData>
      <sheetData sheetId="3385">
        <row r="19">
          <cell r="J19">
            <v>1.0499999999999999E-3</v>
          </cell>
        </row>
      </sheetData>
      <sheetData sheetId="3386">
        <row r="19">
          <cell r="J19">
            <v>1.0499999999999999E-3</v>
          </cell>
        </row>
      </sheetData>
      <sheetData sheetId="3387">
        <row r="19">
          <cell r="J19">
            <v>1.0499999999999999E-3</v>
          </cell>
        </row>
      </sheetData>
      <sheetData sheetId="3388">
        <row r="19">
          <cell r="J19">
            <v>1.0499999999999999E-3</v>
          </cell>
        </row>
      </sheetData>
      <sheetData sheetId="3389">
        <row r="19">
          <cell r="J19">
            <v>1.0499999999999999E-3</v>
          </cell>
        </row>
      </sheetData>
      <sheetData sheetId="3390">
        <row r="19">
          <cell r="J19">
            <v>1.0499999999999999E-3</v>
          </cell>
        </row>
      </sheetData>
      <sheetData sheetId="3391">
        <row r="19">
          <cell r="J19">
            <v>1.0499999999999999E-3</v>
          </cell>
        </row>
      </sheetData>
      <sheetData sheetId="3392">
        <row r="19">
          <cell r="J19">
            <v>1.0499999999999999E-3</v>
          </cell>
        </row>
      </sheetData>
      <sheetData sheetId="3393">
        <row r="19">
          <cell r="J19">
            <v>1.0499999999999999E-3</v>
          </cell>
        </row>
      </sheetData>
      <sheetData sheetId="3394">
        <row r="19">
          <cell r="J19">
            <v>1.0499999999999999E-3</v>
          </cell>
        </row>
      </sheetData>
      <sheetData sheetId="3395">
        <row r="19">
          <cell r="J19">
            <v>1.0499999999999999E-3</v>
          </cell>
        </row>
      </sheetData>
      <sheetData sheetId="3396">
        <row r="19">
          <cell r="J19">
            <v>1.0499999999999999E-3</v>
          </cell>
        </row>
      </sheetData>
      <sheetData sheetId="3397">
        <row r="19">
          <cell r="J19">
            <v>1.0499999999999999E-3</v>
          </cell>
        </row>
      </sheetData>
      <sheetData sheetId="3398">
        <row r="19">
          <cell r="J19">
            <v>1.0499999999999999E-3</v>
          </cell>
        </row>
      </sheetData>
      <sheetData sheetId="3399">
        <row r="19">
          <cell r="J19">
            <v>1.0499999999999999E-3</v>
          </cell>
        </row>
      </sheetData>
      <sheetData sheetId="3400">
        <row r="19">
          <cell r="J19">
            <v>1.0499999999999999E-3</v>
          </cell>
        </row>
      </sheetData>
      <sheetData sheetId="3401">
        <row r="19">
          <cell r="J19">
            <v>1.0499999999999999E-3</v>
          </cell>
        </row>
      </sheetData>
      <sheetData sheetId="3402">
        <row r="19">
          <cell r="J19">
            <v>1.0499999999999999E-3</v>
          </cell>
        </row>
      </sheetData>
      <sheetData sheetId="3403">
        <row r="19">
          <cell r="J19">
            <v>1.0499999999999999E-3</v>
          </cell>
        </row>
      </sheetData>
      <sheetData sheetId="3404">
        <row r="19">
          <cell r="J19">
            <v>1.0499999999999999E-3</v>
          </cell>
        </row>
      </sheetData>
      <sheetData sheetId="3405">
        <row r="19">
          <cell r="J19">
            <v>1.0499999999999999E-3</v>
          </cell>
        </row>
      </sheetData>
      <sheetData sheetId="3406">
        <row r="19">
          <cell r="J19">
            <v>1.0499999999999999E-3</v>
          </cell>
        </row>
      </sheetData>
      <sheetData sheetId="3407">
        <row r="19">
          <cell r="J19">
            <v>1.0499999999999999E-3</v>
          </cell>
        </row>
      </sheetData>
      <sheetData sheetId="3408">
        <row r="19">
          <cell r="J19">
            <v>1.0499999999999999E-3</v>
          </cell>
        </row>
      </sheetData>
      <sheetData sheetId="3409">
        <row r="19">
          <cell r="J19">
            <v>1.0499999999999999E-3</v>
          </cell>
        </row>
      </sheetData>
      <sheetData sheetId="3410">
        <row r="19">
          <cell r="J19">
            <v>1.0499999999999999E-3</v>
          </cell>
        </row>
      </sheetData>
      <sheetData sheetId="3411">
        <row r="19">
          <cell r="J19">
            <v>1.0499999999999999E-3</v>
          </cell>
        </row>
      </sheetData>
      <sheetData sheetId="3412">
        <row r="19">
          <cell r="J19">
            <v>1.0499999999999999E-3</v>
          </cell>
        </row>
      </sheetData>
      <sheetData sheetId="3413">
        <row r="19">
          <cell r="J19">
            <v>1.0499999999999999E-3</v>
          </cell>
        </row>
      </sheetData>
      <sheetData sheetId="3414">
        <row r="19">
          <cell r="J19">
            <v>1.0499999999999999E-3</v>
          </cell>
        </row>
      </sheetData>
      <sheetData sheetId="3415">
        <row r="19">
          <cell r="J19">
            <v>1.0499999999999999E-3</v>
          </cell>
        </row>
      </sheetData>
      <sheetData sheetId="3416">
        <row r="19">
          <cell r="J19">
            <v>1.0499999999999999E-3</v>
          </cell>
        </row>
      </sheetData>
      <sheetData sheetId="3417">
        <row r="19">
          <cell r="J19">
            <v>1.0499999999999999E-3</v>
          </cell>
        </row>
      </sheetData>
      <sheetData sheetId="3418">
        <row r="19">
          <cell r="J19">
            <v>1.0499999999999999E-3</v>
          </cell>
        </row>
      </sheetData>
      <sheetData sheetId="3419">
        <row r="19">
          <cell r="J19">
            <v>1.0499999999999999E-3</v>
          </cell>
        </row>
      </sheetData>
      <sheetData sheetId="3420">
        <row r="19">
          <cell r="J19">
            <v>1.0499999999999999E-3</v>
          </cell>
        </row>
      </sheetData>
      <sheetData sheetId="3421">
        <row r="19">
          <cell r="J19">
            <v>1.0499999999999999E-3</v>
          </cell>
        </row>
      </sheetData>
      <sheetData sheetId="3422">
        <row r="19">
          <cell r="J19">
            <v>1.0499999999999999E-3</v>
          </cell>
        </row>
      </sheetData>
      <sheetData sheetId="3423">
        <row r="19">
          <cell r="J19">
            <v>1.0499999999999999E-3</v>
          </cell>
        </row>
      </sheetData>
      <sheetData sheetId="3424">
        <row r="19">
          <cell r="J19">
            <v>1.0499999999999999E-3</v>
          </cell>
        </row>
      </sheetData>
      <sheetData sheetId="3425">
        <row r="19">
          <cell r="J19">
            <v>1.0499999999999999E-3</v>
          </cell>
        </row>
      </sheetData>
      <sheetData sheetId="3426">
        <row r="19">
          <cell r="J19">
            <v>1.0499999999999999E-3</v>
          </cell>
        </row>
      </sheetData>
      <sheetData sheetId="3427">
        <row r="19">
          <cell r="J19">
            <v>1.0499999999999999E-3</v>
          </cell>
        </row>
      </sheetData>
      <sheetData sheetId="3428">
        <row r="19">
          <cell r="J19">
            <v>1.0499999999999999E-3</v>
          </cell>
        </row>
      </sheetData>
      <sheetData sheetId="3429">
        <row r="19">
          <cell r="J19">
            <v>1.0499999999999999E-3</v>
          </cell>
        </row>
      </sheetData>
      <sheetData sheetId="3430">
        <row r="19">
          <cell r="J19">
            <v>1.0499999999999999E-3</v>
          </cell>
        </row>
      </sheetData>
      <sheetData sheetId="3431">
        <row r="19">
          <cell r="J19">
            <v>1.0499999999999999E-3</v>
          </cell>
        </row>
      </sheetData>
      <sheetData sheetId="3432">
        <row r="19">
          <cell r="J19">
            <v>1.0499999999999999E-3</v>
          </cell>
        </row>
      </sheetData>
      <sheetData sheetId="3433">
        <row r="19">
          <cell r="J19">
            <v>1.0499999999999999E-3</v>
          </cell>
        </row>
      </sheetData>
      <sheetData sheetId="3434">
        <row r="19">
          <cell r="J19">
            <v>1.0499999999999999E-3</v>
          </cell>
        </row>
      </sheetData>
      <sheetData sheetId="3435">
        <row r="19">
          <cell r="J19">
            <v>1.0499999999999999E-3</v>
          </cell>
        </row>
      </sheetData>
      <sheetData sheetId="3436">
        <row r="19">
          <cell r="J19">
            <v>1.0499999999999999E-3</v>
          </cell>
        </row>
      </sheetData>
      <sheetData sheetId="3437">
        <row r="19">
          <cell r="J19">
            <v>1.0499999999999999E-3</v>
          </cell>
        </row>
      </sheetData>
      <sheetData sheetId="3438">
        <row r="19">
          <cell r="J19">
            <v>1.0499999999999999E-3</v>
          </cell>
        </row>
      </sheetData>
      <sheetData sheetId="3439">
        <row r="19">
          <cell r="J19">
            <v>1.0499999999999999E-3</v>
          </cell>
        </row>
      </sheetData>
      <sheetData sheetId="3440">
        <row r="19">
          <cell r="J19">
            <v>1.0499999999999999E-3</v>
          </cell>
        </row>
      </sheetData>
      <sheetData sheetId="3441">
        <row r="19">
          <cell r="J19">
            <v>1.0499999999999999E-3</v>
          </cell>
        </row>
      </sheetData>
      <sheetData sheetId="3442">
        <row r="19">
          <cell r="J19">
            <v>1.0499999999999999E-3</v>
          </cell>
        </row>
      </sheetData>
      <sheetData sheetId="3443">
        <row r="19">
          <cell r="J19">
            <v>1.0499999999999999E-3</v>
          </cell>
        </row>
      </sheetData>
      <sheetData sheetId="3444">
        <row r="19">
          <cell r="J19">
            <v>1.0499999999999999E-3</v>
          </cell>
        </row>
      </sheetData>
      <sheetData sheetId="3445">
        <row r="19">
          <cell r="J19">
            <v>1.0499999999999999E-3</v>
          </cell>
        </row>
      </sheetData>
      <sheetData sheetId="3446">
        <row r="19">
          <cell r="J19">
            <v>1.0499999999999999E-3</v>
          </cell>
        </row>
      </sheetData>
      <sheetData sheetId="3447">
        <row r="19">
          <cell r="J19">
            <v>1.0499999999999999E-3</v>
          </cell>
        </row>
      </sheetData>
      <sheetData sheetId="3448">
        <row r="19">
          <cell r="J19">
            <v>1.0499999999999999E-3</v>
          </cell>
        </row>
      </sheetData>
      <sheetData sheetId="3449">
        <row r="19">
          <cell r="J19">
            <v>1.0499999999999999E-3</v>
          </cell>
        </row>
      </sheetData>
      <sheetData sheetId="3450">
        <row r="19">
          <cell r="J19">
            <v>1.0499999999999999E-3</v>
          </cell>
        </row>
      </sheetData>
      <sheetData sheetId="3451">
        <row r="19">
          <cell r="J19">
            <v>1.0499999999999999E-3</v>
          </cell>
        </row>
      </sheetData>
      <sheetData sheetId="3452">
        <row r="19">
          <cell r="J19">
            <v>1.0499999999999999E-3</v>
          </cell>
        </row>
      </sheetData>
      <sheetData sheetId="3453">
        <row r="19">
          <cell r="J19">
            <v>1.0499999999999999E-3</v>
          </cell>
        </row>
      </sheetData>
      <sheetData sheetId="3454">
        <row r="19">
          <cell r="J19">
            <v>1.0499999999999999E-3</v>
          </cell>
        </row>
      </sheetData>
      <sheetData sheetId="3455">
        <row r="19">
          <cell r="J19">
            <v>1.0499999999999999E-3</v>
          </cell>
        </row>
      </sheetData>
      <sheetData sheetId="3456">
        <row r="19">
          <cell r="J19">
            <v>1.0499999999999999E-3</v>
          </cell>
        </row>
      </sheetData>
      <sheetData sheetId="3457">
        <row r="19">
          <cell r="J19">
            <v>1.0499999999999999E-3</v>
          </cell>
        </row>
      </sheetData>
      <sheetData sheetId="3458">
        <row r="19">
          <cell r="J19">
            <v>1.0499999999999999E-3</v>
          </cell>
        </row>
      </sheetData>
      <sheetData sheetId="3459">
        <row r="19">
          <cell r="J19">
            <v>1.0499999999999999E-3</v>
          </cell>
        </row>
      </sheetData>
      <sheetData sheetId="3460">
        <row r="19">
          <cell r="J19">
            <v>1.0499999999999999E-3</v>
          </cell>
        </row>
      </sheetData>
      <sheetData sheetId="3461">
        <row r="19">
          <cell r="J19">
            <v>1.0499999999999999E-3</v>
          </cell>
        </row>
      </sheetData>
      <sheetData sheetId="3462">
        <row r="19">
          <cell r="J19">
            <v>1.0499999999999999E-3</v>
          </cell>
        </row>
      </sheetData>
      <sheetData sheetId="3463">
        <row r="19">
          <cell r="J19">
            <v>1.0499999999999999E-3</v>
          </cell>
        </row>
      </sheetData>
      <sheetData sheetId="3464">
        <row r="19">
          <cell r="J19">
            <v>1.0499999999999999E-3</v>
          </cell>
        </row>
      </sheetData>
      <sheetData sheetId="3465">
        <row r="19">
          <cell r="J19">
            <v>1.0499999999999999E-3</v>
          </cell>
        </row>
      </sheetData>
      <sheetData sheetId="3466">
        <row r="19">
          <cell r="J19">
            <v>1.0499999999999999E-3</v>
          </cell>
        </row>
      </sheetData>
      <sheetData sheetId="3467">
        <row r="19">
          <cell r="J19">
            <v>1.0499999999999999E-3</v>
          </cell>
        </row>
      </sheetData>
      <sheetData sheetId="3468">
        <row r="19">
          <cell r="J19">
            <v>1.0499999999999999E-3</v>
          </cell>
        </row>
      </sheetData>
      <sheetData sheetId="3469">
        <row r="19">
          <cell r="J19">
            <v>1.0499999999999999E-3</v>
          </cell>
        </row>
      </sheetData>
      <sheetData sheetId="3470">
        <row r="19">
          <cell r="J19">
            <v>1.0499999999999999E-3</v>
          </cell>
        </row>
      </sheetData>
      <sheetData sheetId="3471">
        <row r="19">
          <cell r="J19">
            <v>1.0499999999999999E-3</v>
          </cell>
        </row>
      </sheetData>
      <sheetData sheetId="3472">
        <row r="19">
          <cell r="J19">
            <v>1.0499999999999999E-3</v>
          </cell>
        </row>
      </sheetData>
      <sheetData sheetId="3473">
        <row r="19">
          <cell r="J19">
            <v>1.0499999999999999E-3</v>
          </cell>
        </row>
      </sheetData>
      <sheetData sheetId="3474">
        <row r="19">
          <cell r="J19">
            <v>1.0499999999999999E-3</v>
          </cell>
        </row>
      </sheetData>
      <sheetData sheetId="3475">
        <row r="19">
          <cell r="J19">
            <v>1.0499999999999999E-3</v>
          </cell>
        </row>
      </sheetData>
      <sheetData sheetId="3476">
        <row r="19">
          <cell r="J19">
            <v>1.0499999999999999E-3</v>
          </cell>
        </row>
      </sheetData>
      <sheetData sheetId="3477">
        <row r="19">
          <cell r="J19">
            <v>1.0499999999999999E-3</v>
          </cell>
        </row>
      </sheetData>
      <sheetData sheetId="3478">
        <row r="19">
          <cell r="J19">
            <v>1.0499999999999999E-3</v>
          </cell>
        </row>
      </sheetData>
      <sheetData sheetId="3479">
        <row r="19">
          <cell r="J19">
            <v>1.0499999999999999E-3</v>
          </cell>
        </row>
      </sheetData>
      <sheetData sheetId="3480">
        <row r="19">
          <cell r="J19">
            <v>1.0499999999999999E-3</v>
          </cell>
        </row>
      </sheetData>
      <sheetData sheetId="3481">
        <row r="19">
          <cell r="J19">
            <v>1.0499999999999999E-3</v>
          </cell>
        </row>
      </sheetData>
      <sheetData sheetId="3482">
        <row r="19">
          <cell r="J19">
            <v>1.0499999999999999E-3</v>
          </cell>
        </row>
      </sheetData>
      <sheetData sheetId="3483">
        <row r="19">
          <cell r="J19">
            <v>1.0499999999999999E-3</v>
          </cell>
        </row>
      </sheetData>
      <sheetData sheetId="3484">
        <row r="19">
          <cell r="J19">
            <v>1.0499999999999999E-3</v>
          </cell>
        </row>
      </sheetData>
      <sheetData sheetId="3485">
        <row r="19">
          <cell r="J19">
            <v>1.0499999999999999E-3</v>
          </cell>
        </row>
      </sheetData>
      <sheetData sheetId="3486">
        <row r="19">
          <cell r="J19">
            <v>1.0499999999999999E-3</v>
          </cell>
        </row>
      </sheetData>
      <sheetData sheetId="3487">
        <row r="19">
          <cell r="J19">
            <v>1.0499999999999999E-3</v>
          </cell>
        </row>
      </sheetData>
      <sheetData sheetId="3488">
        <row r="19">
          <cell r="J19">
            <v>1.0499999999999999E-3</v>
          </cell>
        </row>
      </sheetData>
      <sheetData sheetId="3489">
        <row r="19">
          <cell r="J19">
            <v>1.0499999999999999E-3</v>
          </cell>
        </row>
      </sheetData>
      <sheetData sheetId="3490">
        <row r="19">
          <cell r="J19">
            <v>1.0499999999999999E-3</v>
          </cell>
        </row>
      </sheetData>
      <sheetData sheetId="3491">
        <row r="19">
          <cell r="J19">
            <v>1.0499999999999999E-3</v>
          </cell>
        </row>
      </sheetData>
      <sheetData sheetId="3492">
        <row r="19">
          <cell r="J19">
            <v>1.0499999999999999E-3</v>
          </cell>
        </row>
      </sheetData>
      <sheetData sheetId="3493">
        <row r="19">
          <cell r="J19">
            <v>1.0499999999999999E-3</v>
          </cell>
        </row>
      </sheetData>
      <sheetData sheetId="3494">
        <row r="19">
          <cell r="J19">
            <v>1.0499999999999999E-3</v>
          </cell>
        </row>
      </sheetData>
      <sheetData sheetId="3495">
        <row r="19">
          <cell r="J19">
            <v>1.0499999999999999E-3</v>
          </cell>
        </row>
      </sheetData>
      <sheetData sheetId="3496">
        <row r="19">
          <cell r="J19">
            <v>1.0499999999999999E-3</v>
          </cell>
        </row>
      </sheetData>
      <sheetData sheetId="3497">
        <row r="19">
          <cell r="J19">
            <v>1.0499999999999999E-3</v>
          </cell>
        </row>
      </sheetData>
      <sheetData sheetId="3498">
        <row r="19">
          <cell r="J19">
            <v>1.0499999999999999E-3</v>
          </cell>
        </row>
      </sheetData>
      <sheetData sheetId="3499">
        <row r="19">
          <cell r="J19">
            <v>1.0499999999999999E-3</v>
          </cell>
        </row>
      </sheetData>
      <sheetData sheetId="3500">
        <row r="19">
          <cell r="J19">
            <v>1.0499999999999999E-3</v>
          </cell>
        </row>
      </sheetData>
      <sheetData sheetId="3501">
        <row r="19">
          <cell r="J19">
            <v>1.0499999999999999E-3</v>
          </cell>
        </row>
      </sheetData>
      <sheetData sheetId="3502">
        <row r="19">
          <cell r="J19">
            <v>1.0499999999999999E-3</v>
          </cell>
        </row>
      </sheetData>
      <sheetData sheetId="3503">
        <row r="19">
          <cell r="J19">
            <v>1.0499999999999999E-3</v>
          </cell>
        </row>
      </sheetData>
      <sheetData sheetId="3504">
        <row r="19">
          <cell r="J19">
            <v>1.0499999999999999E-3</v>
          </cell>
        </row>
      </sheetData>
      <sheetData sheetId="3505">
        <row r="19">
          <cell r="J19">
            <v>1.0499999999999999E-3</v>
          </cell>
        </row>
      </sheetData>
      <sheetData sheetId="3506">
        <row r="19">
          <cell r="J19">
            <v>1.0499999999999999E-3</v>
          </cell>
        </row>
      </sheetData>
      <sheetData sheetId="3507">
        <row r="19">
          <cell r="J19">
            <v>1.0499999999999999E-3</v>
          </cell>
        </row>
      </sheetData>
      <sheetData sheetId="3508">
        <row r="19">
          <cell r="J19">
            <v>1.0499999999999999E-3</v>
          </cell>
        </row>
      </sheetData>
      <sheetData sheetId="3509">
        <row r="19">
          <cell r="J19">
            <v>1.0499999999999999E-3</v>
          </cell>
        </row>
      </sheetData>
      <sheetData sheetId="3510">
        <row r="19">
          <cell r="J19">
            <v>1.0499999999999999E-3</v>
          </cell>
        </row>
      </sheetData>
      <sheetData sheetId="3511">
        <row r="19">
          <cell r="J19">
            <v>1.0499999999999999E-3</v>
          </cell>
        </row>
      </sheetData>
      <sheetData sheetId="3512">
        <row r="19">
          <cell r="J19">
            <v>1.0499999999999999E-3</v>
          </cell>
        </row>
      </sheetData>
      <sheetData sheetId="3513">
        <row r="19">
          <cell r="J19">
            <v>1.0499999999999999E-3</v>
          </cell>
        </row>
      </sheetData>
      <sheetData sheetId="3514">
        <row r="19">
          <cell r="J19">
            <v>1.0499999999999999E-3</v>
          </cell>
        </row>
      </sheetData>
      <sheetData sheetId="3515">
        <row r="19">
          <cell r="J19">
            <v>1.0499999999999999E-3</v>
          </cell>
        </row>
      </sheetData>
      <sheetData sheetId="3516">
        <row r="19">
          <cell r="J19">
            <v>1.0499999999999999E-3</v>
          </cell>
        </row>
      </sheetData>
      <sheetData sheetId="3517">
        <row r="19">
          <cell r="J19">
            <v>1.0499999999999999E-3</v>
          </cell>
        </row>
      </sheetData>
      <sheetData sheetId="3518">
        <row r="19">
          <cell r="J19">
            <v>1.0499999999999999E-3</v>
          </cell>
        </row>
      </sheetData>
      <sheetData sheetId="3519">
        <row r="19">
          <cell r="J19">
            <v>1.0499999999999999E-3</v>
          </cell>
        </row>
      </sheetData>
      <sheetData sheetId="3520">
        <row r="19">
          <cell r="J19">
            <v>1.0499999999999999E-3</v>
          </cell>
        </row>
      </sheetData>
      <sheetData sheetId="3521">
        <row r="19">
          <cell r="J19">
            <v>1.0499999999999999E-3</v>
          </cell>
        </row>
      </sheetData>
      <sheetData sheetId="3522">
        <row r="19">
          <cell r="J19">
            <v>1.0499999999999999E-3</v>
          </cell>
        </row>
      </sheetData>
      <sheetData sheetId="3523">
        <row r="19">
          <cell r="J19">
            <v>1.0499999999999999E-3</v>
          </cell>
        </row>
      </sheetData>
      <sheetData sheetId="3524">
        <row r="19">
          <cell r="J19">
            <v>1.0499999999999999E-3</v>
          </cell>
        </row>
      </sheetData>
      <sheetData sheetId="3525">
        <row r="19">
          <cell r="J19">
            <v>1.0499999999999999E-3</v>
          </cell>
        </row>
      </sheetData>
      <sheetData sheetId="3526">
        <row r="19">
          <cell r="J19">
            <v>1.0499999999999999E-3</v>
          </cell>
        </row>
      </sheetData>
      <sheetData sheetId="3527">
        <row r="19">
          <cell r="J19">
            <v>1.0499999999999999E-3</v>
          </cell>
        </row>
      </sheetData>
      <sheetData sheetId="3528">
        <row r="19">
          <cell r="J19">
            <v>1.0499999999999999E-3</v>
          </cell>
        </row>
      </sheetData>
      <sheetData sheetId="3529">
        <row r="19">
          <cell r="J19">
            <v>1.0499999999999999E-3</v>
          </cell>
        </row>
      </sheetData>
      <sheetData sheetId="3530">
        <row r="19">
          <cell r="J19">
            <v>1.0499999999999999E-3</v>
          </cell>
        </row>
      </sheetData>
      <sheetData sheetId="3531">
        <row r="19">
          <cell r="J19">
            <v>1.0499999999999999E-3</v>
          </cell>
        </row>
      </sheetData>
      <sheetData sheetId="3532">
        <row r="19">
          <cell r="J19">
            <v>1.0499999999999999E-3</v>
          </cell>
        </row>
      </sheetData>
      <sheetData sheetId="3533">
        <row r="19">
          <cell r="J19">
            <v>1.0499999999999999E-3</v>
          </cell>
        </row>
      </sheetData>
      <sheetData sheetId="3534">
        <row r="19">
          <cell r="J19">
            <v>1.0499999999999999E-3</v>
          </cell>
        </row>
      </sheetData>
      <sheetData sheetId="3535">
        <row r="19">
          <cell r="J19">
            <v>1.0499999999999999E-3</v>
          </cell>
        </row>
      </sheetData>
      <sheetData sheetId="3536">
        <row r="19">
          <cell r="J19">
            <v>1.0499999999999999E-3</v>
          </cell>
        </row>
      </sheetData>
      <sheetData sheetId="3537">
        <row r="19">
          <cell r="J19">
            <v>1.0499999999999999E-3</v>
          </cell>
        </row>
      </sheetData>
      <sheetData sheetId="3538">
        <row r="19">
          <cell r="J19">
            <v>1.0499999999999999E-3</v>
          </cell>
        </row>
      </sheetData>
      <sheetData sheetId="3539">
        <row r="19">
          <cell r="J19">
            <v>1.0499999999999999E-3</v>
          </cell>
        </row>
      </sheetData>
      <sheetData sheetId="3540">
        <row r="19">
          <cell r="J19">
            <v>1.0499999999999999E-3</v>
          </cell>
        </row>
      </sheetData>
      <sheetData sheetId="3541">
        <row r="19">
          <cell r="J19">
            <v>1.0499999999999999E-3</v>
          </cell>
        </row>
      </sheetData>
      <sheetData sheetId="3542">
        <row r="19">
          <cell r="J19">
            <v>1.0499999999999999E-3</v>
          </cell>
        </row>
      </sheetData>
      <sheetData sheetId="3543">
        <row r="19">
          <cell r="J19">
            <v>1.0499999999999999E-3</v>
          </cell>
        </row>
      </sheetData>
      <sheetData sheetId="3544">
        <row r="19">
          <cell r="J19">
            <v>1.0499999999999999E-3</v>
          </cell>
        </row>
      </sheetData>
      <sheetData sheetId="3545">
        <row r="19">
          <cell r="J19">
            <v>1.0499999999999999E-3</v>
          </cell>
        </row>
      </sheetData>
      <sheetData sheetId="3546">
        <row r="19">
          <cell r="J19">
            <v>1.0499999999999999E-3</v>
          </cell>
        </row>
      </sheetData>
      <sheetData sheetId="3547">
        <row r="19">
          <cell r="J19">
            <v>1.0499999999999999E-3</v>
          </cell>
        </row>
      </sheetData>
      <sheetData sheetId="3548">
        <row r="19">
          <cell r="J19">
            <v>1.0499999999999999E-3</v>
          </cell>
        </row>
      </sheetData>
      <sheetData sheetId="3549">
        <row r="19">
          <cell r="J19">
            <v>1.0499999999999999E-3</v>
          </cell>
        </row>
      </sheetData>
      <sheetData sheetId="3550">
        <row r="19">
          <cell r="J19">
            <v>1.0499999999999999E-3</v>
          </cell>
        </row>
      </sheetData>
      <sheetData sheetId="3551">
        <row r="19">
          <cell r="J19">
            <v>1.0499999999999999E-3</v>
          </cell>
        </row>
      </sheetData>
      <sheetData sheetId="3552">
        <row r="19">
          <cell r="J19">
            <v>1.0499999999999999E-3</v>
          </cell>
        </row>
      </sheetData>
      <sheetData sheetId="3553">
        <row r="19">
          <cell r="J19">
            <v>1.0499999999999999E-3</v>
          </cell>
        </row>
      </sheetData>
      <sheetData sheetId="3554">
        <row r="19">
          <cell r="J19">
            <v>1.0499999999999999E-3</v>
          </cell>
        </row>
      </sheetData>
      <sheetData sheetId="3555">
        <row r="19">
          <cell r="J19">
            <v>1.0499999999999999E-3</v>
          </cell>
        </row>
      </sheetData>
      <sheetData sheetId="3556">
        <row r="19">
          <cell r="J19">
            <v>1.0499999999999999E-3</v>
          </cell>
        </row>
      </sheetData>
      <sheetData sheetId="3557">
        <row r="19">
          <cell r="J19">
            <v>1.0499999999999999E-3</v>
          </cell>
        </row>
      </sheetData>
      <sheetData sheetId="3558">
        <row r="19">
          <cell r="J19">
            <v>1.0499999999999999E-3</v>
          </cell>
        </row>
      </sheetData>
      <sheetData sheetId="3559">
        <row r="19">
          <cell r="J19">
            <v>1.0499999999999999E-3</v>
          </cell>
        </row>
      </sheetData>
      <sheetData sheetId="3560">
        <row r="19">
          <cell r="J19">
            <v>1.0499999999999999E-3</v>
          </cell>
        </row>
      </sheetData>
      <sheetData sheetId="3561">
        <row r="19">
          <cell r="J19">
            <v>1.0499999999999999E-3</v>
          </cell>
        </row>
      </sheetData>
      <sheetData sheetId="3562">
        <row r="19">
          <cell r="J19">
            <v>1.0499999999999999E-3</v>
          </cell>
        </row>
      </sheetData>
      <sheetData sheetId="3563">
        <row r="19">
          <cell r="J19">
            <v>1.0499999999999999E-3</v>
          </cell>
        </row>
      </sheetData>
      <sheetData sheetId="3564">
        <row r="19">
          <cell r="J19">
            <v>1.0499999999999999E-3</v>
          </cell>
        </row>
      </sheetData>
      <sheetData sheetId="3565">
        <row r="19">
          <cell r="J19">
            <v>1.0499999999999999E-3</v>
          </cell>
        </row>
      </sheetData>
      <sheetData sheetId="3566">
        <row r="19">
          <cell r="J19">
            <v>1.0499999999999999E-3</v>
          </cell>
        </row>
      </sheetData>
      <sheetData sheetId="3567">
        <row r="19">
          <cell r="J19">
            <v>1.0499999999999999E-3</v>
          </cell>
        </row>
      </sheetData>
      <sheetData sheetId="3568">
        <row r="19">
          <cell r="J19">
            <v>1.0499999999999999E-3</v>
          </cell>
        </row>
      </sheetData>
      <sheetData sheetId="3569">
        <row r="19">
          <cell r="J19">
            <v>1.0499999999999999E-3</v>
          </cell>
        </row>
      </sheetData>
      <sheetData sheetId="3570">
        <row r="19">
          <cell r="J19">
            <v>1.0499999999999999E-3</v>
          </cell>
        </row>
      </sheetData>
      <sheetData sheetId="3571">
        <row r="19">
          <cell r="J19">
            <v>1.0499999999999999E-3</v>
          </cell>
        </row>
      </sheetData>
      <sheetData sheetId="3572">
        <row r="19">
          <cell r="J19">
            <v>1.0499999999999999E-3</v>
          </cell>
        </row>
      </sheetData>
      <sheetData sheetId="3573">
        <row r="19">
          <cell r="J19">
            <v>1.0499999999999999E-3</v>
          </cell>
        </row>
      </sheetData>
      <sheetData sheetId="3574">
        <row r="19">
          <cell r="J19">
            <v>1.0499999999999999E-3</v>
          </cell>
        </row>
      </sheetData>
      <sheetData sheetId="3575">
        <row r="19">
          <cell r="J19">
            <v>1.0499999999999999E-3</v>
          </cell>
        </row>
      </sheetData>
      <sheetData sheetId="3576">
        <row r="19">
          <cell r="J19">
            <v>1.0499999999999999E-3</v>
          </cell>
        </row>
      </sheetData>
      <sheetData sheetId="3577">
        <row r="19">
          <cell r="J19">
            <v>1.0499999999999999E-3</v>
          </cell>
        </row>
      </sheetData>
      <sheetData sheetId="3578">
        <row r="19">
          <cell r="J19">
            <v>1.0499999999999999E-3</v>
          </cell>
        </row>
      </sheetData>
      <sheetData sheetId="3579">
        <row r="19">
          <cell r="J19">
            <v>1.0499999999999999E-3</v>
          </cell>
        </row>
      </sheetData>
      <sheetData sheetId="3580">
        <row r="19">
          <cell r="J19">
            <v>1.0499999999999999E-3</v>
          </cell>
        </row>
      </sheetData>
      <sheetData sheetId="3581">
        <row r="19">
          <cell r="J19">
            <v>1.0499999999999999E-3</v>
          </cell>
        </row>
      </sheetData>
      <sheetData sheetId="3582">
        <row r="19">
          <cell r="J19">
            <v>1.0499999999999999E-3</v>
          </cell>
        </row>
      </sheetData>
      <sheetData sheetId="3583">
        <row r="19">
          <cell r="J19">
            <v>1.0499999999999999E-3</v>
          </cell>
        </row>
      </sheetData>
      <sheetData sheetId="3584">
        <row r="19">
          <cell r="J19">
            <v>1.0499999999999999E-3</v>
          </cell>
        </row>
      </sheetData>
      <sheetData sheetId="3585">
        <row r="19">
          <cell r="J19">
            <v>1.0499999999999999E-3</v>
          </cell>
        </row>
      </sheetData>
      <sheetData sheetId="3586">
        <row r="19">
          <cell r="J19">
            <v>1.0499999999999999E-3</v>
          </cell>
        </row>
      </sheetData>
      <sheetData sheetId="3587">
        <row r="19">
          <cell r="J19">
            <v>1.0499999999999999E-3</v>
          </cell>
        </row>
      </sheetData>
      <sheetData sheetId="3588">
        <row r="19">
          <cell r="J19">
            <v>1.0499999999999999E-3</v>
          </cell>
        </row>
      </sheetData>
      <sheetData sheetId="3589">
        <row r="19">
          <cell r="J19">
            <v>1.0499999999999999E-3</v>
          </cell>
        </row>
      </sheetData>
      <sheetData sheetId="3590">
        <row r="19">
          <cell r="J19">
            <v>1.0499999999999999E-3</v>
          </cell>
        </row>
      </sheetData>
      <sheetData sheetId="3591">
        <row r="19">
          <cell r="J19">
            <v>1.0499999999999999E-3</v>
          </cell>
        </row>
      </sheetData>
      <sheetData sheetId="3592">
        <row r="19">
          <cell r="J19">
            <v>1.0499999999999999E-3</v>
          </cell>
        </row>
      </sheetData>
      <sheetData sheetId="3593">
        <row r="19">
          <cell r="J19">
            <v>1.0499999999999999E-3</v>
          </cell>
        </row>
      </sheetData>
      <sheetData sheetId="3594">
        <row r="19">
          <cell r="J19">
            <v>1.0499999999999999E-3</v>
          </cell>
        </row>
      </sheetData>
      <sheetData sheetId="3595">
        <row r="19">
          <cell r="J19">
            <v>1.0499999999999999E-3</v>
          </cell>
        </row>
      </sheetData>
      <sheetData sheetId="3596">
        <row r="19">
          <cell r="J19">
            <v>1.0499999999999999E-3</v>
          </cell>
        </row>
      </sheetData>
      <sheetData sheetId="3597">
        <row r="19">
          <cell r="J19">
            <v>1.0499999999999999E-3</v>
          </cell>
        </row>
      </sheetData>
      <sheetData sheetId="3598">
        <row r="19">
          <cell r="J19">
            <v>1.0499999999999999E-3</v>
          </cell>
        </row>
      </sheetData>
      <sheetData sheetId="3599">
        <row r="19">
          <cell r="J19">
            <v>1.0499999999999999E-3</v>
          </cell>
        </row>
      </sheetData>
      <sheetData sheetId="3600">
        <row r="19">
          <cell r="J19">
            <v>1.0499999999999999E-3</v>
          </cell>
        </row>
      </sheetData>
      <sheetData sheetId="3601">
        <row r="19">
          <cell r="J19">
            <v>1.0499999999999999E-3</v>
          </cell>
        </row>
      </sheetData>
      <sheetData sheetId="3602">
        <row r="19">
          <cell r="J19">
            <v>1.0499999999999999E-3</v>
          </cell>
        </row>
      </sheetData>
      <sheetData sheetId="3603">
        <row r="19">
          <cell r="J19">
            <v>1.0499999999999999E-3</v>
          </cell>
        </row>
      </sheetData>
      <sheetData sheetId="3604">
        <row r="19">
          <cell r="J19">
            <v>1.0499999999999999E-3</v>
          </cell>
        </row>
      </sheetData>
      <sheetData sheetId="3605">
        <row r="19">
          <cell r="J19">
            <v>1.0499999999999999E-3</v>
          </cell>
        </row>
      </sheetData>
      <sheetData sheetId="3606">
        <row r="19">
          <cell r="J19">
            <v>1.0499999999999999E-3</v>
          </cell>
        </row>
      </sheetData>
      <sheetData sheetId="3607">
        <row r="19">
          <cell r="J19">
            <v>1.0499999999999999E-3</v>
          </cell>
        </row>
      </sheetData>
      <sheetData sheetId="3608">
        <row r="19">
          <cell r="J19">
            <v>1.0499999999999999E-3</v>
          </cell>
        </row>
      </sheetData>
      <sheetData sheetId="3609">
        <row r="19">
          <cell r="J19">
            <v>1.0499999999999999E-3</v>
          </cell>
        </row>
      </sheetData>
      <sheetData sheetId="3610">
        <row r="19">
          <cell r="J19">
            <v>1.0499999999999999E-3</v>
          </cell>
        </row>
      </sheetData>
      <sheetData sheetId="3611">
        <row r="19">
          <cell r="J19">
            <v>1.0499999999999999E-3</v>
          </cell>
        </row>
      </sheetData>
      <sheetData sheetId="3612">
        <row r="19">
          <cell r="J19">
            <v>1.0499999999999999E-3</v>
          </cell>
        </row>
      </sheetData>
      <sheetData sheetId="3613">
        <row r="19">
          <cell r="J19">
            <v>1.0499999999999999E-3</v>
          </cell>
        </row>
      </sheetData>
      <sheetData sheetId="3614">
        <row r="19">
          <cell r="J19">
            <v>1.0499999999999999E-3</v>
          </cell>
        </row>
      </sheetData>
      <sheetData sheetId="3615">
        <row r="19">
          <cell r="J19">
            <v>1.0499999999999999E-3</v>
          </cell>
        </row>
      </sheetData>
      <sheetData sheetId="3616">
        <row r="19">
          <cell r="J19">
            <v>1.0499999999999999E-3</v>
          </cell>
        </row>
      </sheetData>
      <sheetData sheetId="3617">
        <row r="19">
          <cell r="J19">
            <v>1.0499999999999999E-3</v>
          </cell>
        </row>
      </sheetData>
      <sheetData sheetId="3618">
        <row r="19">
          <cell r="J19">
            <v>1.0499999999999999E-3</v>
          </cell>
        </row>
      </sheetData>
      <sheetData sheetId="3619">
        <row r="19">
          <cell r="J19">
            <v>1.0499999999999999E-3</v>
          </cell>
        </row>
      </sheetData>
      <sheetData sheetId="3620">
        <row r="19">
          <cell r="J19">
            <v>1.0499999999999999E-3</v>
          </cell>
        </row>
      </sheetData>
      <sheetData sheetId="3621">
        <row r="19">
          <cell r="J19">
            <v>1.0499999999999999E-3</v>
          </cell>
        </row>
      </sheetData>
      <sheetData sheetId="3622">
        <row r="19">
          <cell r="J19">
            <v>1.0499999999999999E-3</v>
          </cell>
        </row>
      </sheetData>
      <sheetData sheetId="3623">
        <row r="19">
          <cell r="J19">
            <v>1.0499999999999999E-3</v>
          </cell>
        </row>
      </sheetData>
      <sheetData sheetId="3624">
        <row r="19">
          <cell r="J19">
            <v>1.0499999999999999E-3</v>
          </cell>
        </row>
      </sheetData>
      <sheetData sheetId="3625">
        <row r="19">
          <cell r="J19">
            <v>1.0499999999999999E-3</v>
          </cell>
        </row>
      </sheetData>
      <sheetData sheetId="3626">
        <row r="19">
          <cell r="J19">
            <v>1.0499999999999999E-3</v>
          </cell>
        </row>
      </sheetData>
      <sheetData sheetId="3627">
        <row r="19">
          <cell r="J19">
            <v>1.0499999999999999E-3</v>
          </cell>
        </row>
      </sheetData>
      <sheetData sheetId="3628">
        <row r="19">
          <cell r="J19">
            <v>1.0499999999999999E-3</v>
          </cell>
        </row>
      </sheetData>
      <sheetData sheetId="3629">
        <row r="19">
          <cell r="J19">
            <v>1.0499999999999999E-3</v>
          </cell>
        </row>
      </sheetData>
      <sheetData sheetId="3630">
        <row r="19">
          <cell r="J19">
            <v>1.0499999999999999E-3</v>
          </cell>
        </row>
      </sheetData>
      <sheetData sheetId="3631">
        <row r="19">
          <cell r="J19">
            <v>1.0499999999999999E-3</v>
          </cell>
        </row>
      </sheetData>
      <sheetData sheetId="3632">
        <row r="19">
          <cell r="J19">
            <v>1.0499999999999999E-3</v>
          </cell>
        </row>
      </sheetData>
      <sheetData sheetId="3633">
        <row r="19">
          <cell r="J19">
            <v>1.0499999999999999E-3</v>
          </cell>
        </row>
      </sheetData>
      <sheetData sheetId="3634">
        <row r="19">
          <cell r="J19">
            <v>1.0499999999999999E-3</v>
          </cell>
        </row>
      </sheetData>
      <sheetData sheetId="3635">
        <row r="19">
          <cell r="J19">
            <v>1.0499999999999999E-3</v>
          </cell>
        </row>
      </sheetData>
      <sheetData sheetId="3636">
        <row r="19">
          <cell r="J19">
            <v>1.0499999999999999E-3</v>
          </cell>
        </row>
      </sheetData>
      <sheetData sheetId="3637">
        <row r="19">
          <cell r="J19">
            <v>1.0499999999999999E-3</v>
          </cell>
        </row>
      </sheetData>
      <sheetData sheetId="3638">
        <row r="19">
          <cell r="J19">
            <v>1.0499999999999999E-3</v>
          </cell>
        </row>
      </sheetData>
      <sheetData sheetId="3639">
        <row r="19">
          <cell r="J19">
            <v>1.0499999999999999E-3</v>
          </cell>
        </row>
      </sheetData>
      <sheetData sheetId="3640">
        <row r="19">
          <cell r="J19">
            <v>1.0499999999999999E-3</v>
          </cell>
        </row>
      </sheetData>
      <sheetData sheetId="3641">
        <row r="19">
          <cell r="J19">
            <v>1.0499999999999999E-3</v>
          </cell>
        </row>
      </sheetData>
      <sheetData sheetId="3642">
        <row r="19">
          <cell r="J19">
            <v>1.0499999999999999E-3</v>
          </cell>
        </row>
      </sheetData>
      <sheetData sheetId="3643">
        <row r="19">
          <cell r="J19">
            <v>1.0499999999999999E-3</v>
          </cell>
        </row>
      </sheetData>
      <sheetData sheetId="3644">
        <row r="19">
          <cell r="J19">
            <v>1.0499999999999999E-3</v>
          </cell>
        </row>
      </sheetData>
      <sheetData sheetId="3645">
        <row r="19">
          <cell r="J19">
            <v>1.0499999999999999E-3</v>
          </cell>
        </row>
      </sheetData>
      <sheetData sheetId="3646">
        <row r="19">
          <cell r="J19">
            <v>1.0499999999999999E-3</v>
          </cell>
        </row>
      </sheetData>
      <sheetData sheetId="3647">
        <row r="19">
          <cell r="J19">
            <v>1.0499999999999999E-3</v>
          </cell>
        </row>
      </sheetData>
      <sheetData sheetId="3648">
        <row r="19">
          <cell r="J19">
            <v>1.0499999999999999E-3</v>
          </cell>
        </row>
      </sheetData>
      <sheetData sheetId="3649">
        <row r="19">
          <cell r="J19">
            <v>1.0499999999999999E-3</v>
          </cell>
        </row>
      </sheetData>
      <sheetData sheetId="3650">
        <row r="19">
          <cell r="J19">
            <v>1.0499999999999999E-3</v>
          </cell>
        </row>
      </sheetData>
      <sheetData sheetId="3651">
        <row r="19">
          <cell r="J19">
            <v>1.0499999999999999E-3</v>
          </cell>
        </row>
      </sheetData>
      <sheetData sheetId="3652">
        <row r="19">
          <cell r="J19">
            <v>1.0499999999999999E-3</v>
          </cell>
        </row>
      </sheetData>
      <sheetData sheetId="3653">
        <row r="19">
          <cell r="J19">
            <v>1.0499999999999999E-3</v>
          </cell>
        </row>
      </sheetData>
      <sheetData sheetId="3654">
        <row r="19">
          <cell r="J19">
            <v>1.0499999999999999E-3</v>
          </cell>
        </row>
      </sheetData>
      <sheetData sheetId="3655">
        <row r="19">
          <cell r="J19">
            <v>1.0499999999999999E-3</v>
          </cell>
        </row>
      </sheetData>
      <sheetData sheetId="3656">
        <row r="19">
          <cell r="J19">
            <v>1.0499999999999999E-3</v>
          </cell>
        </row>
      </sheetData>
      <sheetData sheetId="3657">
        <row r="19">
          <cell r="J19">
            <v>1.0499999999999999E-3</v>
          </cell>
        </row>
      </sheetData>
      <sheetData sheetId="3658">
        <row r="19">
          <cell r="J19">
            <v>1.0499999999999999E-3</v>
          </cell>
        </row>
      </sheetData>
      <sheetData sheetId="3659">
        <row r="19">
          <cell r="J19">
            <v>1.0499999999999999E-3</v>
          </cell>
        </row>
      </sheetData>
      <sheetData sheetId="3660">
        <row r="19">
          <cell r="J19">
            <v>1.0499999999999999E-3</v>
          </cell>
        </row>
      </sheetData>
      <sheetData sheetId="3661">
        <row r="19">
          <cell r="J19">
            <v>1.0499999999999999E-3</v>
          </cell>
        </row>
      </sheetData>
      <sheetData sheetId="3662">
        <row r="19">
          <cell r="J19">
            <v>1.0499999999999999E-3</v>
          </cell>
        </row>
      </sheetData>
      <sheetData sheetId="3663">
        <row r="19">
          <cell r="J19">
            <v>1.0499999999999999E-3</v>
          </cell>
        </row>
      </sheetData>
      <sheetData sheetId="3664">
        <row r="19">
          <cell r="J19">
            <v>1.0499999999999999E-3</v>
          </cell>
        </row>
      </sheetData>
      <sheetData sheetId="3665">
        <row r="19">
          <cell r="J19">
            <v>1.0499999999999999E-3</v>
          </cell>
        </row>
      </sheetData>
      <sheetData sheetId="3666">
        <row r="19">
          <cell r="J19">
            <v>1.0499999999999999E-3</v>
          </cell>
        </row>
      </sheetData>
      <sheetData sheetId="3667">
        <row r="19">
          <cell r="J19">
            <v>1.0499999999999999E-3</v>
          </cell>
        </row>
      </sheetData>
      <sheetData sheetId="3668">
        <row r="19">
          <cell r="J19">
            <v>1.0499999999999999E-3</v>
          </cell>
        </row>
      </sheetData>
      <sheetData sheetId="3669">
        <row r="19">
          <cell r="J19">
            <v>1.0499999999999999E-3</v>
          </cell>
        </row>
      </sheetData>
      <sheetData sheetId="3670">
        <row r="19">
          <cell r="J19">
            <v>1.0499999999999999E-3</v>
          </cell>
        </row>
      </sheetData>
      <sheetData sheetId="3671">
        <row r="19">
          <cell r="J19">
            <v>1.0499999999999999E-3</v>
          </cell>
        </row>
      </sheetData>
      <sheetData sheetId="3672">
        <row r="19">
          <cell r="J19">
            <v>1.0499999999999999E-3</v>
          </cell>
        </row>
      </sheetData>
      <sheetData sheetId="3673">
        <row r="19">
          <cell r="J19">
            <v>1.0499999999999999E-3</v>
          </cell>
        </row>
      </sheetData>
      <sheetData sheetId="3674">
        <row r="19">
          <cell r="J19">
            <v>1.0499999999999999E-3</v>
          </cell>
        </row>
      </sheetData>
      <sheetData sheetId="3675">
        <row r="19">
          <cell r="J19">
            <v>1.0499999999999999E-3</v>
          </cell>
        </row>
      </sheetData>
      <sheetData sheetId="3676">
        <row r="19">
          <cell r="J19">
            <v>1.0499999999999999E-3</v>
          </cell>
        </row>
      </sheetData>
      <sheetData sheetId="3677">
        <row r="19">
          <cell r="J19">
            <v>1.0499999999999999E-3</v>
          </cell>
        </row>
      </sheetData>
      <sheetData sheetId="3678">
        <row r="19">
          <cell r="J19">
            <v>1.0499999999999999E-3</v>
          </cell>
        </row>
      </sheetData>
      <sheetData sheetId="3679">
        <row r="19">
          <cell r="J19">
            <v>1.0499999999999999E-3</v>
          </cell>
        </row>
      </sheetData>
      <sheetData sheetId="3680">
        <row r="19">
          <cell r="J19">
            <v>1.0499999999999999E-3</v>
          </cell>
        </row>
      </sheetData>
      <sheetData sheetId="3681">
        <row r="19">
          <cell r="J19">
            <v>1.0499999999999999E-3</v>
          </cell>
        </row>
      </sheetData>
      <sheetData sheetId="3682">
        <row r="19">
          <cell r="J19">
            <v>1.0499999999999999E-3</v>
          </cell>
        </row>
      </sheetData>
      <sheetData sheetId="3683">
        <row r="19">
          <cell r="J19">
            <v>1.0499999999999999E-3</v>
          </cell>
        </row>
      </sheetData>
      <sheetData sheetId="3684">
        <row r="19">
          <cell r="J19">
            <v>1.0499999999999999E-3</v>
          </cell>
        </row>
      </sheetData>
      <sheetData sheetId="3685">
        <row r="19">
          <cell r="J19">
            <v>1.0499999999999999E-3</v>
          </cell>
        </row>
      </sheetData>
      <sheetData sheetId="3686">
        <row r="19">
          <cell r="J19">
            <v>1.0499999999999999E-3</v>
          </cell>
        </row>
      </sheetData>
      <sheetData sheetId="3687">
        <row r="19">
          <cell r="J19">
            <v>1.0499999999999999E-3</v>
          </cell>
        </row>
      </sheetData>
      <sheetData sheetId="3688">
        <row r="19">
          <cell r="J19">
            <v>1.0499999999999999E-3</v>
          </cell>
        </row>
      </sheetData>
      <sheetData sheetId="3689">
        <row r="19">
          <cell r="J19">
            <v>1.0499999999999999E-3</v>
          </cell>
        </row>
      </sheetData>
      <sheetData sheetId="3690">
        <row r="19">
          <cell r="J19">
            <v>1.0499999999999999E-3</v>
          </cell>
        </row>
      </sheetData>
      <sheetData sheetId="3691">
        <row r="19">
          <cell r="J19">
            <v>1.0499999999999999E-3</v>
          </cell>
        </row>
      </sheetData>
      <sheetData sheetId="3692">
        <row r="19">
          <cell r="J19">
            <v>1.0499999999999999E-3</v>
          </cell>
        </row>
      </sheetData>
      <sheetData sheetId="3693">
        <row r="19">
          <cell r="J19">
            <v>1.0499999999999999E-3</v>
          </cell>
        </row>
      </sheetData>
      <sheetData sheetId="3694">
        <row r="19">
          <cell r="J19">
            <v>1.0499999999999999E-3</v>
          </cell>
        </row>
      </sheetData>
      <sheetData sheetId="3695">
        <row r="19">
          <cell r="J19">
            <v>1.0499999999999999E-3</v>
          </cell>
        </row>
      </sheetData>
      <sheetData sheetId="3696">
        <row r="19">
          <cell r="J19">
            <v>1.0499999999999999E-3</v>
          </cell>
        </row>
      </sheetData>
      <sheetData sheetId="3697">
        <row r="19">
          <cell r="J19">
            <v>1.0499999999999999E-3</v>
          </cell>
        </row>
      </sheetData>
      <sheetData sheetId="3698">
        <row r="19">
          <cell r="J19">
            <v>1.0499999999999999E-3</v>
          </cell>
        </row>
      </sheetData>
      <sheetData sheetId="3699">
        <row r="19">
          <cell r="J19">
            <v>1.0499999999999999E-3</v>
          </cell>
        </row>
      </sheetData>
      <sheetData sheetId="3700">
        <row r="19">
          <cell r="J19">
            <v>1.0499999999999999E-3</v>
          </cell>
        </row>
      </sheetData>
      <sheetData sheetId="3701">
        <row r="19">
          <cell r="J19">
            <v>1.0499999999999999E-3</v>
          </cell>
        </row>
      </sheetData>
      <sheetData sheetId="3702">
        <row r="19">
          <cell r="J19">
            <v>1.0499999999999999E-3</v>
          </cell>
        </row>
      </sheetData>
      <sheetData sheetId="3703">
        <row r="19">
          <cell r="J19">
            <v>1.0499999999999999E-3</v>
          </cell>
        </row>
      </sheetData>
      <sheetData sheetId="3704">
        <row r="19">
          <cell r="J19">
            <v>1.0499999999999999E-3</v>
          </cell>
        </row>
      </sheetData>
      <sheetData sheetId="3705">
        <row r="19">
          <cell r="J19">
            <v>1.0499999999999999E-3</v>
          </cell>
        </row>
      </sheetData>
      <sheetData sheetId="3706">
        <row r="19">
          <cell r="J19">
            <v>1.0499999999999999E-3</v>
          </cell>
        </row>
      </sheetData>
      <sheetData sheetId="3707">
        <row r="19">
          <cell r="J19">
            <v>1.0499999999999999E-3</v>
          </cell>
        </row>
      </sheetData>
      <sheetData sheetId="3708">
        <row r="19">
          <cell r="J19">
            <v>1.0499999999999999E-3</v>
          </cell>
        </row>
      </sheetData>
      <sheetData sheetId="3709">
        <row r="19">
          <cell r="J19">
            <v>1.0499999999999999E-3</v>
          </cell>
        </row>
      </sheetData>
      <sheetData sheetId="3710">
        <row r="19">
          <cell r="J19">
            <v>1.0499999999999999E-3</v>
          </cell>
        </row>
      </sheetData>
      <sheetData sheetId="3711">
        <row r="19">
          <cell r="J19">
            <v>1.0499999999999999E-3</v>
          </cell>
        </row>
      </sheetData>
      <sheetData sheetId="3712">
        <row r="19">
          <cell r="J19">
            <v>1.0499999999999999E-3</v>
          </cell>
        </row>
      </sheetData>
      <sheetData sheetId="3713">
        <row r="19">
          <cell r="J19">
            <v>1.0499999999999999E-3</v>
          </cell>
        </row>
      </sheetData>
      <sheetData sheetId="3714">
        <row r="19">
          <cell r="J19">
            <v>1.0499999999999999E-3</v>
          </cell>
        </row>
      </sheetData>
      <sheetData sheetId="3715">
        <row r="19">
          <cell r="J19">
            <v>1.0499999999999999E-3</v>
          </cell>
        </row>
      </sheetData>
      <sheetData sheetId="3716">
        <row r="19">
          <cell r="J19">
            <v>1.0499999999999999E-3</v>
          </cell>
        </row>
      </sheetData>
      <sheetData sheetId="3717">
        <row r="19">
          <cell r="J19">
            <v>1.0499999999999999E-3</v>
          </cell>
        </row>
      </sheetData>
      <sheetData sheetId="3718">
        <row r="19">
          <cell r="J19">
            <v>1.0499999999999999E-3</v>
          </cell>
        </row>
      </sheetData>
      <sheetData sheetId="3719">
        <row r="19">
          <cell r="J19">
            <v>1.0499999999999999E-3</v>
          </cell>
        </row>
      </sheetData>
      <sheetData sheetId="3720">
        <row r="19">
          <cell r="J19">
            <v>1.0499999999999999E-3</v>
          </cell>
        </row>
      </sheetData>
      <sheetData sheetId="3721">
        <row r="19">
          <cell r="J19">
            <v>1.0499999999999999E-3</v>
          </cell>
        </row>
      </sheetData>
      <sheetData sheetId="3722">
        <row r="19">
          <cell r="J19">
            <v>1.0499999999999999E-3</v>
          </cell>
        </row>
      </sheetData>
      <sheetData sheetId="3723">
        <row r="19">
          <cell r="J19">
            <v>1.0499999999999999E-3</v>
          </cell>
        </row>
      </sheetData>
      <sheetData sheetId="3724">
        <row r="19">
          <cell r="J19">
            <v>1.0499999999999999E-3</v>
          </cell>
        </row>
      </sheetData>
      <sheetData sheetId="3725">
        <row r="19">
          <cell r="J19">
            <v>1.0499999999999999E-3</v>
          </cell>
        </row>
      </sheetData>
      <sheetData sheetId="3726">
        <row r="19">
          <cell r="J19">
            <v>1.0499999999999999E-3</v>
          </cell>
        </row>
      </sheetData>
      <sheetData sheetId="3727">
        <row r="19">
          <cell r="J19">
            <v>1.0499999999999999E-3</v>
          </cell>
        </row>
      </sheetData>
      <sheetData sheetId="3728">
        <row r="19">
          <cell r="J19">
            <v>1.0499999999999999E-3</v>
          </cell>
        </row>
      </sheetData>
      <sheetData sheetId="3729">
        <row r="19">
          <cell r="J19">
            <v>1.0499999999999999E-3</v>
          </cell>
        </row>
      </sheetData>
      <sheetData sheetId="3730">
        <row r="19">
          <cell r="J19">
            <v>1.0499999999999999E-3</v>
          </cell>
        </row>
      </sheetData>
      <sheetData sheetId="3731">
        <row r="19">
          <cell r="J19">
            <v>1.0499999999999999E-3</v>
          </cell>
        </row>
      </sheetData>
      <sheetData sheetId="3732">
        <row r="19">
          <cell r="J19">
            <v>1.0499999999999999E-3</v>
          </cell>
        </row>
      </sheetData>
      <sheetData sheetId="3733">
        <row r="19">
          <cell r="J19">
            <v>1.0499999999999999E-3</v>
          </cell>
        </row>
      </sheetData>
      <sheetData sheetId="3734">
        <row r="19">
          <cell r="J19">
            <v>1.0499999999999999E-3</v>
          </cell>
        </row>
      </sheetData>
      <sheetData sheetId="3735">
        <row r="19">
          <cell r="J19">
            <v>1.0499999999999999E-3</v>
          </cell>
        </row>
      </sheetData>
      <sheetData sheetId="3736">
        <row r="19">
          <cell r="J19">
            <v>1.0499999999999999E-3</v>
          </cell>
        </row>
      </sheetData>
      <sheetData sheetId="3737">
        <row r="19">
          <cell r="J19">
            <v>1.0499999999999999E-3</v>
          </cell>
        </row>
      </sheetData>
      <sheetData sheetId="3738">
        <row r="19">
          <cell r="J19">
            <v>1.0499999999999999E-3</v>
          </cell>
        </row>
      </sheetData>
      <sheetData sheetId="3739">
        <row r="19">
          <cell r="J19">
            <v>1.0499999999999999E-3</v>
          </cell>
        </row>
      </sheetData>
      <sheetData sheetId="3740">
        <row r="19">
          <cell r="J19">
            <v>1.0499999999999999E-3</v>
          </cell>
        </row>
      </sheetData>
      <sheetData sheetId="3741">
        <row r="19">
          <cell r="J19">
            <v>1.0499999999999999E-3</v>
          </cell>
        </row>
      </sheetData>
      <sheetData sheetId="3742">
        <row r="19">
          <cell r="J19">
            <v>1.0499999999999999E-3</v>
          </cell>
        </row>
      </sheetData>
      <sheetData sheetId="3743">
        <row r="19">
          <cell r="J19">
            <v>1.0499999999999999E-3</v>
          </cell>
        </row>
      </sheetData>
      <sheetData sheetId="3744">
        <row r="19">
          <cell r="J19">
            <v>1.0499999999999999E-3</v>
          </cell>
        </row>
      </sheetData>
      <sheetData sheetId="3745">
        <row r="19">
          <cell r="J19">
            <v>1.0499999999999999E-3</v>
          </cell>
        </row>
      </sheetData>
      <sheetData sheetId="3746">
        <row r="19">
          <cell r="J19">
            <v>1.0499999999999999E-3</v>
          </cell>
        </row>
      </sheetData>
      <sheetData sheetId="3747">
        <row r="19">
          <cell r="J19">
            <v>1.0499999999999999E-3</v>
          </cell>
        </row>
      </sheetData>
      <sheetData sheetId="3748">
        <row r="19">
          <cell r="J19">
            <v>1.0499999999999999E-3</v>
          </cell>
        </row>
      </sheetData>
      <sheetData sheetId="3749">
        <row r="19">
          <cell r="J19">
            <v>1.0499999999999999E-3</v>
          </cell>
        </row>
      </sheetData>
      <sheetData sheetId="3750">
        <row r="19">
          <cell r="J19">
            <v>1.0499999999999999E-3</v>
          </cell>
        </row>
      </sheetData>
      <sheetData sheetId="3751">
        <row r="19">
          <cell r="J19">
            <v>1.0499999999999999E-3</v>
          </cell>
        </row>
      </sheetData>
      <sheetData sheetId="3752">
        <row r="19">
          <cell r="J19">
            <v>1.0499999999999999E-3</v>
          </cell>
        </row>
      </sheetData>
      <sheetData sheetId="3753">
        <row r="19">
          <cell r="J19">
            <v>1.0499999999999999E-3</v>
          </cell>
        </row>
      </sheetData>
      <sheetData sheetId="3754">
        <row r="19">
          <cell r="J19">
            <v>1.0499999999999999E-3</v>
          </cell>
        </row>
      </sheetData>
      <sheetData sheetId="3755">
        <row r="19">
          <cell r="J19">
            <v>1.0499999999999999E-3</v>
          </cell>
        </row>
      </sheetData>
      <sheetData sheetId="3756">
        <row r="19">
          <cell r="J19">
            <v>1.0499999999999999E-3</v>
          </cell>
        </row>
      </sheetData>
      <sheetData sheetId="3757">
        <row r="19">
          <cell r="J19">
            <v>1.0499999999999999E-3</v>
          </cell>
        </row>
      </sheetData>
      <sheetData sheetId="3758">
        <row r="19">
          <cell r="J19">
            <v>1.0499999999999999E-3</v>
          </cell>
        </row>
      </sheetData>
      <sheetData sheetId="3759">
        <row r="19">
          <cell r="J19">
            <v>1.0499999999999999E-3</v>
          </cell>
        </row>
      </sheetData>
      <sheetData sheetId="3760">
        <row r="19">
          <cell r="J19">
            <v>1.0499999999999999E-3</v>
          </cell>
        </row>
      </sheetData>
      <sheetData sheetId="3761">
        <row r="19">
          <cell r="J19">
            <v>1.0499999999999999E-3</v>
          </cell>
        </row>
      </sheetData>
      <sheetData sheetId="3762">
        <row r="19">
          <cell r="J19">
            <v>1.0499999999999999E-3</v>
          </cell>
        </row>
      </sheetData>
      <sheetData sheetId="3763">
        <row r="19">
          <cell r="J19">
            <v>1.0499999999999999E-3</v>
          </cell>
        </row>
      </sheetData>
      <sheetData sheetId="3764">
        <row r="19">
          <cell r="J19">
            <v>1.0499999999999999E-3</v>
          </cell>
        </row>
      </sheetData>
      <sheetData sheetId="3765">
        <row r="19">
          <cell r="J19">
            <v>1.0499999999999999E-3</v>
          </cell>
        </row>
      </sheetData>
      <sheetData sheetId="3766">
        <row r="19">
          <cell r="J19">
            <v>1.0499999999999999E-3</v>
          </cell>
        </row>
      </sheetData>
      <sheetData sheetId="3767">
        <row r="19">
          <cell r="J19">
            <v>1.0499999999999999E-3</v>
          </cell>
        </row>
      </sheetData>
      <sheetData sheetId="3768">
        <row r="19">
          <cell r="J19">
            <v>1.0499999999999999E-3</v>
          </cell>
        </row>
      </sheetData>
      <sheetData sheetId="3769">
        <row r="19">
          <cell r="J19">
            <v>1.0499999999999999E-3</v>
          </cell>
        </row>
      </sheetData>
      <sheetData sheetId="3770">
        <row r="19">
          <cell r="J19">
            <v>1.0499999999999999E-3</v>
          </cell>
        </row>
      </sheetData>
      <sheetData sheetId="3771">
        <row r="19">
          <cell r="J19">
            <v>1.0499999999999999E-3</v>
          </cell>
        </row>
      </sheetData>
      <sheetData sheetId="3772">
        <row r="19">
          <cell r="J19">
            <v>1.0499999999999999E-3</v>
          </cell>
        </row>
      </sheetData>
      <sheetData sheetId="3773">
        <row r="19">
          <cell r="J19">
            <v>1.0499999999999999E-3</v>
          </cell>
        </row>
      </sheetData>
      <sheetData sheetId="3774">
        <row r="19">
          <cell r="J19">
            <v>1.0499999999999999E-3</v>
          </cell>
        </row>
      </sheetData>
      <sheetData sheetId="3775">
        <row r="19">
          <cell r="J19">
            <v>1.0499999999999999E-3</v>
          </cell>
        </row>
      </sheetData>
      <sheetData sheetId="3776">
        <row r="19">
          <cell r="J19">
            <v>1.0499999999999999E-3</v>
          </cell>
        </row>
      </sheetData>
      <sheetData sheetId="3777">
        <row r="19">
          <cell r="J19">
            <v>1.0499999999999999E-3</v>
          </cell>
        </row>
      </sheetData>
      <sheetData sheetId="3778">
        <row r="19">
          <cell r="J19">
            <v>1.0499999999999999E-3</v>
          </cell>
        </row>
      </sheetData>
      <sheetData sheetId="3779">
        <row r="19">
          <cell r="J19">
            <v>1.0499999999999999E-3</v>
          </cell>
        </row>
      </sheetData>
      <sheetData sheetId="3780">
        <row r="19">
          <cell r="J19">
            <v>1.0499999999999999E-3</v>
          </cell>
        </row>
      </sheetData>
      <sheetData sheetId="3781">
        <row r="19">
          <cell r="J19">
            <v>1.0499999999999999E-3</v>
          </cell>
        </row>
      </sheetData>
      <sheetData sheetId="3782">
        <row r="19">
          <cell r="J19">
            <v>1.0499999999999999E-3</v>
          </cell>
        </row>
      </sheetData>
      <sheetData sheetId="3783">
        <row r="19">
          <cell r="J19">
            <v>1.0499999999999999E-3</v>
          </cell>
        </row>
      </sheetData>
      <sheetData sheetId="3784">
        <row r="19">
          <cell r="J19">
            <v>1.0499999999999999E-3</v>
          </cell>
        </row>
      </sheetData>
      <sheetData sheetId="3785">
        <row r="19">
          <cell r="J19">
            <v>1.0499999999999999E-3</v>
          </cell>
        </row>
      </sheetData>
      <sheetData sheetId="3786">
        <row r="19">
          <cell r="J19">
            <v>1.0499999999999999E-3</v>
          </cell>
        </row>
      </sheetData>
      <sheetData sheetId="3787">
        <row r="19">
          <cell r="J19">
            <v>1.0499999999999999E-3</v>
          </cell>
        </row>
      </sheetData>
      <sheetData sheetId="3788">
        <row r="19">
          <cell r="J19">
            <v>1.0499999999999999E-3</v>
          </cell>
        </row>
      </sheetData>
      <sheetData sheetId="3789">
        <row r="19">
          <cell r="J19">
            <v>1.0499999999999999E-3</v>
          </cell>
        </row>
      </sheetData>
      <sheetData sheetId="3790">
        <row r="19">
          <cell r="J19">
            <v>1.0499999999999999E-3</v>
          </cell>
        </row>
      </sheetData>
      <sheetData sheetId="3791">
        <row r="19">
          <cell r="J19">
            <v>1.0499999999999999E-3</v>
          </cell>
        </row>
      </sheetData>
      <sheetData sheetId="3792">
        <row r="19">
          <cell r="J19">
            <v>1.0499999999999999E-3</v>
          </cell>
        </row>
      </sheetData>
      <sheetData sheetId="3793">
        <row r="19">
          <cell r="J19">
            <v>1.0499999999999999E-3</v>
          </cell>
        </row>
      </sheetData>
      <sheetData sheetId="3794">
        <row r="19">
          <cell r="J19">
            <v>1.0499999999999999E-3</v>
          </cell>
        </row>
      </sheetData>
      <sheetData sheetId="3795">
        <row r="19">
          <cell r="J19">
            <v>1.0499999999999999E-3</v>
          </cell>
        </row>
      </sheetData>
      <sheetData sheetId="3796">
        <row r="19">
          <cell r="J19">
            <v>1.0499999999999999E-3</v>
          </cell>
        </row>
      </sheetData>
      <sheetData sheetId="3797">
        <row r="19">
          <cell r="J19">
            <v>1.0499999999999999E-3</v>
          </cell>
        </row>
      </sheetData>
      <sheetData sheetId="3798">
        <row r="19">
          <cell r="J19">
            <v>1.0499999999999999E-3</v>
          </cell>
        </row>
      </sheetData>
      <sheetData sheetId="3799">
        <row r="19">
          <cell r="J19">
            <v>1.0499999999999999E-3</v>
          </cell>
        </row>
      </sheetData>
      <sheetData sheetId="3800">
        <row r="19">
          <cell r="J19">
            <v>1.0499999999999999E-3</v>
          </cell>
        </row>
      </sheetData>
      <sheetData sheetId="3801">
        <row r="19">
          <cell r="J19">
            <v>1.0499999999999999E-3</v>
          </cell>
        </row>
      </sheetData>
      <sheetData sheetId="3802">
        <row r="19">
          <cell r="J19">
            <v>1.0499999999999999E-3</v>
          </cell>
        </row>
      </sheetData>
      <sheetData sheetId="3803">
        <row r="19">
          <cell r="J19">
            <v>1.0499999999999999E-3</v>
          </cell>
        </row>
      </sheetData>
      <sheetData sheetId="3804">
        <row r="19">
          <cell r="J19">
            <v>1.0499999999999999E-3</v>
          </cell>
        </row>
      </sheetData>
      <sheetData sheetId="3805">
        <row r="19">
          <cell r="J19">
            <v>1.0499999999999999E-3</v>
          </cell>
        </row>
      </sheetData>
      <sheetData sheetId="3806">
        <row r="19">
          <cell r="J19">
            <v>1.0499999999999999E-3</v>
          </cell>
        </row>
      </sheetData>
      <sheetData sheetId="3807">
        <row r="19">
          <cell r="J19">
            <v>1.0499999999999999E-3</v>
          </cell>
        </row>
      </sheetData>
      <sheetData sheetId="3808">
        <row r="19">
          <cell r="J19">
            <v>1.0499999999999999E-3</v>
          </cell>
        </row>
      </sheetData>
      <sheetData sheetId="3809">
        <row r="19">
          <cell r="J19">
            <v>1.0499999999999999E-3</v>
          </cell>
        </row>
      </sheetData>
      <sheetData sheetId="3810">
        <row r="19">
          <cell r="J19">
            <v>1.0499999999999999E-3</v>
          </cell>
        </row>
      </sheetData>
      <sheetData sheetId="3811">
        <row r="19">
          <cell r="J19">
            <v>1.0499999999999999E-3</v>
          </cell>
        </row>
      </sheetData>
      <sheetData sheetId="3812">
        <row r="19">
          <cell r="J19">
            <v>1.0499999999999999E-3</v>
          </cell>
        </row>
      </sheetData>
      <sheetData sheetId="3813">
        <row r="19">
          <cell r="J19">
            <v>1.0499999999999999E-3</v>
          </cell>
        </row>
      </sheetData>
      <sheetData sheetId="3814">
        <row r="19">
          <cell r="J19">
            <v>1.0499999999999999E-3</v>
          </cell>
        </row>
      </sheetData>
      <sheetData sheetId="3815">
        <row r="19">
          <cell r="J19">
            <v>1.0499999999999999E-3</v>
          </cell>
        </row>
      </sheetData>
      <sheetData sheetId="3816">
        <row r="19">
          <cell r="J19">
            <v>1.0499999999999999E-3</v>
          </cell>
        </row>
      </sheetData>
      <sheetData sheetId="3817">
        <row r="19">
          <cell r="J19">
            <v>1.0499999999999999E-3</v>
          </cell>
        </row>
      </sheetData>
      <sheetData sheetId="3818">
        <row r="19">
          <cell r="J19">
            <v>1.0499999999999999E-3</v>
          </cell>
        </row>
      </sheetData>
      <sheetData sheetId="3819">
        <row r="19">
          <cell r="J19">
            <v>1.0499999999999999E-3</v>
          </cell>
        </row>
      </sheetData>
      <sheetData sheetId="3820">
        <row r="19">
          <cell r="J19">
            <v>1.0499999999999999E-3</v>
          </cell>
        </row>
      </sheetData>
      <sheetData sheetId="3821">
        <row r="19">
          <cell r="J19">
            <v>1.0499999999999999E-3</v>
          </cell>
        </row>
      </sheetData>
      <sheetData sheetId="3822">
        <row r="19">
          <cell r="J19">
            <v>1.0499999999999999E-3</v>
          </cell>
        </row>
      </sheetData>
      <sheetData sheetId="3823">
        <row r="19">
          <cell r="J19">
            <v>1.0499999999999999E-3</v>
          </cell>
        </row>
      </sheetData>
      <sheetData sheetId="3824">
        <row r="19">
          <cell r="J19">
            <v>1.0499999999999999E-3</v>
          </cell>
        </row>
      </sheetData>
      <sheetData sheetId="3825">
        <row r="19">
          <cell r="J19">
            <v>1.0499999999999999E-3</v>
          </cell>
        </row>
      </sheetData>
      <sheetData sheetId="3826">
        <row r="19">
          <cell r="J19">
            <v>1.0499999999999999E-3</v>
          </cell>
        </row>
      </sheetData>
      <sheetData sheetId="3827">
        <row r="19">
          <cell r="J19">
            <v>1.0499999999999999E-3</v>
          </cell>
        </row>
      </sheetData>
      <sheetData sheetId="3828">
        <row r="19">
          <cell r="J19">
            <v>1.0499999999999999E-3</v>
          </cell>
        </row>
      </sheetData>
      <sheetData sheetId="3829">
        <row r="19">
          <cell r="J19">
            <v>1.0499999999999999E-3</v>
          </cell>
        </row>
      </sheetData>
      <sheetData sheetId="3830">
        <row r="19">
          <cell r="J19">
            <v>1.0499999999999999E-3</v>
          </cell>
        </row>
      </sheetData>
      <sheetData sheetId="3831">
        <row r="19">
          <cell r="J19">
            <v>1.0499999999999999E-3</v>
          </cell>
        </row>
      </sheetData>
      <sheetData sheetId="3832">
        <row r="19">
          <cell r="J19">
            <v>1.0499999999999999E-3</v>
          </cell>
        </row>
      </sheetData>
      <sheetData sheetId="3833">
        <row r="19">
          <cell r="J19">
            <v>1.0499999999999999E-3</v>
          </cell>
        </row>
      </sheetData>
      <sheetData sheetId="3834">
        <row r="19">
          <cell r="J19">
            <v>1.0499999999999999E-3</v>
          </cell>
        </row>
      </sheetData>
      <sheetData sheetId="3835">
        <row r="19">
          <cell r="J19">
            <v>1.0499999999999999E-3</v>
          </cell>
        </row>
      </sheetData>
      <sheetData sheetId="3836">
        <row r="19">
          <cell r="J19">
            <v>1.0499999999999999E-3</v>
          </cell>
        </row>
      </sheetData>
      <sheetData sheetId="3837">
        <row r="19">
          <cell r="J19">
            <v>1.0499999999999999E-3</v>
          </cell>
        </row>
      </sheetData>
      <sheetData sheetId="3838">
        <row r="19">
          <cell r="J19">
            <v>1.0499999999999999E-3</v>
          </cell>
        </row>
      </sheetData>
      <sheetData sheetId="3839">
        <row r="19">
          <cell r="J19">
            <v>1.0499999999999999E-3</v>
          </cell>
        </row>
      </sheetData>
      <sheetData sheetId="3840">
        <row r="19">
          <cell r="J19">
            <v>1.0499999999999999E-3</v>
          </cell>
        </row>
      </sheetData>
      <sheetData sheetId="3841">
        <row r="19">
          <cell r="J19">
            <v>1.0499999999999999E-3</v>
          </cell>
        </row>
      </sheetData>
      <sheetData sheetId="3842">
        <row r="19">
          <cell r="J19">
            <v>1.0499999999999999E-3</v>
          </cell>
        </row>
      </sheetData>
      <sheetData sheetId="3843">
        <row r="19">
          <cell r="J19">
            <v>1.0499999999999999E-3</v>
          </cell>
        </row>
      </sheetData>
      <sheetData sheetId="3844">
        <row r="19">
          <cell r="J19">
            <v>1.0499999999999999E-3</v>
          </cell>
        </row>
      </sheetData>
      <sheetData sheetId="3845">
        <row r="19">
          <cell r="J19">
            <v>1.0499999999999999E-3</v>
          </cell>
        </row>
      </sheetData>
      <sheetData sheetId="3846">
        <row r="19">
          <cell r="J19">
            <v>1.0499999999999999E-3</v>
          </cell>
        </row>
      </sheetData>
      <sheetData sheetId="3847">
        <row r="19">
          <cell r="J19">
            <v>1.0499999999999999E-3</v>
          </cell>
        </row>
      </sheetData>
      <sheetData sheetId="3848">
        <row r="19">
          <cell r="J19">
            <v>1.0499999999999999E-3</v>
          </cell>
        </row>
      </sheetData>
      <sheetData sheetId="3849">
        <row r="19">
          <cell r="J19">
            <v>1.0499999999999999E-3</v>
          </cell>
        </row>
      </sheetData>
      <sheetData sheetId="3850">
        <row r="19">
          <cell r="J19">
            <v>1.0499999999999999E-3</v>
          </cell>
        </row>
      </sheetData>
      <sheetData sheetId="3851">
        <row r="19">
          <cell r="J19">
            <v>1.0499999999999999E-3</v>
          </cell>
        </row>
      </sheetData>
      <sheetData sheetId="3852">
        <row r="19">
          <cell r="J19">
            <v>1.0499999999999999E-3</v>
          </cell>
        </row>
      </sheetData>
      <sheetData sheetId="3853">
        <row r="19">
          <cell r="J19">
            <v>1.0499999999999999E-3</v>
          </cell>
        </row>
      </sheetData>
      <sheetData sheetId="3854">
        <row r="19">
          <cell r="J19">
            <v>1.0499999999999999E-3</v>
          </cell>
        </row>
      </sheetData>
      <sheetData sheetId="3855">
        <row r="19">
          <cell r="J19">
            <v>1.0499999999999999E-3</v>
          </cell>
        </row>
      </sheetData>
      <sheetData sheetId="3856">
        <row r="19">
          <cell r="J19">
            <v>1.0499999999999999E-3</v>
          </cell>
        </row>
      </sheetData>
      <sheetData sheetId="3857">
        <row r="19">
          <cell r="J19">
            <v>1.0499999999999999E-3</v>
          </cell>
        </row>
      </sheetData>
      <sheetData sheetId="3858">
        <row r="19">
          <cell r="J19">
            <v>1.0499999999999999E-3</v>
          </cell>
        </row>
      </sheetData>
      <sheetData sheetId="3859">
        <row r="19">
          <cell r="J19">
            <v>1.0499999999999999E-3</v>
          </cell>
        </row>
      </sheetData>
      <sheetData sheetId="3860">
        <row r="19">
          <cell r="J19">
            <v>1.0499999999999999E-3</v>
          </cell>
        </row>
      </sheetData>
      <sheetData sheetId="3861">
        <row r="19">
          <cell r="J19">
            <v>1.0499999999999999E-3</v>
          </cell>
        </row>
      </sheetData>
      <sheetData sheetId="3862">
        <row r="19">
          <cell r="J19">
            <v>1.0499999999999999E-3</v>
          </cell>
        </row>
      </sheetData>
      <sheetData sheetId="3863">
        <row r="19">
          <cell r="J19">
            <v>1.0499999999999999E-3</v>
          </cell>
        </row>
      </sheetData>
      <sheetData sheetId="3864">
        <row r="19">
          <cell r="J19">
            <v>1.0499999999999999E-3</v>
          </cell>
        </row>
      </sheetData>
      <sheetData sheetId="3865">
        <row r="19">
          <cell r="J19">
            <v>1.0499999999999999E-3</v>
          </cell>
        </row>
      </sheetData>
      <sheetData sheetId="3866">
        <row r="19">
          <cell r="J19">
            <v>1.0499999999999999E-3</v>
          </cell>
        </row>
      </sheetData>
      <sheetData sheetId="3867">
        <row r="19">
          <cell r="J19">
            <v>1.0499999999999999E-3</v>
          </cell>
        </row>
      </sheetData>
      <sheetData sheetId="3868">
        <row r="19">
          <cell r="J19">
            <v>1.0499999999999999E-3</v>
          </cell>
        </row>
      </sheetData>
      <sheetData sheetId="3869">
        <row r="19">
          <cell r="J19">
            <v>1.0499999999999999E-3</v>
          </cell>
        </row>
      </sheetData>
      <sheetData sheetId="3870">
        <row r="19">
          <cell r="J19">
            <v>1.0499999999999999E-3</v>
          </cell>
        </row>
      </sheetData>
      <sheetData sheetId="3871">
        <row r="19">
          <cell r="J19">
            <v>1.0499999999999999E-3</v>
          </cell>
        </row>
      </sheetData>
      <sheetData sheetId="3872">
        <row r="19">
          <cell r="J19">
            <v>1.0499999999999999E-3</v>
          </cell>
        </row>
      </sheetData>
      <sheetData sheetId="3873">
        <row r="19">
          <cell r="J19">
            <v>1.0499999999999999E-3</v>
          </cell>
        </row>
      </sheetData>
      <sheetData sheetId="3874">
        <row r="19">
          <cell r="J19">
            <v>1.0499999999999999E-3</v>
          </cell>
        </row>
      </sheetData>
      <sheetData sheetId="3875">
        <row r="19">
          <cell r="J19">
            <v>1.0499999999999999E-3</v>
          </cell>
        </row>
      </sheetData>
      <sheetData sheetId="3876">
        <row r="19">
          <cell r="J19">
            <v>1.0499999999999999E-3</v>
          </cell>
        </row>
      </sheetData>
      <sheetData sheetId="3877">
        <row r="19">
          <cell r="J19">
            <v>1.0499999999999999E-3</v>
          </cell>
        </row>
      </sheetData>
      <sheetData sheetId="3878">
        <row r="19">
          <cell r="J19">
            <v>1.0499999999999999E-3</v>
          </cell>
        </row>
      </sheetData>
      <sheetData sheetId="3879">
        <row r="19">
          <cell r="J19">
            <v>1.0499999999999999E-3</v>
          </cell>
        </row>
      </sheetData>
      <sheetData sheetId="3880">
        <row r="19">
          <cell r="J19">
            <v>1.0499999999999999E-3</v>
          </cell>
        </row>
      </sheetData>
      <sheetData sheetId="3881">
        <row r="19">
          <cell r="J19">
            <v>1.0499999999999999E-3</v>
          </cell>
        </row>
      </sheetData>
      <sheetData sheetId="3882">
        <row r="19">
          <cell r="J19">
            <v>1.0499999999999999E-3</v>
          </cell>
        </row>
      </sheetData>
      <sheetData sheetId="3883">
        <row r="19">
          <cell r="J19">
            <v>1.0499999999999999E-3</v>
          </cell>
        </row>
      </sheetData>
      <sheetData sheetId="3884">
        <row r="19">
          <cell r="J19">
            <v>1.0499999999999999E-3</v>
          </cell>
        </row>
      </sheetData>
      <sheetData sheetId="3885">
        <row r="19">
          <cell r="J19">
            <v>1.0499999999999999E-3</v>
          </cell>
        </row>
      </sheetData>
      <sheetData sheetId="3886">
        <row r="19">
          <cell r="J19">
            <v>1.0499999999999999E-3</v>
          </cell>
        </row>
      </sheetData>
      <sheetData sheetId="3887">
        <row r="19">
          <cell r="J19">
            <v>1.0499999999999999E-3</v>
          </cell>
        </row>
      </sheetData>
      <sheetData sheetId="3888">
        <row r="19">
          <cell r="J19">
            <v>1.0499999999999999E-3</v>
          </cell>
        </row>
      </sheetData>
      <sheetData sheetId="3889">
        <row r="19">
          <cell r="J19">
            <v>1.0499999999999999E-3</v>
          </cell>
        </row>
      </sheetData>
      <sheetData sheetId="3890">
        <row r="19">
          <cell r="J19">
            <v>1.0499999999999999E-3</v>
          </cell>
        </row>
      </sheetData>
      <sheetData sheetId="3891">
        <row r="19">
          <cell r="J19">
            <v>1.0499999999999999E-3</v>
          </cell>
        </row>
      </sheetData>
      <sheetData sheetId="3892">
        <row r="19">
          <cell r="J19">
            <v>1.0499999999999999E-3</v>
          </cell>
        </row>
      </sheetData>
      <sheetData sheetId="3893">
        <row r="19">
          <cell r="J19">
            <v>1.0499999999999999E-3</v>
          </cell>
        </row>
      </sheetData>
      <sheetData sheetId="3894">
        <row r="19">
          <cell r="J19">
            <v>1.0499999999999999E-3</v>
          </cell>
        </row>
      </sheetData>
      <sheetData sheetId="3895">
        <row r="19">
          <cell r="J19">
            <v>1.0499999999999999E-3</v>
          </cell>
        </row>
      </sheetData>
      <sheetData sheetId="3896">
        <row r="19">
          <cell r="J19">
            <v>1.0499999999999999E-3</v>
          </cell>
        </row>
      </sheetData>
      <sheetData sheetId="3897">
        <row r="19">
          <cell r="J19">
            <v>1.0499999999999999E-3</v>
          </cell>
        </row>
      </sheetData>
      <sheetData sheetId="3898">
        <row r="19">
          <cell r="J19">
            <v>1.0499999999999999E-3</v>
          </cell>
        </row>
      </sheetData>
      <sheetData sheetId="3899">
        <row r="19">
          <cell r="J19">
            <v>1.0499999999999999E-3</v>
          </cell>
        </row>
      </sheetData>
      <sheetData sheetId="3900">
        <row r="19">
          <cell r="J19">
            <v>1.0499999999999999E-3</v>
          </cell>
        </row>
      </sheetData>
      <sheetData sheetId="3901">
        <row r="19">
          <cell r="J19">
            <v>1.0499999999999999E-3</v>
          </cell>
        </row>
      </sheetData>
      <sheetData sheetId="3902">
        <row r="19">
          <cell r="J19">
            <v>1.0499999999999999E-3</v>
          </cell>
        </row>
      </sheetData>
      <sheetData sheetId="3903">
        <row r="19">
          <cell r="J19">
            <v>1.0499999999999999E-3</v>
          </cell>
        </row>
      </sheetData>
      <sheetData sheetId="3904">
        <row r="19">
          <cell r="J19">
            <v>1.0499999999999999E-3</v>
          </cell>
        </row>
      </sheetData>
      <sheetData sheetId="3905">
        <row r="19">
          <cell r="J19">
            <v>1.0499999999999999E-3</v>
          </cell>
        </row>
      </sheetData>
      <sheetData sheetId="3906">
        <row r="19">
          <cell r="J19">
            <v>1.0499999999999999E-3</v>
          </cell>
        </row>
      </sheetData>
      <sheetData sheetId="3907">
        <row r="19">
          <cell r="J19">
            <v>1.0499999999999999E-3</v>
          </cell>
        </row>
      </sheetData>
      <sheetData sheetId="3908">
        <row r="19">
          <cell r="J19">
            <v>1.0499999999999999E-3</v>
          </cell>
        </row>
      </sheetData>
      <sheetData sheetId="3909">
        <row r="19">
          <cell r="J19">
            <v>1.0499999999999999E-3</v>
          </cell>
        </row>
      </sheetData>
      <sheetData sheetId="3910">
        <row r="19">
          <cell r="J19">
            <v>1.0499999999999999E-3</v>
          </cell>
        </row>
      </sheetData>
      <sheetData sheetId="3911">
        <row r="19">
          <cell r="J19">
            <v>1.0499999999999999E-3</v>
          </cell>
        </row>
      </sheetData>
      <sheetData sheetId="3912">
        <row r="19">
          <cell r="J19">
            <v>1.0499999999999999E-3</v>
          </cell>
        </row>
      </sheetData>
      <sheetData sheetId="3913">
        <row r="19">
          <cell r="J19">
            <v>1.0499999999999999E-3</v>
          </cell>
        </row>
      </sheetData>
      <sheetData sheetId="3914">
        <row r="19">
          <cell r="J19">
            <v>1.0499999999999999E-3</v>
          </cell>
        </row>
      </sheetData>
      <sheetData sheetId="3915">
        <row r="19">
          <cell r="J19">
            <v>1.0499999999999999E-3</v>
          </cell>
        </row>
      </sheetData>
      <sheetData sheetId="3916">
        <row r="19">
          <cell r="J19">
            <v>1.0499999999999999E-3</v>
          </cell>
        </row>
      </sheetData>
      <sheetData sheetId="3917">
        <row r="19">
          <cell r="J19">
            <v>1.0499999999999999E-3</v>
          </cell>
        </row>
      </sheetData>
      <sheetData sheetId="3918">
        <row r="19">
          <cell r="J19">
            <v>1.0499999999999999E-3</v>
          </cell>
        </row>
      </sheetData>
      <sheetData sheetId="3919">
        <row r="19">
          <cell r="J19">
            <v>1.0499999999999999E-3</v>
          </cell>
        </row>
      </sheetData>
      <sheetData sheetId="3920">
        <row r="19">
          <cell r="J19">
            <v>1.0499999999999999E-3</v>
          </cell>
        </row>
      </sheetData>
      <sheetData sheetId="3921">
        <row r="19">
          <cell r="J19">
            <v>1.0499999999999999E-3</v>
          </cell>
        </row>
      </sheetData>
      <sheetData sheetId="3922">
        <row r="19">
          <cell r="J19">
            <v>1.0499999999999999E-3</v>
          </cell>
        </row>
      </sheetData>
      <sheetData sheetId="3923">
        <row r="19">
          <cell r="J19">
            <v>1.0499999999999999E-3</v>
          </cell>
        </row>
      </sheetData>
      <sheetData sheetId="3924">
        <row r="19">
          <cell r="J19">
            <v>1.0499999999999999E-3</v>
          </cell>
        </row>
      </sheetData>
      <sheetData sheetId="3925">
        <row r="19">
          <cell r="J19">
            <v>1.0499999999999999E-3</v>
          </cell>
        </row>
      </sheetData>
      <sheetData sheetId="3926">
        <row r="19">
          <cell r="J19">
            <v>1.0499999999999999E-3</v>
          </cell>
        </row>
      </sheetData>
      <sheetData sheetId="3927">
        <row r="19">
          <cell r="J19">
            <v>1.0499999999999999E-3</v>
          </cell>
        </row>
      </sheetData>
      <sheetData sheetId="3928">
        <row r="19">
          <cell r="J19">
            <v>1.0499999999999999E-3</v>
          </cell>
        </row>
      </sheetData>
      <sheetData sheetId="3929">
        <row r="19">
          <cell r="J19">
            <v>1.0499999999999999E-3</v>
          </cell>
        </row>
      </sheetData>
      <sheetData sheetId="3930">
        <row r="19">
          <cell r="J19">
            <v>1.0499999999999999E-3</v>
          </cell>
        </row>
      </sheetData>
      <sheetData sheetId="3931">
        <row r="19">
          <cell r="J19">
            <v>1.0499999999999999E-3</v>
          </cell>
        </row>
      </sheetData>
      <sheetData sheetId="3932">
        <row r="19">
          <cell r="J19">
            <v>1.0499999999999999E-3</v>
          </cell>
        </row>
      </sheetData>
      <sheetData sheetId="3933">
        <row r="19">
          <cell r="J19">
            <v>1.0499999999999999E-3</v>
          </cell>
        </row>
      </sheetData>
      <sheetData sheetId="3934">
        <row r="19">
          <cell r="J19">
            <v>1.0499999999999999E-3</v>
          </cell>
        </row>
      </sheetData>
      <sheetData sheetId="3935">
        <row r="19">
          <cell r="J19">
            <v>1.0499999999999999E-3</v>
          </cell>
        </row>
      </sheetData>
      <sheetData sheetId="3936">
        <row r="19">
          <cell r="J19">
            <v>1.0499999999999999E-3</v>
          </cell>
        </row>
      </sheetData>
      <sheetData sheetId="3937">
        <row r="19">
          <cell r="J19">
            <v>1.0499999999999999E-3</v>
          </cell>
        </row>
      </sheetData>
      <sheetData sheetId="3938">
        <row r="19">
          <cell r="J19">
            <v>1.0499999999999999E-3</v>
          </cell>
        </row>
      </sheetData>
      <sheetData sheetId="3939">
        <row r="19">
          <cell r="J19">
            <v>1.0499999999999999E-3</v>
          </cell>
        </row>
      </sheetData>
      <sheetData sheetId="3940">
        <row r="19">
          <cell r="J19">
            <v>1.0499999999999999E-3</v>
          </cell>
        </row>
      </sheetData>
      <sheetData sheetId="3941">
        <row r="19">
          <cell r="J19">
            <v>1.0499999999999999E-3</v>
          </cell>
        </row>
      </sheetData>
      <sheetData sheetId="3942">
        <row r="19">
          <cell r="J19">
            <v>1.0499999999999999E-3</v>
          </cell>
        </row>
      </sheetData>
      <sheetData sheetId="3943">
        <row r="19">
          <cell r="J19">
            <v>1.0499999999999999E-3</v>
          </cell>
        </row>
      </sheetData>
      <sheetData sheetId="3944">
        <row r="19">
          <cell r="J19">
            <v>1.0499999999999999E-3</v>
          </cell>
        </row>
      </sheetData>
      <sheetData sheetId="3945">
        <row r="19">
          <cell r="J19">
            <v>1.0499999999999999E-3</v>
          </cell>
        </row>
      </sheetData>
      <sheetData sheetId="3946">
        <row r="19">
          <cell r="J19">
            <v>1.0499999999999999E-3</v>
          </cell>
        </row>
      </sheetData>
      <sheetData sheetId="3947">
        <row r="19">
          <cell r="J19">
            <v>1.0499999999999999E-3</v>
          </cell>
        </row>
      </sheetData>
      <sheetData sheetId="3948">
        <row r="19">
          <cell r="J19">
            <v>1.0499999999999999E-3</v>
          </cell>
        </row>
      </sheetData>
      <sheetData sheetId="3949">
        <row r="19">
          <cell r="J19">
            <v>1.0499999999999999E-3</v>
          </cell>
        </row>
      </sheetData>
      <sheetData sheetId="3950">
        <row r="19">
          <cell r="J19">
            <v>1.0499999999999999E-3</v>
          </cell>
        </row>
      </sheetData>
      <sheetData sheetId="3951">
        <row r="19">
          <cell r="J19">
            <v>1.0499999999999999E-3</v>
          </cell>
        </row>
      </sheetData>
      <sheetData sheetId="3952">
        <row r="19">
          <cell r="J19">
            <v>1.0499999999999999E-3</v>
          </cell>
        </row>
      </sheetData>
      <sheetData sheetId="3953">
        <row r="19">
          <cell r="J19">
            <v>1.0499999999999999E-3</v>
          </cell>
        </row>
      </sheetData>
      <sheetData sheetId="3954">
        <row r="19">
          <cell r="J19">
            <v>1.0499999999999999E-3</v>
          </cell>
        </row>
      </sheetData>
      <sheetData sheetId="3955">
        <row r="19">
          <cell r="J19">
            <v>1.0499999999999999E-3</v>
          </cell>
        </row>
      </sheetData>
      <sheetData sheetId="3956">
        <row r="19">
          <cell r="J19">
            <v>1.0499999999999999E-3</v>
          </cell>
        </row>
      </sheetData>
      <sheetData sheetId="3957">
        <row r="19">
          <cell r="J19">
            <v>1.0499999999999999E-3</v>
          </cell>
        </row>
      </sheetData>
      <sheetData sheetId="3958">
        <row r="19">
          <cell r="J19">
            <v>1.0499999999999999E-3</v>
          </cell>
        </row>
      </sheetData>
      <sheetData sheetId="3959">
        <row r="19">
          <cell r="J19">
            <v>1.0499999999999999E-3</v>
          </cell>
        </row>
      </sheetData>
      <sheetData sheetId="3960">
        <row r="19">
          <cell r="J19">
            <v>1.0499999999999999E-3</v>
          </cell>
        </row>
      </sheetData>
      <sheetData sheetId="3961">
        <row r="19">
          <cell r="J19">
            <v>1.0499999999999999E-3</v>
          </cell>
        </row>
      </sheetData>
      <sheetData sheetId="3962">
        <row r="19">
          <cell r="J19">
            <v>1.0499999999999999E-3</v>
          </cell>
        </row>
      </sheetData>
      <sheetData sheetId="3963">
        <row r="19">
          <cell r="J19">
            <v>1.0499999999999999E-3</v>
          </cell>
        </row>
      </sheetData>
      <sheetData sheetId="3964">
        <row r="19">
          <cell r="J19">
            <v>1.0499999999999999E-3</v>
          </cell>
        </row>
      </sheetData>
      <sheetData sheetId="3965">
        <row r="19">
          <cell r="J19">
            <v>1.0499999999999999E-3</v>
          </cell>
        </row>
      </sheetData>
      <sheetData sheetId="3966">
        <row r="19">
          <cell r="J19">
            <v>1.0499999999999999E-3</v>
          </cell>
        </row>
      </sheetData>
      <sheetData sheetId="3967">
        <row r="19">
          <cell r="J19">
            <v>1.0499999999999999E-3</v>
          </cell>
        </row>
      </sheetData>
      <sheetData sheetId="3968">
        <row r="19">
          <cell r="J19">
            <v>1.0499999999999999E-3</v>
          </cell>
        </row>
      </sheetData>
      <sheetData sheetId="3969">
        <row r="19">
          <cell r="J19">
            <v>1.0499999999999999E-3</v>
          </cell>
        </row>
      </sheetData>
      <sheetData sheetId="3970">
        <row r="19">
          <cell r="J19">
            <v>1.0499999999999999E-3</v>
          </cell>
        </row>
      </sheetData>
      <sheetData sheetId="3971">
        <row r="19">
          <cell r="J19">
            <v>1.0499999999999999E-3</v>
          </cell>
        </row>
      </sheetData>
      <sheetData sheetId="3972">
        <row r="19">
          <cell r="J19">
            <v>1.0499999999999999E-3</v>
          </cell>
        </row>
      </sheetData>
      <sheetData sheetId="3973">
        <row r="19">
          <cell r="J19">
            <v>1.0499999999999999E-3</v>
          </cell>
        </row>
      </sheetData>
      <sheetData sheetId="3974">
        <row r="19">
          <cell r="J19">
            <v>1.0499999999999999E-3</v>
          </cell>
        </row>
      </sheetData>
      <sheetData sheetId="3975">
        <row r="19">
          <cell r="J19">
            <v>1.0499999999999999E-3</v>
          </cell>
        </row>
      </sheetData>
      <sheetData sheetId="3976">
        <row r="19">
          <cell r="J19">
            <v>1.0499999999999999E-3</v>
          </cell>
        </row>
      </sheetData>
      <sheetData sheetId="3977">
        <row r="19">
          <cell r="J19">
            <v>1.0499999999999999E-3</v>
          </cell>
        </row>
      </sheetData>
      <sheetData sheetId="3978">
        <row r="19">
          <cell r="J19">
            <v>1.0499999999999999E-3</v>
          </cell>
        </row>
      </sheetData>
      <sheetData sheetId="3979">
        <row r="19">
          <cell r="J19">
            <v>1.0499999999999999E-3</v>
          </cell>
        </row>
      </sheetData>
      <sheetData sheetId="3980">
        <row r="19">
          <cell r="J19">
            <v>1.0499999999999999E-3</v>
          </cell>
        </row>
      </sheetData>
      <sheetData sheetId="3981">
        <row r="19">
          <cell r="J19">
            <v>1.0499999999999999E-3</v>
          </cell>
        </row>
      </sheetData>
      <sheetData sheetId="3982">
        <row r="19">
          <cell r="J19">
            <v>1.0499999999999999E-3</v>
          </cell>
        </row>
      </sheetData>
      <sheetData sheetId="3983">
        <row r="19">
          <cell r="J19">
            <v>1.0499999999999999E-3</v>
          </cell>
        </row>
      </sheetData>
      <sheetData sheetId="3984">
        <row r="19">
          <cell r="J19">
            <v>1.0499999999999999E-3</v>
          </cell>
        </row>
      </sheetData>
      <sheetData sheetId="3985">
        <row r="19">
          <cell r="J19">
            <v>1.0499999999999999E-3</v>
          </cell>
        </row>
      </sheetData>
      <sheetData sheetId="3986">
        <row r="19">
          <cell r="J19">
            <v>1.0499999999999999E-3</v>
          </cell>
        </row>
      </sheetData>
      <sheetData sheetId="3987">
        <row r="19">
          <cell r="J19">
            <v>1.0499999999999999E-3</v>
          </cell>
        </row>
      </sheetData>
      <sheetData sheetId="3988">
        <row r="19">
          <cell r="J19">
            <v>1.0499999999999999E-3</v>
          </cell>
        </row>
      </sheetData>
      <sheetData sheetId="3989">
        <row r="19">
          <cell r="J19">
            <v>1.0499999999999999E-3</v>
          </cell>
        </row>
      </sheetData>
      <sheetData sheetId="3990">
        <row r="19">
          <cell r="J19">
            <v>1.0499999999999999E-3</v>
          </cell>
        </row>
      </sheetData>
      <sheetData sheetId="3991">
        <row r="19">
          <cell r="J19">
            <v>1.0499999999999999E-3</v>
          </cell>
        </row>
      </sheetData>
      <sheetData sheetId="3992">
        <row r="19">
          <cell r="J19">
            <v>1.0499999999999999E-3</v>
          </cell>
        </row>
      </sheetData>
      <sheetData sheetId="3993">
        <row r="19">
          <cell r="J19">
            <v>1.0499999999999999E-3</v>
          </cell>
        </row>
      </sheetData>
      <sheetData sheetId="3994">
        <row r="19">
          <cell r="J19">
            <v>1.0499999999999999E-3</v>
          </cell>
        </row>
      </sheetData>
      <sheetData sheetId="3995">
        <row r="19">
          <cell r="J19">
            <v>1.0499999999999999E-3</v>
          </cell>
        </row>
      </sheetData>
      <sheetData sheetId="3996">
        <row r="19">
          <cell r="J19">
            <v>1.0499999999999999E-3</v>
          </cell>
        </row>
      </sheetData>
      <sheetData sheetId="3997">
        <row r="19">
          <cell r="J19">
            <v>1.0499999999999999E-3</v>
          </cell>
        </row>
      </sheetData>
      <sheetData sheetId="3998">
        <row r="19">
          <cell r="J19">
            <v>1.0499999999999999E-3</v>
          </cell>
        </row>
      </sheetData>
      <sheetData sheetId="3999">
        <row r="19">
          <cell r="J19">
            <v>1.0499999999999999E-3</v>
          </cell>
        </row>
      </sheetData>
      <sheetData sheetId="4000">
        <row r="19">
          <cell r="J19">
            <v>1.0499999999999999E-3</v>
          </cell>
        </row>
      </sheetData>
      <sheetData sheetId="4001">
        <row r="19">
          <cell r="J19">
            <v>1.0499999999999999E-3</v>
          </cell>
        </row>
      </sheetData>
      <sheetData sheetId="4002">
        <row r="19">
          <cell r="J19">
            <v>1.0499999999999999E-3</v>
          </cell>
        </row>
      </sheetData>
      <sheetData sheetId="4003">
        <row r="19">
          <cell r="J19">
            <v>1.0499999999999999E-3</v>
          </cell>
        </row>
      </sheetData>
      <sheetData sheetId="4004">
        <row r="19">
          <cell r="J19">
            <v>1.0499999999999999E-3</v>
          </cell>
        </row>
      </sheetData>
      <sheetData sheetId="4005">
        <row r="19">
          <cell r="J19">
            <v>1.0499999999999999E-3</v>
          </cell>
        </row>
      </sheetData>
      <sheetData sheetId="4006">
        <row r="19">
          <cell r="J19">
            <v>1.0499999999999999E-3</v>
          </cell>
        </row>
      </sheetData>
      <sheetData sheetId="4007">
        <row r="19">
          <cell r="J19">
            <v>1.0499999999999999E-3</v>
          </cell>
        </row>
      </sheetData>
      <sheetData sheetId="4008">
        <row r="19">
          <cell r="J19">
            <v>1.0499999999999999E-3</v>
          </cell>
        </row>
      </sheetData>
      <sheetData sheetId="4009">
        <row r="19">
          <cell r="J19">
            <v>1.0499999999999999E-3</v>
          </cell>
        </row>
      </sheetData>
      <sheetData sheetId="4010">
        <row r="19">
          <cell r="J19">
            <v>1.0499999999999999E-3</v>
          </cell>
        </row>
      </sheetData>
      <sheetData sheetId="4011">
        <row r="19">
          <cell r="J19">
            <v>1.0499999999999999E-3</v>
          </cell>
        </row>
      </sheetData>
      <sheetData sheetId="4012">
        <row r="19">
          <cell r="J19">
            <v>1.0499999999999999E-3</v>
          </cell>
        </row>
      </sheetData>
      <sheetData sheetId="4013">
        <row r="19">
          <cell r="J19">
            <v>1.0499999999999999E-3</v>
          </cell>
        </row>
      </sheetData>
      <sheetData sheetId="4014">
        <row r="19">
          <cell r="J19">
            <v>1.0499999999999999E-3</v>
          </cell>
        </row>
      </sheetData>
      <sheetData sheetId="4015">
        <row r="19">
          <cell r="J19">
            <v>1.0499999999999999E-3</v>
          </cell>
        </row>
      </sheetData>
      <sheetData sheetId="4016">
        <row r="19">
          <cell r="J19">
            <v>1.0499999999999999E-3</v>
          </cell>
        </row>
      </sheetData>
      <sheetData sheetId="4017">
        <row r="19">
          <cell r="J19">
            <v>1.0499999999999999E-3</v>
          </cell>
        </row>
      </sheetData>
      <sheetData sheetId="4018">
        <row r="19">
          <cell r="J19">
            <v>1.0499999999999999E-3</v>
          </cell>
        </row>
      </sheetData>
      <sheetData sheetId="4019">
        <row r="19">
          <cell r="J19">
            <v>1.0499999999999999E-3</v>
          </cell>
        </row>
      </sheetData>
      <sheetData sheetId="4020">
        <row r="19">
          <cell r="J19">
            <v>1.0499999999999999E-3</v>
          </cell>
        </row>
      </sheetData>
      <sheetData sheetId="4021">
        <row r="19">
          <cell r="J19">
            <v>1.0499999999999999E-3</v>
          </cell>
        </row>
      </sheetData>
      <sheetData sheetId="4022">
        <row r="19">
          <cell r="J19">
            <v>1.0499999999999999E-3</v>
          </cell>
        </row>
      </sheetData>
      <sheetData sheetId="4023">
        <row r="19">
          <cell r="J19">
            <v>1.0499999999999999E-3</v>
          </cell>
        </row>
      </sheetData>
      <sheetData sheetId="4024">
        <row r="19">
          <cell r="J19">
            <v>1.0499999999999999E-3</v>
          </cell>
        </row>
      </sheetData>
      <sheetData sheetId="4025">
        <row r="19">
          <cell r="J19">
            <v>1.0499999999999999E-3</v>
          </cell>
        </row>
      </sheetData>
      <sheetData sheetId="4026">
        <row r="19">
          <cell r="J19">
            <v>1.0499999999999999E-3</v>
          </cell>
        </row>
      </sheetData>
      <sheetData sheetId="4027">
        <row r="19">
          <cell r="J19">
            <v>1.0499999999999999E-3</v>
          </cell>
        </row>
      </sheetData>
      <sheetData sheetId="4028">
        <row r="19">
          <cell r="J19">
            <v>1.0499999999999999E-3</v>
          </cell>
        </row>
      </sheetData>
      <sheetData sheetId="4029">
        <row r="19">
          <cell r="J19">
            <v>1.0499999999999999E-3</v>
          </cell>
        </row>
      </sheetData>
      <sheetData sheetId="4030">
        <row r="19">
          <cell r="J19">
            <v>1.0499999999999999E-3</v>
          </cell>
        </row>
      </sheetData>
      <sheetData sheetId="4031">
        <row r="19">
          <cell r="J19">
            <v>1.0499999999999999E-3</v>
          </cell>
        </row>
      </sheetData>
      <sheetData sheetId="4032">
        <row r="19">
          <cell r="J19">
            <v>1.0499999999999999E-3</v>
          </cell>
        </row>
      </sheetData>
      <sheetData sheetId="4033">
        <row r="19">
          <cell r="J19">
            <v>1.0499999999999999E-3</v>
          </cell>
        </row>
      </sheetData>
      <sheetData sheetId="4034">
        <row r="19">
          <cell r="J19">
            <v>1.0499999999999999E-3</v>
          </cell>
        </row>
      </sheetData>
      <sheetData sheetId="4035">
        <row r="19">
          <cell r="J19">
            <v>1.0499999999999999E-3</v>
          </cell>
        </row>
      </sheetData>
      <sheetData sheetId="4036">
        <row r="19">
          <cell r="J19">
            <v>1.0499999999999999E-3</v>
          </cell>
        </row>
      </sheetData>
      <sheetData sheetId="4037">
        <row r="19">
          <cell r="J19">
            <v>1.0499999999999999E-3</v>
          </cell>
        </row>
      </sheetData>
      <sheetData sheetId="4038">
        <row r="19">
          <cell r="J19">
            <v>1.0499999999999999E-3</v>
          </cell>
        </row>
      </sheetData>
      <sheetData sheetId="4039">
        <row r="19">
          <cell r="J19">
            <v>1.0499999999999999E-3</v>
          </cell>
        </row>
      </sheetData>
      <sheetData sheetId="4040">
        <row r="19">
          <cell r="J19">
            <v>1.0499999999999999E-3</v>
          </cell>
        </row>
      </sheetData>
      <sheetData sheetId="4041">
        <row r="19">
          <cell r="J19">
            <v>1.0499999999999999E-3</v>
          </cell>
        </row>
      </sheetData>
      <sheetData sheetId="4042">
        <row r="19">
          <cell r="J19">
            <v>1.0499999999999999E-3</v>
          </cell>
        </row>
      </sheetData>
      <sheetData sheetId="4043">
        <row r="19">
          <cell r="J19">
            <v>1.0499999999999999E-3</v>
          </cell>
        </row>
      </sheetData>
      <sheetData sheetId="4044">
        <row r="19">
          <cell r="J19">
            <v>1.0499999999999999E-3</v>
          </cell>
        </row>
      </sheetData>
      <sheetData sheetId="4045">
        <row r="19">
          <cell r="J19">
            <v>1.0499999999999999E-3</v>
          </cell>
        </row>
      </sheetData>
      <sheetData sheetId="4046">
        <row r="19">
          <cell r="J19">
            <v>1.0499999999999999E-3</v>
          </cell>
        </row>
      </sheetData>
      <sheetData sheetId="4047">
        <row r="19">
          <cell r="J19">
            <v>1.0499999999999999E-3</v>
          </cell>
        </row>
      </sheetData>
      <sheetData sheetId="4048">
        <row r="19">
          <cell r="J19">
            <v>1.0499999999999999E-3</v>
          </cell>
        </row>
      </sheetData>
      <sheetData sheetId="4049">
        <row r="19">
          <cell r="J19">
            <v>1.0499999999999999E-3</v>
          </cell>
        </row>
      </sheetData>
      <sheetData sheetId="4050">
        <row r="19">
          <cell r="J19">
            <v>1.0499999999999999E-3</v>
          </cell>
        </row>
      </sheetData>
      <sheetData sheetId="4051">
        <row r="19">
          <cell r="J19">
            <v>1.0499999999999999E-3</v>
          </cell>
        </row>
      </sheetData>
      <sheetData sheetId="4052">
        <row r="19">
          <cell r="J19">
            <v>1.0499999999999999E-3</v>
          </cell>
        </row>
      </sheetData>
      <sheetData sheetId="4053">
        <row r="19">
          <cell r="J19">
            <v>1.0499999999999999E-3</v>
          </cell>
        </row>
      </sheetData>
      <sheetData sheetId="4054">
        <row r="19">
          <cell r="J19">
            <v>1.0499999999999999E-3</v>
          </cell>
        </row>
      </sheetData>
      <sheetData sheetId="4055">
        <row r="19">
          <cell r="J19">
            <v>1.0499999999999999E-3</v>
          </cell>
        </row>
      </sheetData>
      <sheetData sheetId="4056">
        <row r="19">
          <cell r="J19">
            <v>1.0499999999999999E-3</v>
          </cell>
        </row>
      </sheetData>
      <sheetData sheetId="4057">
        <row r="19">
          <cell r="J19">
            <v>1.0499999999999999E-3</v>
          </cell>
        </row>
      </sheetData>
      <sheetData sheetId="4058">
        <row r="19">
          <cell r="J19">
            <v>1.0499999999999999E-3</v>
          </cell>
        </row>
      </sheetData>
      <sheetData sheetId="4059">
        <row r="19">
          <cell r="J19">
            <v>1.0499999999999999E-3</v>
          </cell>
        </row>
      </sheetData>
      <sheetData sheetId="4060">
        <row r="19">
          <cell r="J19">
            <v>1.0499999999999999E-3</v>
          </cell>
        </row>
      </sheetData>
      <sheetData sheetId="4061">
        <row r="19">
          <cell r="J19">
            <v>1.0499999999999999E-3</v>
          </cell>
        </row>
      </sheetData>
      <sheetData sheetId="4062">
        <row r="19">
          <cell r="J19">
            <v>1.0499999999999999E-3</v>
          </cell>
        </row>
      </sheetData>
      <sheetData sheetId="4063">
        <row r="19">
          <cell r="J19">
            <v>1.0499999999999999E-3</v>
          </cell>
        </row>
      </sheetData>
      <sheetData sheetId="4064">
        <row r="19">
          <cell r="J19">
            <v>1.0499999999999999E-3</v>
          </cell>
        </row>
      </sheetData>
      <sheetData sheetId="4065">
        <row r="19">
          <cell r="J19">
            <v>1.0499999999999999E-3</v>
          </cell>
        </row>
      </sheetData>
      <sheetData sheetId="4066">
        <row r="19">
          <cell r="J19">
            <v>1.0499999999999999E-3</v>
          </cell>
        </row>
      </sheetData>
      <sheetData sheetId="4067">
        <row r="19">
          <cell r="J19">
            <v>1.0499999999999999E-3</v>
          </cell>
        </row>
      </sheetData>
      <sheetData sheetId="4068">
        <row r="19">
          <cell r="J19">
            <v>1.0499999999999999E-3</v>
          </cell>
        </row>
      </sheetData>
      <sheetData sheetId="4069">
        <row r="19">
          <cell r="J19">
            <v>1.0499999999999999E-3</v>
          </cell>
        </row>
      </sheetData>
      <sheetData sheetId="4070">
        <row r="19">
          <cell r="J19">
            <v>1.0499999999999999E-3</v>
          </cell>
        </row>
      </sheetData>
      <sheetData sheetId="4071">
        <row r="19">
          <cell r="J19">
            <v>1.0499999999999999E-3</v>
          </cell>
        </row>
      </sheetData>
      <sheetData sheetId="4072">
        <row r="19">
          <cell r="J19">
            <v>1.0499999999999999E-3</v>
          </cell>
        </row>
      </sheetData>
      <sheetData sheetId="4073">
        <row r="19">
          <cell r="J19">
            <v>1.0499999999999999E-3</v>
          </cell>
        </row>
      </sheetData>
      <sheetData sheetId="4074">
        <row r="19">
          <cell r="J19">
            <v>1.0499999999999999E-3</v>
          </cell>
        </row>
      </sheetData>
      <sheetData sheetId="4075">
        <row r="19">
          <cell r="J19">
            <v>1.0499999999999999E-3</v>
          </cell>
        </row>
      </sheetData>
      <sheetData sheetId="4076">
        <row r="19">
          <cell r="J19">
            <v>1.0499999999999999E-3</v>
          </cell>
        </row>
      </sheetData>
      <sheetData sheetId="4077">
        <row r="19">
          <cell r="J19">
            <v>1.0499999999999999E-3</v>
          </cell>
        </row>
      </sheetData>
      <sheetData sheetId="4078">
        <row r="19">
          <cell r="J19">
            <v>1.0499999999999999E-3</v>
          </cell>
        </row>
      </sheetData>
      <sheetData sheetId="4079">
        <row r="19">
          <cell r="J19">
            <v>1.0499999999999999E-3</v>
          </cell>
        </row>
      </sheetData>
      <sheetData sheetId="4080">
        <row r="19">
          <cell r="J19">
            <v>1.0499999999999999E-3</v>
          </cell>
        </row>
      </sheetData>
      <sheetData sheetId="4081">
        <row r="19">
          <cell r="J19">
            <v>1.0499999999999999E-3</v>
          </cell>
        </row>
      </sheetData>
      <sheetData sheetId="4082">
        <row r="19">
          <cell r="J19">
            <v>1.0499999999999999E-3</v>
          </cell>
        </row>
      </sheetData>
      <sheetData sheetId="4083">
        <row r="19">
          <cell r="J19">
            <v>1.0499999999999999E-3</v>
          </cell>
        </row>
      </sheetData>
      <sheetData sheetId="4084">
        <row r="19">
          <cell r="J19">
            <v>1.0499999999999999E-3</v>
          </cell>
        </row>
      </sheetData>
      <sheetData sheetId="4085">
        <row r="19">
          <cell r="J19">
            <v>1.0499999999999999E-3</v>
          </cell>
        </row>
      </sheetData>
      <sheetData sheetId="4086">
        <row r="19">
          <cell r="J19">
            <v>1.0499999999999999E-3</v>
          </cell>
        </row>
      </sheetData>
      <sheetData sheetId="4087">
        <row r="19">
          <cell r="J19">
            <v>1.0499999999999999E-3</v>
          </cell>
        </row>
      </sheetData>
      <sheetData sheetId="4088">
        <row r="19">
          <cell r="J19">
            <v>1.0499999999999999E-3</v>
          </cell>
        </row>
      </sheetData>
      <sheetData sheetId="4089">
        <row r="19">
          <cell r="J19">
            <v>1.0499999999999999E-3</v>
          </cell>
        </row>
      </sheetData>
      <sheetData sheetId="4090">
        <row r="19">
          <cell r="J19">
            <v>1.0499999999999999E-3</v>
          </cell>
        </row>
      </sheetData>
      <sheetData sheetId="4091">
        <row r="19">
          <cell r="J19">
            <v>1.0499999999999999E-3</v>
          </cell>
        </row>
      </sheetData>
      <sheetData sheetId="4092">
        <row r="19">
          <cell r="J19">
            <v>1.0499999999999999E-3</v>
          </cell>
        </row>
      </sheetData>
      <sheetData sheetId="4093">
        <row r="19">
          <cell r="J19">
            <v>1.0499999999999999E-3</v>
          </cell>
        </row>
      </sheetData>
      <sheetData sheetId="4094">
        <row r="19">
          <cell r="J19">
            <v>1.0499999999999999E-3</v>
          </cell>
        </row>
      </sheetData>
      <sheetData sheetId="4095">
        <row r="19">
          <cell r="J19">
            <v>1.0499999999999999E-3</v>
          </cell>
        </row>
      </sheetData>
      <sheetData sheetId="4096">
        <row r="19">
          <cell r="J19">
            <v>1.0499999999999999E-3</v>
          </cell>
        </row>
      </sheetData>
      <sheetData sheetId="4097">
        <row r="19">
          <cell r="J19">
            <v>1.0499999999999999E-3</v>
          </cell>
        </row>
      </sheetData>
      <sheetData sheetId="4098">
        <row r="19">
          <cell r="J19">
            <v>1.0499999999999999E-3</v>
          </cell>
        </row>
      </sheetData>
      <sheetData sheetId="4099">
        <row r="19">
          <cell r="J19">
            <v>1.0499999999999999E-3</v>
          </cell>
        </row>
      </sheetData>
      <sheetData sheetId="4100">
        <row r="19">
          <cell r="J19">
            <v>1.0499999999999999E-3</v>
          </cell>
        </row>
      </sheetData>
      <sheetData sheetId="4101">
        <row r="19">
          <cell r="J19">
            <v>1.0499999999999999E-3</v>
          </cell>
        </row>
      </sheetData>
      <sheetData sheetId="4102">
        <row r="19">
          <cell r="J19">
            <v>1.0499999999999999E-3</v>
          </cell>
        </row>
      </sheetData>
      <sheetData sheetId="4103">
        <row r="19">
          <cell r="J19">
            <v>1.0499999999999999E-3</v>
          </cell>
        </row>
      </sheetData>
      <sheetData sheetId="4104">
        <row r="19">
          <cell r="J19">
            <v>1.0499999999999999E-3</v>
          </cell>
        </row>
      </sheetData>
      <sheetData sheetId="4105">
        <row r="19">
          <cell r="J19">
            <v>1.0499999999999999E-3</v>
          </cell>
        </row>
      </sheetData>
      <sheetData sheetId="4106">
        <row r="19">
          <cell r="J19">
            <v>1.0499999999999999E-3</v>
          </cell>
        </row>
      </sheetData>
      <sheetData sheetId="4107">
        <row r="19">
          <cell r="J19">
            <v>1.0499999999999999E-3</v>
          </cell>
        </row>
      </sheetData>
      <sheetData sheetId="4108">
        <row r="19">
          <cell r="J19">
            <v>1.0499999999999999E-3</v>
          </cell>
        </row>
      </sheetData>
      <sheetData sheetId="4109">
        <row r="19">
          <cell r="J19">
            <v>1.0499999999999999E-3</v>
          </cell>
        </row>
      </sheetData>
      <sheetData sheetId="4110">
        <row r="19">
          <cell r="J19">
            <v>1.0499999999999999E-3</v>
          </cell>
        </row>
      </sheetData>
      <sheetData sheetId="4111">
        <row r="19">
          <cell r="J19">
            <v>1.0499999999999999E-3</v>
          </cell>
        </row>
      </sheetData>
      <sheetData sheetId="4112">
        <row r="19">
          <cell r="J19">
            <v>1.0499999999999999E-3</v>
          </cell>
        </row>
      </sheetData>
      <sheetData sheetId="4113">
        <row r="19">
          <cell r="J19">
            <v>1.0499999999999999E-3</v>
          </cell>
        </row>
      </sheetData>
      <sheetData sheetId="4114">
        <row r="19">
          <cell r="J19">
            <v>1.0499999999999999E-3</v>
          </cell>
        </row>
      </sheetData>
      <sheetData sheetId="4115">
        <row r="19">
          <cell r="J19">
            <v>1.0499999999999999E-3</v>
          </cell>
        </row>
      </sheetData>
      <sheetData sheetId="4116">
        <row r="19">
          <cell r="J19">
            <v>1.0499999999999999E-3</v>
          </cell>
        </row>
      </sheetData>
      <sheetData sheetId="4117">
        <row r="19">
          <cell r="J19">
            <v>1.0499999999999999E-3</v>
          </cell>
        </row>
      </sheetData>
      <sheetData sheetId="4118">
        <row r="19">
          <cell r="J19">
            <v>1.0499999999999999E-3</v>
          </cell>
        </row>
      </sheetData>
      <sheetData sheetId="4119">
        <row r="19">
          <cell r="J19">
            <v>1.0499999999999999E-3</v>
          </cell>
        </row>
      </sheetData>
      <sheetData sheetId="4120">
        <row r="19">
          <cell r="J19">
            <v>1.0499999999999999E-3</v>
          </cell>
        </row>
      </sheetData>
      <sheetData sheetId="4121">
        <row r="19">
          <cell r="J19">
            <v>1.0499999999999999E-3</v>
          </cell>
        </row>
      </sheetData>
      <sheetData sheetId="4122">
        <row r="19">
          <cell r="J19">
            <v>1.0499999999999999E-3</v>
          </cell>
        </row>
      </sheetData>
      <sheetData sheetId="4123">
        <row r="19">
          <cell r="J19">
            <v>1.0499999999999999E-3</v>
          </cell>
        </row>
      </sheetData>
      <sheetData sheetId="4124">
        <row r="19">
          <cell r="J19">
            <v>1.0499999999999999E-3</v>
          </cell>
        </row>
      </sheetData>
      <sheetData sheetId="4125">
        <row r="19">
          <cell r="J19">
            <v>1.0499999999999999E-3</v>
          </cell>
        </row>
      </sheetData>
      <sheetData sheetId="4126">
        <row r="19">
          <cell r="J19">
            <v>1.0499999999999999E-3</v>
          </cell>
        </row>
      </sheetData>
      <sheetData sheetId="4127">
        <row r="19">
          <cell r="J19">
            <v>1.0499999999999999E-3</v>
          </cell>
        </row>
      </sheetData>
      <sheetData sheetId="4128">
        <row r="19">
          <cell r="J19">
            <v>1.0499999999999999E-3</v>
          </cell>
        </row>
      </sheetData>
      <sheetData sheetId="4129">
        <row r="19">
          <cell r="J19">
            <v>1.0499999999999999E-3</v>
          </cell>
        </row>
      </sheetData>
      <sheetData sheetId="4130">
        <row r="19">
          <cell r="J19">
            <v>1.0499999999999999E-3</v>
          </cell>
        </row>
      </sheetData>
      <sheetData sheetId="4131">
        <row r="19">
          <cell r="J19">
            <v>1.0499999999999999E-3</v>
          </cell>
        </row>
      </sheetData>
      <sheetData sheetId="4132">
        <row r="19">
          <cell r="J19">
            <v>1.0499999999999999E-3</v>
          </cell>
        </row>
      </sheetData>
      <sheetData sheetId="4133">
        <row r="19">
          <cell r="J19">
            <v>1.0499999999999999E-3</v>
          </cell>
        </row>
      </sheetData>
      <sheetData sheetId="4134">
        <row r="19">
          <cell r="J19">
            <v>1.0499999999999999E-3</v>
          </cell>
        </row>
      </sheetData>
      <sheetData sheetId="4135">
        <row r="19">
          <cell r="J19">
            <v>1.0499999999999999E-3</v>
          </cell>
        </row>
      </sheetData>
      <sheetData sheetId="4136">
        <row r="19">
          <cell r="J19">
            <v>1.0499999999999999E-3</v>
          </cell>
        </row>
      </sheetData>
      <sheetData sheetId="4137">
        <row r="19">
          <cell r="J19">
            <v>1.0499999999999999E-3</v>
          </cell>
        </row>
      </sheetData>
      <sheetData sheetId="4138">
        <row r="19">
          <cell r="J19">
            <v>1.0499999999999999E-3</v>
          </cell>
        </row>
      </sheetData>
      <sheetData sheetId="4139">
        <row r="19">
          <cell r="J19">
            <v>1.0499999999999999E-3</v>
          </cell>
        </row>
      </sheetData>
      <sheetData sheetId="4140">
        <row r="19">
          <cell r="J19">
            <v>1.0499999999999999E-3</v>
          </cell>
        </row>
      </sheetData>
      <sheetData sheetId="4141">
        <row r="19">
          <cell r="J19">
            <v>1.0499999999999999E-3</v>
          </cell>
        </row>
      </sheetData>
      <sheetData sheetId="4142">
        <row r="19">
          <cell r="J19">
            <v>1.0499999999999999E-3</v>
          </cell>
        </row>
      </sheetData>
      <sheetData sheetId="4143">
        <row r="19">
          <cell r="J19">
            <v>1.0499999999999999E-3</v>
          </cell>
        </row>
      </sheetData>
      <sheetData sheetId="4144">
        <row r="19">
          <cell r="J19">
            <v>1.0499999999999999E-3</v>
          </cell>
        </row>
      </sheetData>
      <sheetData sheetId="4145">
        <row r="19">
          <cell r="J19">
            <v>1.0499999999999999E-3</v>
          </cell>
        </row>
      </sheetData>
      <sheetData sheetId="4146">
        <row r="19">
          <cell r="J19">
            <v>1.0499999999999999E-3</v>
          </cell>
        </row>
      </sheetData>
      <sheetData sheetId="4147">
        <row r="19">
          <cell r="J19">
            <v>1.0499999999999999E-3</v>
          </cell>
        </row>
      </sheetData>
      <sheetData sheetId="4148">
        <row r="19">
          <cell r="J19">
            <v>1.0499999999999999E-3</v>
          </cell>
        </row>
      </sheetData>
      <sheetData sheetId="4149">
        <row r="19">
          <cell r="J19">
            <v>1.0499999999999999E-3</v>
          </cell>
        </row>
      </sheetData>
      <sheetData sheetId="4150">
        <row r="19">
          <cell r="J19">
            <v>1.0499999999999999E-3</v>
          </cell>
        </row>
      </sheetData>
      <sheetData sheetId="4151">
        <row r="19">
          <cell r="J19">
            <v>1.0499999999999999E-3</v>
          </cell>
        </row>
      </sheetData>
      <sheetData sheetId="4152">
        <row r="19">
          <cell r="J19">
            <v>1.0499999999999999E-3</v>
          </cell>
        </row>
      </sheetData>
      <sheetData sheetId="4153">
        <row r="19">
          <cell r="J19">
            <v>1.0499999999999999E-3</v>
          </cell>
        </row>
      </sheetData>
      <sheetData sheetId="4154">
        <row r="19">
          <cell r="J19">
            <v>1.0499999999999999E-3</v>
          </cell>
        </row>
      </sheetData>
      <sheetData sheetId="4155">
        <row r="19">
          <cell r="J19">
            <v>1.0499999999999999E-3</v>
          </cell>
        </row>
      </sheetData>
      <sheetData sheetId="4156">
        <row r="19">
          <cell r="J19">
            <v>1.0499999999999999E-3</v>
          </cell>
        </row>
      </sheetData>
      <sheetData sheetId="4157">
        <row r="19">
          <cell r="J19">
            <v>1.0499999999999999E-3</v>
          </cell>
        </row>
      </sheetData>
      <sheetData sheetId="4158">
        <row r="19">
          <cell r="J19">
            <v>1.0499999999999999E-3</v>
          </cell>
        </row>
      </sheetData>
      <sheetData sheetId="4159">
        <row r="19">
          <cell r="J19">
            <v>1.0499999999999999E-3</v>
          </cell>
        </row>
      </sheetData>
      <sheetData sheetId="4160">
        <row r="19">
          <cell r="J19">
            <v>1.0499999999999999E-3</v>
          </cell>
        </row>
      </sheetData>
      <sheetData sheetId="4161">
        <row r="19">
          <cell r="J19">
            <v>1.0499999999999999E-3</v>
          </cell>
        </row>
      </sheetData>
      <sheetData sheetId="4162">
        <row r="19">
          <cell r="J19">
            <v>1.0499999999999999E-3</v>
          </cell>
        </row>
      </sheetData>
      <sheetData sheetId="4163">
        <row r="19">
          <cell r="J19">
            <v>1.0499999999999999E-3</v>
          </cell>
        </row>
      </sheetData>
      <sheetData sheetId="4164">
        <row r="19">
          <cell r="J19">
            <v>1.0499999999999999E-3</v>
          </cell>
        </row>
      </sheetData>
      <sheetData sheetId="4165">
        <row r="19">
          <cell r="J19">
            <v>1.0499999999999999E-3</v>
          </cell>
        </row>
      </sheetData>
      <sheetData sheetId="4166">
        <row r="19">
          <cell r="J19">
            <v>1.0499999999999999E-3</v>
          </cell>
        </row>
      </sheetData>
      <sheetData sheetId="4167">
        <row r="19">
          <cell r="J19">
            <v>1.0499999999999999E-3</v>
          </cell>
        </row>
      </sheetData>
      <sheetData sheetId="4168">
        <row r="19">
          <cell r="J19">
            <v>1.0499999999999999E-3</v>
          </cell>
        </row>
      </sheetData>
      <sheetData sheetId="4169">
        <row r="19">
          <cell r="J19">
            <v>1.0499999999999999E-3</v>
          </cell>
        </row>
      </sheetData>
      <sheetData sheetId="4170">
        <row r="19">
          <cell r="J19">
            <v>1.0499999999999999E-3</v>
          </cell>
        </row>
      </sheetData>
      <sheetData sheetId="4171">
        <row r="19">
          <cell r="J19">
            <v>1.0499999999999999E-3</v>
          </cell>
        </row>
      </sheetData>
      <sheetData sheetId="4172">
        <row r="19">
          <cell r="J19">
            <v>1.0499999999999999E-3</v>
          </cell>
        </row>
      </sheetData>
      <sheetData sheetId="4173">
        <row r="19">
          <cell r="J19">
            <v>1.0499999999999999E-3</v>
          </cell>
        </row>
      </sheetData>
      <sheetData sheetId="4174">
        <row r="19">
          <cell r="J19">
            <v>1.0499999999999999E-3</v>
          </cell>
        </row>
      </sheetData>
      <sheetData sheetId="4175">
        <row r="19">
          <cell r="J19">
            <v>1.0499999999999999E-3</v>
          </cell>
        </row>
      </sheetData>
      <sheetData sheetId="4176">
        <row r="19">
          <cell r="J19">
            <v>1.0499999999999999E-3</v>
          </cell>
        </row>
      </sheetData>
      <sheetData sheetId="4177">
        <row r="19">
          <cell r="J19">
            <v>1.0499999999999999E-3</v>
          </cell>
        </row>
      </sheetData>
      <sheetData sheetId="4178">
        <row r="19">
          <cell r="J19">
            <v>1.0499999999999999E-3</v>
          </cell>
        </row>
      </sheetData>
      <sheetData sheetId="4179">
        <row r="19">
          <cell r="J19">
            <v>1.0499999999999999E-3</v>
          </cell>
        </row>
      </sheetData>
      <sheetData sheetId="4180">
        <row r="19">
          <cell r="J19">
            <v>1.0499999999999999E-3</v>
          </cell>
        </row>
      </sheetData>
      <sheetData sheetId="4181">
        <row r="19">
          <cell r="J19">
            <v>1.0499999999999999E-3</v>
          </cell>
        </row>
      </sheetData>
      <sheetData sheetId="4182">
        <row r="19">
          <cell r="J19">
            <v>1.0499999999999999E-3</v>
          </cell>
        </row>
      </sheetData>
      <sheetData sheetId="4183">
        <row r="19">
          <cell r="J19">
            <v>1.0499999999999999E-3</v>
          </cell>
        </row>
      </sheetData>
      <sheetData sheetId="4184">
        <row r="19">
          <cell r="J19">
            <v>1.0499999999999999E-3</v>
          </cell>
        </row>
      </sheetData>
      <sheetData sheetId="4185">
        <row r="19">
          <cell r="J19">
            <v>1.0499999999999999E-3</v>
          </cell>
        </row>
      </sheetData>
      <sheetData sheetId="4186">
        <row r="19">
          <cell r="J19">
            <v>1.0499999999999999E-3</v>
          </cell>
        </row>
      </sheetData>
      <sheetData sheetId="4187">
        <row r="19">
          <cell r="J19">
            <v>1.0499999999999999E-3</v>
          </cell>
        </row>
      </sheetData>
      <sheetData sheetId="4188">
        <row r="19">
          <cell r="J19">
            <v>1.0499999999999999E-3</v>
          </cell>
        </row>
      </sheetData>
      <sheetData sheetId="4189">
        <row r="19">
          <cell r="J19">
            <v>1.0499999999999999E-3</v>
          </cell>
        </row>
      </sheetData>
      <sheetData sheetId="4190">
        <row r="19">
          <cell r="J19">
            <v>1.0499999999999999E-3</v>
          </cell>
        </row>
      </sheetData>
      <sheetData sheetId="4191">
        <row r="19">
          <cell r="J19">
            <v>1.0499999999999999E-3</v>
          </cell>
        </row>
      </sheetData>
      <sheetData sheetId="4192">
        <row r="19">
          <cell r="J19">
            <v>1.0499999999999999E-3</v>
          </cell>
        </row>
      </sheetData>
      <sheetData sheetId="4193">
        <row r="19">
          <cell r="J19">
            <v>1.0499999999999999E-3</v>
          </cell>
        </row>
      </sheetData>
      <sheetData sheetId="4194">
        <row r="19">
          <cell r="J19">
            <v>1.0499999999999999E-3</v>
          </cell>
        </row>
      </sheetData>
      <sheetData sheetId="4195">
        <row r="19">
          <cell r="J19">
            <v>1.0499999999999999E-3</v>
          </cell>
        </row>
      </sheetData>
      <sheetData sheetId="4196">
        <row r="19">
          <cell r="J19">
            <v>1.0499999999999999E-3</v>
          </cell>
        </row>
      </sheetData>
      <sheetData sheetId="4197">
        <row r="19">
          <cell r="J19">
            <v>1.0499999999999999E-3</v>
          </cell>
        </row>
      </sheetData>
      <sheetData sheetId="4198">
        <row r="19">
          <cell r="J19">
            <v>1.0499999999999999E-3</v>
          </cell>
        </row>
      </sheetData>
      <sheetData sheetId="4199">
        <row r="19">
          <cell r="J19">
            <v>1.0499999999999999E-3</v>
          </cell>
        </row>
      </sheetData>
      <sheetData sheetId="4200">
        <row r="19">
          <cell r="J19">
            <v>1.0499999999999999E-3</v>
          </cell>
        </row>
      </sheetData>
      <sheetData sheetId="4201">
        <row r="19">
          <cell r="J19">
            <v>1.0499999999999999E-3</v>
          </cell>
        </row>
      </sheetData>
      <sheetData sheetId="4202">
        <row r="19">
          <cell r="J19">
            <v>1.0499999999999999E-3</v>
          </cell>
        </row>
      </sheetData>
      <sheetData sheetId="4203">
        <row r="19">
          <cell r="J19">
            <v>1.0499999999999999E-3</v>
          </cell>
        </row>
      </sheetData>
      <sheetData sheetId="4204">
        <row r="19">
          <cell r="J19">
            <v>1.0499999999999999E-3</v>
          </cell>
        </row>
      </sheetData>
      <sheetData sheetId="4205">
        <row r="19">
          <cell r="J19">
            <v>1.0499999999999999E-3</v>
          </cell>
        </row>
      </sheetData>
      <sheetData sheetId="4206">
        <row r="19">
          <cell r="J19">
            <v>1.0499999999999999E-3</v>
          </cell>
        </row>
      </sheetData>
      <sheetData sheetId="4207">
        <row r="19">
          <cell r="J19">
            <v>1.0499999999999999E-3</v>
          </cell>
        </row>
      </sheetData>
      <sheetData sheetId="4208">
        <row r="19">
          <cell r="J19">
            <v>1.0499999999999999E-3</v>
          </cell>
        </row>
      </sheetData>
      <sheetData sheetId="4209">
        <row r="19">
          <cell r="J19">
            <v>1.0499999999999999E-3</v>
          </cell>
        </row>
      </sheetData>
      <sheetData sheetId="4210">
        <row r="19">
          <cell r="J19">
            <v>1.0499999999999999E-3</v>
          </cell>
        </row>
      </sheetData>
      <sheetData sheetId="4211">
        <row r="19">
          <cell r="J19">
            <v>1.0499999999999999E-3</v>
          </cell>
        </row>
      </sheetData>
      <sheetData sheetId="4212">
        <row r="19">
          <cell r="J19">
            <v>1.0499999999999999E-3</v>
          </cell>
        </row>
      </sheetData>
      <sheetData sheetId="4213">
        <row r="19">
          <cell r="J19">
            <v>1.0499999999999999E-3</v>
          </cell>
        </row>
      </sheetData>
      <sheetData sheetId="4214">
        <row r="19">
          <cell r="J19">
            <v>1.0499999999999999E-3</v>
          </cell>
        </row>
      </sheetData>
      <sheetData sheetId="4215">
        <row r="19">
          <cell r="J19">
            <v>1.0499999999999999E-3</v>
          </cell>
        </row>
      </sheetData>
      <sheetData sheetId="4216">
        <row r="19">
          <cell r="J19">
            <v>1.0499999999999999E-3</v>
          </cell>
        </row>
      </sheetData>
      <sheetData sheetId="4217">
        <row r="19">
          <cell r="J19">
            <v>1.0499999999999999E-3</v>
          </cell>
        </row>
      </sheetData>
      <sheetData sheetId="4218">
        <row r="19">
          <cell r="J19">
            <v>1.0499999999999999E-3</v>
          </cell>
        </row>
      </sheetData>
      <sheetData sheetId="4219">
        <row r="19">
          <cell r="J19">
            <v>1.0499999999999999E-3</v>
          </cell>
        </row>
      </sheetData>
      <sheetData sheetId="4220">
        <row r="19">
          <cell r="J19">
            <v>1.0499999999999999E-3</v>
          </cell>
        </row>
      </sheetData>
      <sheetData sheetId="4221">
        <row r="19">
          <cell r="J19">
            <v>1.0499999999999999E-3</v>
          </cell>
        </row>
      </sheetData>
      <sheetData sheetId="4222">
        <row r="19">
          <cell r="J19">
            <v>1.0499999999999999E-3</v>
          </cell>
        </row>
      </sheetData>
      <sheetData sheetId="4223">
        <row r="19">
          <cell r="J19">
            <v>1.0499999999999999E-3</v>
          </cell>
        </row>
      </sheetData>
      <sheetData sheetId="4224">
        <row r="19">
          <cell r="J19">
            <v>1.0499999999999999E-3</v>
          </cell>
        </row>
      </sheetData>
      <sheetData sheetId="4225">
        <row r="19">
          <cell r="J19">
            <v>1.0499999999999999E-3</v>
          </cell>
        </row>
      </sheetData>
      <sheetData sheetId="4226">
        <row r="19">
          <cell r="J19">
            <v>1.0499999999999999E-3</v>
          </cell>
        </row>
      </sheetData>
      <sheetData sheetId="4227">
        <row r="19">
          <cell r="J19">
            <v>1.0499999999999999E-3</v>
          </cell>
        </row>
      </sheetData>
      <sheetData sheetId="4228">
        <row r="19">
          <cell r="J19">
            <v>1.0499999999999999E-3</v>
          </cell>
        </row>
      </sheetData>
      <sheetData sheetId="4229">
        <row r="19">
          <cell r="J19">
            <v>1.0499999999999999E-3</v>
          </cell>
        </row>
      </sheetData>
      <sheetData sheetId="4230">
        <row r="19">
          <cell r="J19">
            <v>1.0499999999999999E-3</v>
          </cell>
        </row>
      </sheetData>
      <sheetData sheetId="4231">
        <row r="19">
          <cell r="J19">
            <v>1.0499999999999999E-3</v>
          </cell>
        </row>
      </sheetData>
      <sheetData sheetId="4232">
        <row r="19">
          <cell r="J19">
            <v>1.0499999999999999E-3</v>
          </cell>
        </row>
      </sheetData>
      <sheetData sheetId="4233">
        <row r="19">
          <cell r="J19">
            <v>1.0499999999999999E-3</v>
          </cell>
        </row>
      </sheetData>
      <sheetData sheetId="4234">
        <row r="19">
          <cell r="J19">
            <v>1.0499999999999999E-3</v>
          </cell>
        </row>
      </sheetData>
      <sheetData sheetId="4235">
        <row r="19">
          <cell r="J19">
            <v>1.0499999999999999E-3</v>
          </cell>
        </row>
      </sheetData>
      <sheetData sheetId="4236">
        <row r="19">
          <cell r="J19">
            <v>1.0499999999999999E-3</v>
          </cell>
        </row>
      </sheetData>
      <sheetData sheetId="4237">
        <row r="19">
          <cell r="J19">
            <v>1.0499999999999999E-3</v>
          </cell>
        </row>
      </sheetData>
      <sheetData sheetId="4238">
        <row r="19">
          <cell r="J19">
            <v>1.0499999999999999E-3</v>
          </cell>
        </row>
      </sheetData>
      <sheetData sheetId="4239">
        <row r="19">
          <cell r="J19">
            <v>1.0499999999999999E-3</v>
          </cell>
        </row>
      </sheetData>
      <sheetData sheetId="4240">
        <row r="19">
          <cell r="J19">
            <v>1.0499999999999999E-3</v>
          </cell>
        </row>
      </sheetData>
      <sheetData sheetId="4241">
        <row r="19">
          <cell r="J19">
            <v>1.0499999999999999E-3</v>
          </cell>
        </row>
      </sheetData>
      <sheetData sheetId="4242">
        <row r="19">
          <cell r="J19">
            <v>1.0499999999999999E-3</v>
          </cell>
        </row>
      </sheetData>
      <sheetData sheetId="4243">
        <row r="19">
          <cell r="J19">
            <v>1.0499999999999999E-3</v>
          </cell>
        </row>
      </sheetData>
      <sheetData sheetId="4244">
        <row r="19">
          <cell r="J19">
            <v>1.0499999999999999E-3</v>
          </cell>
        </row>
      </sheetData>
      <sheetData sheetId="4245">
        <row r="19">
          <cell r="J19">
            <v>1.0499999999999999E-3</v>
          </cell>
        </row>
      </sheetData>
      <sheetData sheetId="4246">
        <row r="19">
          <cell r="J19">
            <v>1.0499999999999999E-3</v>
          </cell>
        </row>
      </sheetData>
      <sheetData sheetId="4247">
        <row r="19">
          <cell r="J19">
            <v>1.0499999999999999E-3</v>
          </cell>
        </row>
      </sheetData>
      <sheetData sheetId="4248">
        <row r="19">
          <cell r="J19">
            <v>1.0499999999999999E-3</v>
          </cell>
        </row>
      </sheetData>
      <sheetData sheetId="4249">
        <row r="19">
          <cell r="J19">
            <v>1.0499999999999999E-3</v>
          </cell>
        </row>
      </sheetData>
      <sheetData sheetId="4250">
        <row r="19">
          <cell r="J19">
            <v>1.0499999999999999E-3</v>
          </cell>
        </row>
      </sheetData>
      <sheetData sheetId="4251">
        <row r="19">
          <cell r="J19">
            <v>1.0499999999999999E-3</v>
          </cell>
        </row>
      </sheetData>
      <sheetData sheetId="4252">
        <row r="19">
          <cell r="J19">
            <v>1.0499999999999999E-3</v>
          </cell>
        </row>
      </sheetData>
      <sheetData sheetId="4253">
        <row r="19">
          <cell r="J19">
            <v>1.0499999999999999E-3</v>
          </cell>
        </row>
      </sheetData>
      <sheetData sheetId="4254">
        <row r="19">
          <cell r="J19">
            <v>1.0499999999999999E-3</v>
          </cell>
        </row>
      </sheetData>
      <sheetData sheetId="4255">
        <row r="19">
          <cell r="J19">
            <v>1.0499999999999999E-3</v>
          </cell>
        </row>
      </sheetData>
      <sheetData sheetId="4256">
        <row r="19">
          <cell r="J19">
            <v>1.0499999999999999E-3</v>
          </cell>
        </row>
      </sheetData>
      <sheetData sheetId="4257">
        <row r="19">
          <cell r="J19">
            <v>1.0499999999999999E-3</v>
          </cell>
        </row>
      </sheetData>
      <sheetData sheetId="4258">
        <row r="19">
          <cell r="J19">
            <v>1.0499999999999999E-3</v>
          </cell>
        </row>
      </sheetData>
      <sheetData sheetId="4259">
        <row r="19">
          <cell r="J19">
            <v>1.0499999999999999E-3</v>
          </cell>
        </row>
      </sheetData>
      <sheetData sheetId="4260">
        <row r="19">
          <cell r="J19">
            <v>1.0499999999999999E-3</v>
          </cell>
        </row>
      </sheetData>
      <sheetData sheetId="4261">
        <row r="19">
          <cell r="J19">
            <v>1.0499999999999999E-3</v>
          </cell>
        </row>
      </sheetData>
      <sheetData sheetId="4262">
        <row r="19">
          <cell r="J19">
            <v>1.0499999999999999E-3</v>
          </cell>
        </row>
      </sheetData>
      <sheetData sheetId="4263">
        <row r="19">
          <cell r="J19">
            <v>1.0499999999999999E-3</v>
          </cell>
        </row>
      </sheetData>
      <sheetData sheetId="4264">
        <row r="19">
          <cell r="J19">
            <v>1.0499999999999999E-3</v>
          </cell>
        </row>
      </sheetData>
      <sheetData sheetId="4265">
        <row r="19">
          <cell r="J19">
            <v>1.0499999999999999E-3</v>
          </cell>
        </row>
      </sheetData>
      <sheetData sheetId="4266">
        <row r="19">
          <cell r="J19">
            <v>1.0499999999999999E-3</v>
          </cell>
        </row>
      </sheetData>
      <sheetData sheetId="4267">
        <row r="19">
          <cell r="J19">
            <v>1.0499999999999999E-3</v>
          </cell>
        </row>
      </sheetData>
      <sheetData sheetId="4268">
        <row r="19">
          <cell r="J19">
            <v>1.0499999999999999E-3</v>
          </cell>
        </row>
      </sheetData>
      <sheetData sheetId="4269">
        <row r="19">
          <cell r="J19">
            <v>1.0499999999999999E-3</v>
          </cell>
        </row>
      </sheetData>
      <sheetData sheetId="4270">
        <row r="19">
          <cell r="J19">
            <v>1.0499999999999999E-3</v>
          </cell>
        </row>
      </sheetData>
      <sheetData sheetId="4271">
        <row r="19">
          <cell r="J19">
            <v>1.0499999999999999E-3</v>
          </cell>
        </row>
      </sheetData>
      <sheetData sheetId="4272">
        <row r="19">
          <cell r="J19">
            <v>1.0499999999999999E-3</v>
          </cell>
        </row>
      </sheetData>
      <sheetData sheetId="4273">
        <row r="19">
          <cell r="J19">
            <v>1.0499999999999999E-3</v>
          </cell>
        </row>
      </sheetData>
      <sheetData sheetId="4274">
        <row r="19">
          <cell r="J19">
            <v>1.0499999999999999E-3</v>
          </cell>
        </row>
      </sheetData>
      <sheetData sheetId="4275">
        <row r="19">
          <cell r="J19">
            <v>1.0499999999999999E-3</v>
          </cell>
        </row>
      </sheetData>
      <sheetData sheetId="4276">
        <row r="19">
          <cell r="J19">
            <v>1.0499999999999999E-3</v>
          </cell>
        </row>
      </sheetData>
      <sheetData sheetId="4277">
        <row r="19">
          <cell r="J19">
            <v>1.0499999999999999E-3</v>
          </cell>
        </row>
      </sheetData>
      <sheetData sheetId="4278">
        <row r="19">
          <cell r="J19">
            <v>1.0499999999999999E-3</v>
          </cell>
        </row>
      </sheetData>
      <sheetData sheetId="4279">
        <row r="19">
          <cell r="J19">
            <v>1.0499999999999999E-3</v>
          </cell>
        </row>
      </sheetData>
      <sheetData sheetId="4280">
        <row r="19">
          <cell r="J19">
            <v>1.0499999999999999E-3</v>
          </cell>
        </row>
      </sheetData>
      <sheetData sheetId="4281">
        <row r="19">
          <cell r="J19">
            <v>1.0499999999999999E-3</v>
          </cell>
        </row>
      </sheetData>
      <sheetData sheetId="4282">
        <row r="19">
          <cell r="J19">
            <v>1.0499999999999999E-3</v>
          </cell>
        </row>
      </sheetData>
      <sheetData sheetId="4283">
        <row r="19">
          <cell r="J19">
            <v>1.0499999999999999E-3</v>
          </cell>
        </row>
      </sheetData>
      <sheetData sheetId="4284">
        <row r="19">
          <cell r="J19">
            <v>1.0499999999999999E-3</v>
          </cell>
        </row>
      </sheetData>
      <sheetData sheetId="4285">
        <row r="19">
          <cell r="J19">
            <v>1.0499999999999999E-3</v>
          </cell>
        </row>
      </sheetData>
      <sheetData sheetId="4286">
        <row r="19">
          <cell r="J19">
            <v>1.0499999999999999E-3</v>
          </cell>
        </row>
      </sheetData>
      <sheetData sheetId="4287">
        <row r="19">
          <cell r="J19">
            <v>1.0499999999999999E-3</v>
          </cell>
        </row>
      </sheetData>
      <sheetData sheetId="4288">
        <row r="19">
          <cell r="J19">
            <v>1.0499999999999999E-3</v>
          </cell>
        </row>
      </sheetData>
      <sheetData sheetId="4289">
        <row r="19">
          <cell r="J19">
            <v>1.0499999999999999E-3</v>
          </cell>
        </row>
      </sheetData>
      <sheetData sheetId="4290">
        <row r="19">
          <cell r="J19">
            <v>1.0499999999999999E-3</v>
          </cell>
        </row>
      </sheetData>
      <sheetData sheetId="4291">
        <row r="19">
          <cell r="J19">
            <v>1.0499999999999999E-3</v>
          </cell>
        </row>
      </sheetData>
      <sheetData sheetId="4292">
        <row r="19">
          <cell r="J19">
            <v>1.0499999999999999E-3</v>
          </cell>
        </row>
      </sheetData>
      <sheetData sheetId="4293">
        <row r="19">
          <cell r="J19">
            <v>1.0499999999999999E-3</v>
          </cell>
        </row>
      </sheetData>
      <sheetData sheetId="4294">
        <row r="19">
          <cell r="J19">
            <v>1.0499999999999999E-3</v>
          </cell>
        </row>
      </sheetData>
      <sheetData sheetId="4295">
        <row r="19">
          <cell r="J19">
            <v>1.0499999999999999E-3</v>
          </cell>
        </row>
      </sheetData>
      <sheetData sheetId="4296">
        <row r="19">
          <cell r="J19">
            <v>1.0499999999999999E-3</v>
          </cell>
        </row>
      </sheetData>
      <sheetData sheetId="4297">
        <row r="19">
          <cell r="J19">
            <v>1.0499999999999999E-3</v>
          </cell>
        </row>
      </sheetData>
      <sheetData sheetId="4298">
        <row r="19">
          <cell r="J19">
            <v>1.0499999999999999E-3</v>
          </cell>
        </row>
      </sheetData>
      <sheetData sheetId="4299">
        <row r="19">
          <cell r="J19">
            <v>1.0499999999999999E-3</v>
          </cell>
        </row>
      </sheetData>
      <sheetData sheetId="4300">
        <row r="19">
          <cell r="J19">
            <v>1.0499999999999999E-3</v>
          </cell>
        </row>
      </sheetData>
      <sheetData sheetId="4301">
        <row r="19">
          <cell r="J19">
            <v>1.0499999999999999E-3</v>
          </cell>
        </row>
      </sheetData>
      <sheetData sheetId="4302">
        <row r="19">
          <cell r="J19">
            <v>1.0499999999999999E-3</v>
          </cell>
        </row>
      </sheetData>
      <sheetData sheetId="4303">
        <row r="19">
          <cell r="J19">
            <v>1.0499999999999999E-3</v>
          </cell>
        </row>
      </sheetData>
      <sheetData sheetId="4304">
        <row r="19">
          <cell r="J19">
            <v>1.0499999999999999E-3</v>
          </cell>
        </row>
      </sheetData>
      <sheetData sheetId="4305">
        <row r="19">
          <cell r="J19">
            <v>1.0499999999999999E-3</v>
          </cell>
        </row>
      </sheetData>
      <sheetData sheetId="4306">
        <row r="19">
          <cell r="J19">
            <v>1.0499999999999999E-3</v>
          </cell>
        </row>
      </sheetData>
      <sheetData sheetId="4307">
        <row r="19">
          <cell r="J19">
            <v>1.0499999999999999E-3</v>
          </cell>
        </row>
      </sheetData>
      <sheetData sheetId="4308">
        <row r="19">
          <cell r="J19">
            <v>1.0499999999999999E-3</v>
          </cell>
        </row>
      </sheetData>
      <sheetData sheetId="4309">
        <row r="19">
          <cell r="J19">
            <v>1.0499999999999999E-3</v>
          </cell>
        </row>
      </sheetData>
      <sheetData sheetId="4310">
        <row r="19">
          <cell r="J19">
            <v>1.0499999999999999E-3</v>
          </cell>
        </row>
      </sheetData>
      <sheetData sheetId="4311">
        <row r="19">
          <cell r="J19">
            <v>1.0499999999999999E-3</v>
          </cell>
        </row>
      </sheetData>
      <sheetData sheetId="4312">
        <row r="19">
          <cell r="J19">
            <v>1.0499999999999999E-3</v>
          </cell>
        </row>
      </sheetData>
      <sheetData sheetId="4313">
        <row r="19">
          <cell r="J19">
            <v>1.0499999999999999E-3</v>
          </cell>
        </row>
      </sheetData>
      <sheetData sheetId="4314">
        <row r="19">
          <cell r="J19">
            <v>1.0499999999999999E-3</v>
          </cell>
        </row>
      </sheetData>
      <sheetData sheetId="4315">
        <row r="19">
          <cell r="J19">
            <v>1.0499999999999999E-3</v>
          </cell>
        </row>
      </sheetData>
      <sheetData sheetId="4316">
        <row r="19">
          <cell r="J19">
            <v>1.0499999999999999E-3</v>
          </cell>
        </row>
      </sheetData>
      <sheetData sheetId="4317">
        <row r="19">
          <cell r="J19">
            <v>1.0499999999999999E-3</v>
          </cell>
        </row>
      </sheetData>
      <sheetData sheetId="4318">
        <row r="19">
          <cell r="J19">
            <v>1.0499999999999999E-3</v>
          </cell>
        </row>
      </sheetData>
      <sheetData sheetId="4319">
        <row r="19">
          <cell r="J19">
            <v>1.0499999999999999E-3</v>
          </cell>
        </row>
      </sheetData>
      <sheetData sheetId="4320">
        <row r="19">
          <cell r="J19">
            <v>1.0499999999999999E-3</v>
          </cell>
        </row>
      </sheetData>
      <sheetData sheetId="4321">
        <row r="19">
          <cell r="J19">
            <v>1.0499999999999999E-3</v>
          </cell>
        </row>
      </sheetData>
      <sheetData sheetId="4322">
        <row r="19">
          <cell r="J19">
            <v>1.0499999999999999E-3</v>
          </cell>
        </row>
      </sheetData>
      <sheetData sheetId="4323">
        <row r="19">
          <cell r="J19">
            <v>1.0499999999999999E-3</v>
          </cell>
        </row>
      </sheetData>
      <sheetData sheetId="4324">
        <row r="19">
          <cell r="J19">
            <v>1.0499999999999999E-3</v>
          </cell>
        </row>
      </sheetData>
      <sheetData sheetId="4325">
        <row r="19">
          <cell r="J19">
            <v>1.0499999999999999E-3</v>
          </cell>
        </row>
      </sheetData>
      <sheetData sheetId="4326">
        <row r="19">
          <cell r="J19">
            <v>1.0499999999999999E-3</v>
          </cell>
        </row>
      </sheetData>
      <sheetData sheetId="4327">
        <row r="19">
          <cell r="J19">
            <v>1.0499999999999999E-3</v>
          </cell>
        </row>
      </sheetData>
      <sheetData sheetId="4328">
        <row r="19">
          <cell r="J19">
            <v>1.0499999999999999E-3</v>
          </cell>
        </row>
      </sheetData>
      <sheetData sheetId="4329">
        <row r="19">
          <cell r="J19">
            <v>1.0499999999999999E-3</v>
          </cell>
        </row>
      </sheetData>
      <sheetData sheetId="4330">
        <row r="19">
          <cell r="J19">
            <v>1.0499999999999999E-3</v>
          </cell>
        </row>
      </sheetData>
      <sheetData sheetId="4331">
        <row r="19">
          <cell r="J19">
            <v>1.0499999999999999E-3</v>
          </cell>
        </row>
      </sheetData>
      <sheetData sheetId="4332">
        <row r="19">
          <cell r="J19">
            <v>1.0499999999999999E-3</v>
          </cell>
        </row>
      </sheetData>
      <sheetData sheetId="4333">
        <row r="19">
          <cell r="J19">
            <v>1.0499999999999999E-3</v>
          </cell>
        </row>
      </sheetData>
      <sheetData sheetId="4334">
        <row r="19">
          <cell r="J19">
            <v>1.0499999999999999E-3</v>
          </cell>
        </row>
      </sheetData>
      <sheetData sheetId="4335">
        <row r="19">
          <cell r="J19">
            <v>1.0499999999999999E-3</v>
          </cell>
        </row>
      </sheetData>
      <sheetData sheetId="4336">
        <row r="19">
          <cell r="J19">
            <v>1.0499999999999999E-3</v>
          </cell>
        </row>
      </sheetData>
      <sheetData sheetId="4337">
        <row r="19">
          <cell r="J19">
            <v>1.0499999999999999E-3</v>
          </cell>
        </row>
      </sheetData>
      <sheetData sheetId="4338">
        <row r="19">
          <cell r="J19">
            <v>1.0499999999999999E-3</v>
          </cell>
        </row>
      </sheetData>
      <sheetData sheetId="4339">
        <row r="19">
          <cell r="J19">
            <v>1.0499999999999999E-3</v>
          </cell>
        </row>
      </sheetData>
      <sheetData sheetId="4340">
        <row r="19">
          <cell r="J19">
            <v>1.0499999999999999E-3</v>
          </cell>
        </row>
      </sheetData>
      <sheetData sheetId="4341">
        <row r="19">
          <cell r="J19">
            <v>1.0499999999999999E-3</v>
          </cell>
        </row>
      </sheetData>
      <sheetData sheetId="4342">
        <row r="19">
          <cell r="J19">
            <v>1.0499999999999999E-3</v>
          </cell>
        </row>
      </sheetData>
      <sheetData sheetId="4343">
        <row r="19">
          <cell r="J19">
            <v>1.0499999999999999E-3</v>
          </cell>
        </row>
      </sheetData>
      <sheetData sheetId="4344">
        <row r="19">
          <cell r="J19">
            <v>1.0499999999999999E-3</v>
          </cell>
        </row>
      </sheetData>
      <sheetData sheetId="4345">
        <row r="19">
          <cell r="J19">
            <v>1.0499999999999999E-3</v>
          </cell>
        </row>
      </sheetData>
      <sheetData sheetId="4346">
        <row r="19">
          <cell r="J19">
            <v>1.0499999999999999E-3</v>
          </cell>
        </row>
      </sheetData>
      <sheetData sheetId="4347">
        <row r="19">
          <cell r="J19">
            <v>1.0499999999999999E-3</v>
          </cell>
        </row>
      </sheetData>
      <sheetData sheetId="4348">
        <row r="19">
          <cell r="J19">
            <v>1.0499999999999999E-3</v>
          </cell>
        </row>
      </sheetData>
      <sheetData sheetId="4349">
        <row r="19">
          <cell r="J19">
            <v>1.0499999999999999E-3</v>
          </cell>
        </row>
      </sheetData>
      <sheetData sheetId="4350">
        <row r="19">
          <cell r="J19">
            <v>1.0499999999999999E-3</v>
          </cell>
        </row>
      </sheetData>
      <sheetData sheetId="4351">
        <row r="19">
          <cell r="J19">
            <v>1.0499999999999999E-3</v>
          </cell>
        </row>
      </sheetData>
      <sheetData sheetId="4352">
        <row r="19">
          <cell r="J19">
            <v>1.0499999999999999E-3</v>
          </cell>
        </row>
      </sheetData>
      <sheetData sheetId="4353">
        <row r="19">
          <cell r="J19">
            <v>1.0499999999999999E-3</v>
          </cell>
        </row>
      </sheetData>
      <sheetData sheetId="4354">
        <row r="19">
          <cell r="J19">
            <v>1.0499999999999999E-3</v>
          </cell>
        </row>
      </sheetData>
      <sheetData sheetId="4355">
        <row r="19">
          <cell r="J19">
            <v>1.0499999999999999E-3</v>
          </cell>
        </row>
      </sheetData>
      <sheetData sheetId="4356">
        <row r="19">
          <cell r="J19">
            <v>1.0499999999999999E-3</v>
          </cell>
        </row>
      </sheetData>
      <sheetData sheetId="4357">
        <row r="19">
          <cell r="J19">
            <v>1.0499999999999999E-3</v>
          </cell>
        </row>
      </sheetData>
      <sheetData sheetId="4358">
        <row r="19">
          <cell r="J19">
            <v>1.0499999999999999E-3</v>
          </cell>
        </row>
      </sheetData>
      <sheetData sheetId="4359">
        <row r="19">
          <cell r="J19">
            <v>1.0499999999999999E-3</v>
          </cell>
        </row>
      </sheetData>
      <sheetData sheetId="4360">
        <row r="19">
          <cell r="J19">
            <v>1.0499999999999999E-3</v>
          </cell>
        </row>
      </sheetData>
      <sheetData sheetId="4361">
        <row r="19">
          <cell r="J19">
            <v>1.0499999999999999E-3</v>
          </cell>
        </row>
      </sheetData>
      <sheetData sheetId="4362">
        <row r="19">
          <cell r="J19">
            <v>1.0499999999999999E-3</v>
          </cell>
        </row>
      </sheetData>
      <sheetData sheetId="4363">
        <row r="19">
          <cell r="J19">
            <v>1.0499999999999999E-3</v>
          </cell>
        </row>
      </sheetData>
      <sheetData sheetId="4364">
        <row r="19">
          <cell r="J19">
            <v>1.0499999999999999E-3</v>
          </cell>
        </row>
      </sheetData>
      <sheetData sheetId="4365">
        <row r="19">
          <cell r="J19">
            <v>1.0499999999999999E-3</v>
          </cell>
        </row>
      </sheetData>
      <sheetData sheetId="4366">
        <row r="19">
          <cell r="J19">
            <v>1.0499999999999999E-3</v>
          </cell>
        </row>
      </sheetData>
      <sheetData sheetId="4367">
        <row r="19">
          <cell r="J19">
            <v>1.0499999999999999E-3</v>
          </cell>
        </row>
      </sheetData>
      <sheetData sheetId="4368">
        <row r="19">
          <cell r="J19">
            <v>1.0499999999999999E-3</v>
          </cell>
        </row>
      </sheetData>
      <sheetData sheetId="4369">
        <row r="19">
          <cell r="J19">
            <v>1.0499999999999999E-3</v>
          </cell>
        </row>
      </sheetData>
      <sheetData sheetId="4370">
        <row r="19">
          <cell r="J19">
            <v>1.0499999999999999E-3</v>
          </cell>
        </row>
      </sheetData>
      <sheetData sheetId="4371">
        <row r="19">
          <cell r="J19">
            <v>1.0499999999999999E-3</v>
          </cell>
        </row>
      </sheetData>
      <sheetData sheetId="4372">
        <row r="19">
          <cell r="J19">
            <v>1.0499999999999999E-3</v>
          </cell>
        </row>
      </sheetData>
      <sheetData sheetId="4373">
        <row r="19">
          <cell r="J19">
            <v>1.0499999999999999E-3</v>
          </cell>
        </row>
      </sheetData>
      <sheetData sheetId="4374">
        <row r="19">
          <cell r="J19">
            <v>1.0499999999999999E-3</v>
          </cell>
        </row>
      </sheetData>
      <sheetData sheetId="4375">
        <row r="19">
          <cell r="J19">
            <v>1.0499999999999999E-3</v>
          </cell>
        </row>
      </sheetData>
      <sheetData sheetId="4376">
        <row r="19">
          <cell r="J19">
            <v>1.0499999999999999E-3</v>
          </cell>
        </row>
      </sheetData>
      <sheetData sheetId="4377">
        <row r="19">
          <cell r="J19">
            <v>1.0499999999999999E-3</v>
          </cell>
        </row>
      </sheetData>
      <sheetData sheetId="4378">
        <row r="19">
          <cell r="J19">
            <v>1.0499999999999999E-3</v>
          </cell>
        </row>
      </sheetData>
      <sheetData sheetId="4379">
        <row r="19">
          <cell r="J19">
            <v>1.0499999999999999E-3</v>
          </cell>
        </row>
      </sheetData>
      <sheetData sheetId="4380">
        <row r="19">
          <cell r="J19">
            <v>1.0499999999999999E-3</v>
          </cell>
        </row>
      </sheetData>
      <sheetData sheetId="4381">
        <row r="19">
          <cell r="J19">
            <v>1.0499999999999999E-3</v>
          </cell>
        </row>
      </sheetData>
      <sheetData sheetId="4382">
        <row r="19">
          <cell r="J19">
            <v>1.0499999999999999E-3</v>
          </cell>
        </row>
      </sheetData>
      <sheetData sheetId="4383">
        <row r="19">
          <cell r="J19">
            <v>1.0499999999999999E-3</v>
          </cell>
        </row>
      </sheetData>
      <sheetData sheetId="4384">
        <row r="19">
          <cell r="J19">
            <v>1.0499999999999999E-3</v>
          </cell>
        </row>
      </sheetData>
      <sheetData sheetId="4385">
        <row r="19">
          <cell r="J19">
            <v>1.0499999999999999E-3</v>
          </cell>
        </row>
      </sheetData>
      <sheetData sheetId="4386">
        <row r="19">
          <cell r="J19">
            <v>1.0499999999999999E-3</v>
          </cell>
        </row>
      </sheetData>
      <sheetData sheetId="4387">
        <row r="19">
          <cell r="J19">
            <v>1.0499999999999999E-3</v>
          </cell>
        </row>
      </sheetData>
      <sheetData sheetId="4388">
        <row r="19">
          <cell r="J19">
            <v>1.0499999999999999E-3</v>
          </cell>
        </row>
      </sheetData>
      <sheetData sheetId="4389">
        <row r="19">
          <cell r="J19">
            <v>1.0499999999999999E-3</v>
          </cell>
        </row>
      </sheetData>
      <sheetData sheetId="4390">
        <row r="19">
          <cell r="J19">
            <v>1.0499999999999999E-3</v>
          </cell>
        </row>
      </sheetData>
      <sheetData sheetId="4391">
        <row r="19">
          <cell r="J19">
            <v>1.0499999999999999E-3</v>
          </cell>
        </row>
      </sheetData>
      <sheetData sheetId="4392">
        <row r="19">
          <cell r="J19">
            <v>1.0499999999999999E-3</v>
          </cell>
        </row>
      </sheetData>
      <sheetData sheetId="4393">
        <row r="19">
          <cell r="J19">
            <v>1.0499999999999999E-3</v>
          </cell>
        </row>
      </sheetData>
      <sheetData sheetId="4394">
        <row r="19">
          <cell r="J19">
            <v>1.0499999999999999E-3</v>
          </cell>
        </row>
      </sheetData>
      <sheetData sheetId="4395">
        <row r="19">
          <cell r="J19">
            <v>1.0499999999999999E-3</v>
          </cell>
        </row>
      </sheetData>
      <sheetData sheetId="4396">
        <row r="19">
          <cell r="J19">
            <v>1.0499999999999999E-3</v>
          </cell>
        </row>
      </sheetData>
      <sheetData sheetId="4397">
        <row r="19">
          <cell r="J19">
            <v>1.0499999999999999E-3</v>
          </cell>
        </row>
      </sheetData>
      <sheetData sheetId="4398">
        <row r="19">
          <cell r="J19">
            <v>1.0499999999999999E-3</v>
          </cell>
        </row>
      </sheetData>
      <sheetData sheetId="4399">
        <row r="19">
          <cell r="J19">
            <v>1.0499999999999999E-3</v>
          </cell>
        </row>
      </sheetData>
      <sheetData sheetId="4400">
        <row r="19">
          <cell r="J19">
            <v>1.0499999999999999E-3</v>
          </cell>
        </row>
      </sheetData>
      <sheetData sheetId="4401">
        <row r="19">
          <cell r="J19">
            <v>1.0499999999999999E-3</v>
          </cell>
        </row>
      </sheetData>
      <sheetData sheetId="4402">
        <row r="19">
          <cell r="J19">
            <v>1.0499999999999999E-3</v>
          </cell>
        </row>
      </sheetData>
      <sheetData sheetId="4403">
        <row r="19">
          <cell r="J19">
            <v>1.0499999999999999E-3</v>
          </cell>
        </row>
      </sheetData>
      <sheetData sheetId="4404">
        <row r="19">
          <cell r="J19">
            <v>1.0499999999999999E-3</v>
          </cell>
        </row>
      </sheetData>
      <sheetData sheetId="4405">
        <row r="19">
          <cell r="J19">
            <v>1.0499999999999999E-3</v>
          </cell>
        </row>
      </sheetData>
      <sheetData sheetId="4406">
        <row r="19">
          <cell r="J19">
            <v>1.0499999999999999E-3</v>
          </cell>
        </row>
      </sheetData>
      <sheetData sheetId="4407">
        <row r="19">
          <cell r="J19">
            <v>1.0499999999999999E-3</v>
          </cell>
        </row>
      </sheetData>
      <sheetData sheetId="4408">
        <row r="19">
          <cell r="J19">
            <v>1.0499999999999999E-3</v>
          </cell>
        </row>
      </sheetData>
      <sheetData sheetId="4409">
        <row r="19">
          <cell r="J19">
            <v>1.0499999999999999E-3</v>
          </cell>
        </row>
      </sheetData>
      <sheetData sheetId="4410">
        <row r="19">
          <cell r="J19">
            <v>1.0499999999999999E-3</v>
          </cell>
        </row>
      </sheetData>
      <sheetData sheetId="4411">
        <row r="19">
          <cell r="J19">
            <v>1.0499999999999999E-3</v>
          </cell>
        </row>
      </sheetData>
      <sheetData sheetId="4412">
        <row r="19">
          <cell r="J19">
            <v>1.0499999999999999E-3</v>
          </cell>
        </row>
      </sheetData>
      <sheetData sheetId="4413">
        <row r="19">
          <cell r="J19">
            <v>1.0499999999999999E-3</v>
          </cell>
        </row>
      </sheetData>
      <sheetData sheetId="4414">
        <row r="19">
          <cell r="J19">
            <v>1.0499999999999999E-3</v>
          </cell>
        </row>
      </sheetData>
      <sheetData sheetId="4415">
        <row r="19">
          <cell r="J19">
            <v>1.0499999999999999E-3</v>
          </cell>
        </row>
      </sheetData>
      <sheetData sheetId="4416">
        <row r="19">
          <cell r="J19">
            <v>1.0499999999999999E-3</v>
          </cell>
        </row>
      </sheetData>
      <sheetData sheetId="4417">
        <row r="19">
          <cell r="J19">
            <v>1.0499999999999999E-3</v>
          </cell>
        </row>
      </sheetData>
      <sheetData sheetId="4418">
        <row r="19">
          <cell r="J19">
            <v>1.0499999999999999E-3</v>
          </cell>
        </row>
      </sheetData>
      <sheetData sheetId="4419">
        <row r="19">
          <cell r="J19">
            <v>1.0499999999999999E-3</v>
          </cell>
        </row>
      </sheetData>
      <sheetData sheetId="4420">
        <row r="19">
          <cell r="J19">
            <v>1.0499999999999999E-3</v>
          </cell>
        </row>
      </sheetData>
      <sheetData sheetId="4421">
        <row r="19">
          <cell r="J19">
            <v>1.0499999999999999E-3</v>
          </cell>
        </row>
      </sheetData>
      <sheetData sheetId="4422">
        <row r="19">
          <cell r="J19">
            <v>1.0499999999999999E-3</v>
          </cell>
        </row>
      </sheetData>
      <sheetData sheetId="4423">
        <row r="19">
          <cell r="J19">
            <v>1.0499999999999999E-3</v>
          </cell>
        </row>
      </sheetData>
      <sheetData sheetId="4424">
        <row r="19">
          <cell r="J19">
            <v>1.0499999999999999E-3</v>
          </cell>
        </row>
      </sheetData>
      <sheetData sheetId="4425">
        <row r="19">
          <cell r="J19">
            <v>1.0499999999999999E-3</v>
          </cell>
        </row>
      </sheetData>
      <sheetData sheetId="4426">
        <row r="19">
          <cell r="J19">
            <v>1.0499999999999999E-3</v>
          </cell>
        </row>
      </sheetData>
      <sheetData sheetId="4427">
        <row r="19">
          <cell r="J19">
            <v>1.0499999999999999E-3</v>
          </cell>
        </row>
      </sheetData>
      <sheetData sheetId="4428">
        <row r="19">
          <cell r="J19">
            <v>1.0499999999999999E-3</v>
          </cell>
        </row>
      </sheetData>
      <sheetData sheetId="4429">
        <row r="19">
          <cell r="J19">
            <v>1.0499999999999999E-3</v>
          </cell>
        </row>
      </sheetData>
      <sheetData sheetId="4430">
        <row r="19">
          <cell r="J19">
            <v>1.0499999999999999E-3</v>
          </cell>
        </row>
      </sheetData>
      <sheetData sheetId="4431">
        <row r="19">
          <cell r="J19">
            <v>1.0499999999999999E-3</v>
          </cell>
        </row>
      </sheetData>
      <sheetData sheetId="4432">
        <row r="19">
          <cell r="J19">
            <v>1.0499999999999999E-3</v>
          </cell>
        </row>
      </sheetData>
      <sheetData sheetId="4433">
        <row r="19">
          <cell r="J19">
            <v>1.0499999999999999E-3</v>
          </cell>
        </row>
      </sheetData>
      <sheetData sheetId="4434">
        <row r="19">
          <cell r="J19">
            <v>1.0499999999999999E-3</v>
          </cell>
        </row>
      </sheetData>
      <sheetData sheetId="4435">
        <row r="19">
          <cell r="J19">
            <v>1.0499999999999999E-3</v>
          </cell>
        </row>
      </sheetData>
      <sheetData sheetId="4436">
        <row r="19">
          <cell r="J19">
            <v>1.0499999999999999E-3</v>
          </cell>
        </row>
      </sheetData>
      <sheetData sheetId="4437">
        <row r="19">
          <cell r="J19">
            <v>1.0499999999999999E-3</v>
          </cell>
        </row>
      </sheetData>
      <sheetData sheetId="4438">
        <row r="19">
          <cell r="J19">
            <v>1.0499999999999999E-3</v>
          </cell>
        </row>
      </sheetData>
      <sheetData sheetId="4439">
        <row r="19">
          <cell r="J19">
            <v>1.0499999999999999E-3</v>
          </cell>
        </row>
      </sheetData>
      <sheetData sheetId="4440">
        <row r="19">
          <cell r="J19">
            <v>1.0499999999999999E-3</v>
          </cell>
        </row>
      </sheetData>
      <sheetData sheetId="4441">
        <row r="19">
          <cell r="J19">
            <v>1.0499999999999999E-3</v>
          </cell>
        </row>
      </sheetData>
      <sheetData sheetId="4442">
        <row r="19">
          <cell r="J19">
            <v>1.0499999999999999E-3</v>
          </cell>
        </row>
      </sheetData>
      <sheetData sheetId="4443">
        <row r="19">
          <cell r="J19">
            <v>1.0499999999999999E-3</v>
          </cell>
        </row>
      </sheetData>
      <sheetData sheetId="4444">
        <row r="19">
          <cell r="J19">
            <v>1.0499999999999999E-3</v>
          </cell>
        </row>
      </sheetData>
      <sheetData sheetId="4445">
        <row r="19">
          <cell r="J19">
            <v>1.0499999999999999E-3</v>
          </cell>
        </row>
      </sheetData>
      <sheetData sheetId="4446">
        <row r="19">
          <cell r="J19">
            <v>1.0499999999999999E-3</v>
          </cell>
        </row>
      </sheetData>
      <sheetData sheetId="4447">
        <row r="19">
          <cell r="J19">
            <v>1.0499999999999999E-3</v>
          </cell>
        </row>
      </sheetData>
      <sheetData sheetId="4448">
        <row r="19">
          <cell r="J19">
            <v>1.0499999999999999E-3</v>
          </cell>
        </row>
      </sheetData>
      <sheetData sheetId="4449">
        <row r="19">
          <cell r="J19">
            <v>1.0499999999999999E-3</v>
          </cell>
        </row>
      </sheetData>
      <sheetData sheetId="4450">
        <row r="19">
          <cell r="J19">
            <v>1.0499999999999999E-3</v>
          </cell>
        </row>
      </sheetData>
      <sheetData sheetId="4451">
        <row r="19">
          <cell r="J19">
            <v>1.0499999999999999E-3</v>
          </cell>
        </row>
      </sheetData>
      <sheetData sheetId="4452">
        <row r="19">
          <cell r="J19">
            <v>1.0499999999999999E-3</v>
          </cell>
        </row>
      </sheetData>
      <sheetData sheetId="4453">
        <row r="19">
          <cell r="J19">
            <v>1.0499999999999999E-3</v>
          </cell>
        </row>
      </sheetData>
      <sheetData sheetId="4454">
        <row r="19">
          <cell r="J19">
            <v>1.0499999999999999E-3</v>
          </cell>
        </row>
      </sheetData>
      <sheetData sheetId="4455">
        <row r="19">
          <cell r="J19">
            <v>1.0499999999999999E-3</v>
          </cell>
        </row>
      </sheetData>
      <sheetData sheetId="4456">
        <row r="19">
          <cell r="J19">
            <v>1.0499999999999999E-3</v>
          </cell>
        </row>
      </sheetData>
      <sheetData sheetId="4457">
        <row r="19">
          <cell r="J19">
            <v>1.0499999999999999E-3</v>
          </cell>
        </row>
      </sheetData>
      <sheetData sheetId="4458">
        <row r="19">
          <cell r="J19">
            <v>1.0499999999999999E-3</v>
          </cell>
        </row>
      </sheetData>
      <sheetData sheetId="4459">
        <row r="19">
          <cell r="J19">
            <v>1.0499999999999999E-3</v>
          </cell>
        </row>
      </sheetData>
      <sheetData sheetId="4460">
        <row r="19">
          <cell r="J19">
            <v>1.0499999999999999E-3</v>
          </cell>
        </row>
      </sheetData>
      <sheetData sheetId="4461">
        <row r="19">
          <cell r="J19">
            <v>1.0499999999999999E-3</v>
          </cell>
        </row>
      </sheetData>
      <sheetData sheetId="4462">
        <row r="19">
          <cell r="J19">
            <v>1.0499999999999999E-3</v>
          </cell>
        </row>
      </sheetData>
      <sheetData sheetId="4463">
        <row r="19">
          <cell r="J19">
            <v>1.0499999999999999E-3</v>
          </cell>
        </row>
      </sheetData>
      <sheetData sheetId="4464">
        <row r="19">
          <cell r="J19">
            <v>1.0499999999999999E-3</v>
          </cell>
        </row>
      </sheetData>
      <sheetData sheetId="4465">
        <row r="19">
          <cell r="J19">
            <v>1.0499999999999999E-3</v>
          </cell>
        </row>
      </sheetData>
      <sheetData sheetId="4466">
        <row r="19">
          <cell r="J19">
            <v>1.0499999999999999E-3</v>
          </cell>
        </row>
      </sheetData>
      <sheetData sheetId="4467">
        <row r="19">
          <cell r="J19">
            <v>1.0499999999999999E-3</v>
          </cell>
        </row>
      </sheetData>
      <sheetData sheetId="4468">
        <row r="19">
          <cell r="J19">
            <v>1.0499999999999999E-3</v>
          </cell>
        </row>
      </sheetData>
      <sheetData sheetId="4469">
        <row r="19">
          <cell r="J19">
            <v>1.0499999999999999E-3</v>
          </cell>
        </row>
      </sheetData>
      <sheetData sheetId="4470">
        <row r="19">
          <cell r="J19">
            <v>1.0499999999999999E-3</v>
          </cell>
        </row>
      </sheetData>
      <sheetData sheetId="4471">
        <row r="19">
          <cell r="J19">
            <v>1.0499999999999999E-3</v>
          </cell>
        </row>
      </sheetData>
      <sheetData sheetId="4472">
        <row r="19">
          <cell r="J19">
            <v>1.0499999999999999E-3</v>
          </cell>
        </row>
      </sheetData>
      <sheetData sheetId="4473">
        <row r="19">
          <cell r="J19">
            <v>1.0499999999999999E-3</v>
          </cell>
        </row>
      </sheetData>
      <sheetData sheetId="4474">
        <row r="19">
          <cell r="J19">
            <v>1.0499999999999999E-3</v>
          </cell>
        </row>
      </sheetData>
      <sheetData sheetId="4475">
        <row r="19">
          <cell r="J19">
            <v>1.0499999999999999E-3</v>
          </cell>
        </row>
      </sheetData>
      <sheetData sheetId="4476">
        <row r="19">
          <cell r="J19">
            <v>1.0499999999999999E-3</v>
          </cell>
        </row>
      </sheetData>
      <sheetData sheetId="4477">
        <row r="19">
          <cell r="J19">
            <v>1.0499999999999999E-3</v>
          </cell>
        </row>
      </sheetData>
      <sheetData sheetId="4478">
        <row r="19">
          <cell r="J19">
            <v>1.0499999999999999E-3</v>
          </cell>
        </row>
      </sheetData>
      <sheetData sheetId="4479">
        <row r="19">
          <cell r="J19">
            <v>1.0499999999999999E-3</v>
          </cell>
        </row>
      </sheetData>
      <sheetData sheetId="4480">
        <row r="19">
          <cell r="J19">
            <v>1.0499999999999999E-3</v>
          </cell>
        </row>
      </sheetData>
      <sheetData sheetId="4481">
        <row r="19">
          <cell r="J19">
            <v>1.0499999999999999E-3</v>
          </cell>
        </row>
      </sheetData>
      <sheetData sheetId="4482">
        <row r="19">
          <cell r="J19">
            <v>1.0499999999999999E-3</v>
          </cell>
        </row>
      </sheetData>
      <sheetData sheetId="4483">
        <row r="19">
          <cell r="J19">
            <v>1.0499999999999999E-3</v>
          </cell>
        </row>
      </sheetData>
      <sheetData sheetId="4484">
        <row r="19">
          <cell r="J19">
            <v>1.0499999999999999E-3</v>
          </cell>
        </row>
      </sheetData>
      <sheetData sheetId="4485">
        <row r="19">
          <cell r="J19">
            <v>1.0499999999999999E-3</v>
          </cell>
        </row>
      </sheetData>
      <sheetData sheetId="4486">
        <row r="19">
          <cell r="J19">
            <v>1.0499999999999999E-3</v>
          </cell>
        </row>
      </sheetData>
      <sheetData sheetId="4487">
        <row r="19">
          <cell r="J19">
            <v>1.0499999999999999E-3</v>
          </cell>
        </row>
      </sheetData>
      <sheetData sheetId="4488">
        <row r="19">
          <cell r="J19">
            <v>1.0499999999999999E-3</v>
          </cell>
        </row>
      </sheetData>
      <sheetData sheetId="4489">
        <row r="19">
          <cell r="J19">
            <v>1.0499999999999999E-3</v>
          </cell>
        </row>
      </sheetData>
      <sheetData sheetId="4490">
        <row r="19">
          <cell r="J19">
            <v>1.0499999999999999E-3</v>
          </cell>
        </row>
      </sheetData>
      <sheetData sheetId="4491">
        <row r="19">
          <cell r="J19">
            <v>1.0499999999999999E-3</v>
          </cell>
        </row>
      </sheetData>
      <sheetData sheetId="4492">
        <row r="19">
          <cell r="J19">
            <v>1.0499999999999999E-3</v>
          </cell>
        </row>
      </sheetData>
      <sheetData sheetId="4493">
        <row r="19">
          <cell r="J19">
            <v>1.0499999999999999E-3</v>
          </cell>
        </row>
      </sheetData>
      <sheetData sheetId="4494">
        <row r="19">
          <cell r="J19">
            <v>1.0499999999999999E-3</v>
          </cell>
        </row>
      </sheetData>
      <sheetData sheetId="4495">
        <row r="19">
          <cell r="J19">
            <v>1.0499999999999999E-3</v>
          </cell>
        </row>
      </sheetData>
      <sheetData sheetId="4496">
        <row r="19">
          <cell r="J19">
            <v>1.0499999999999999E-3</v>
          </cell>
        </row>
      </sheetData>
      <sheetData sheetId="4497">
        <row r="19">
          <cell r="J19">
            <v>1.0499999999999999E-3</v>
          </cell>
        </row>
      </sheetData>
      <sheetData sheetId="4498">
        <row r="19">
          <cell r="J19">
            <v>1.0499999999999999E-3</v>
          </cell>
        </row>
      </sheetData>
      <sheetData sheetId="4499">
        <row r="19">
          <cell r="J19">
            <v>1.0499999999999999E-3</v>
          </cell>
        </row>
      </sheetData>
      <sheetData sheetId="4500">
        <row r="19">
          <cell r="J19">
            <v>1.0499999999999999E-3</v>
          </cell>
        </row>
      </sheetData>
      <sheetData sheetId="4501">
        <row r="19">
          <cell r="J19">
            <v>1.0499999999999999E-3</v>
          </cell>
        </row>
      </sheetData>
      <sheetData sheetId="4502">
        <row r="19">
          <cell r="J19">
            <v>1.0499999999999999E-3</v>
          </cell>
        </row>
      </sheetData>
      <sheetData sheetId="4503">
        <row r="19">
          <cell r="J19">
            <v>1.0499999999999999E-3</v>
          </cell>
        </row>
      </sheetData>
      <sheetData sheetId="4504">
        <row r="19">
          <cell r="J19">
            <v>1.0499999999999999E-3</v>
          </cell>
        </row>
      </sheetData>
      <sheetData sheetId="4505">
        <row r="19">
          <cell r="J19">
            <v>1.0499999999999999E-3</v>
          </cell>
        </row>
      </sheetData>
      <sheetData sheetId="4506">
        <row r="19">
          <cell r="J19">
            <v>1.0499999999999999E-3</v>
          </cell>
        </row>
      </sheetData>
      <sheetData sheetId="4507">
        <row r="19">
          <cell r="J19">
            <v>1.0499999999999999E-3</v>
          </cell>
        </row>
      </sheetData>
      <sheetData sheetId="4508">
        <row r="19">
          <cell r="J19">
            <v>1.0499999999999999E-3</v>
          </cell>
        </row>
      </sheetData>
      <sheetData sheetId="4509">
        <row r="19">
          <cell r="J19">
            <v>1.0499999999999999E-3</v>
          </cell>
        </row>
      </sheetData>
      <sheetData sheetId="4510">
        <row r="19">
          <cell r="J19">
            <v>1.0499999999999999E-3</v>
          </cell>
        </row>
      </sheetData>
      <sheetData sheetId="4511">
        <row r="19">
          <cell r="J19">
            <v>1.0499999999999999E-3</v>
          </cell>
        </row>
      </sheetData>
      <sheetData sheetId="4512">
        <row r="19">
          <cell r="J19">
            <v>1.0499999999999999E-3</v>
          </cell>
        </row>
      </sheetData>
      <sheetData sheetId="4513">
        <row r="19">
          <cell r="J19">
            <v>1.0499999999999999E-3</v>
          </cell>
        </row>
      </sheetData>
      <sheetData sheetId="4514">
        <row r="19">
          <cell r="J19">
            <v>1.0499999999999999E-3</v>
          </cell>
        </row>
      </sheetData>
      <sheetData sheetId="4515">
        <row r="19">
          <cell r="J19">
            <v>1.0499999999999999E-3</v>
          </cell>
        </row>
      </sheetData>
      <sheetData sheetId="4516">
        <row r="19">
          <cell r="J19">
            <v>1.0499999999999999E-3</v>
          </cell>
        </row>
      </sheetData>
      <sheetData sheetId="4517">
        <row r="19">
          <cell r="J19">
            <v>1.0499999999999999E-3</v>
          </cell>
        </row>
      </sheetData>
      <sheetData sheetId="4518">
        <row r="19">
          <cell r="J19">
            <v>1.0499999999999999E-3</v>
          </cell>
        </row>
      </sheetData>
      <sheetData sheetId="4519">
        <row r="19">
          <cell r="J19">
            <v>1.0499999999999999E-3</v>
          </cell>
        </row>
      </sheetData>
      <sheetData sheetId="4520">
        <row r="19">
          <cell r="J19">
            <v>1.0499999999999999E-3</v>
          </cell>
        </row>
      </sheetData>
      <sheetData sheetId="4521">
        <row r="19">
          <cell r="J19">
            <v>1.0499999999999999E-3</v>
          </cell>
        </row>
      </sheetData>
      <sheetData sheetId="4522">
        <row r="19">
          <cell r="J19">
            <v>1.0499999999999999E-3</v>
          </cell>
        </row>
      </sheetData>
      <sheetData sheetId="4523">
        <row r="19">
          <cell r="J19">
            <v>1.0499999999999999E-3</v>
          </cell>
        </row>
      </sheetData>
      <sheetData sheetId="4524">
        <row r="19">
          <cell r="J19">
            <v>1.0499999999999999E-3</v>
          </cell>
        </row>
      </sheetData>
      <sheetData sheetId="4525">
        <row r="19">
          <cell r="J19">
            <v>1.0499999999999999E-3</v>
          </cell>
        </row>
      </sheetData>
      <sheetData sheetId="4526">
        <row r="19">
          <cell r="J19">
            <v>1.0499999999999999E-3</v>
          </cell>
        </row>
      </sheetData>
      <sheetData sheetId="4527">
        <row r="19">
          <cell r="J19">
            <v>1.0499999999999999E-3</v>
          </cell>
        </row>
      </sheetData>
      <sheetData sheetId="4528">
        <row r="19">
          <cell r="J19">
            <v>1.0499999999999999E-3</v>
          </cell>
        </row>
      </sheetData>
      <sheetData sheetId="4529">
        <row r="19">
          <cell r="J19">
            <v>1.0499999999999999E-3</v>
          </cell>
        </row>
      </sheetData>
      <sheetData sheetId="4530">
        <row r="19">
          <cell r="J19">
            <v>1.0499999999999999E-3</v>
          </cell>
        </row>
      </sheetData>
      <sheetData sheetId="4531">
        <row r="19">
          <cell r="J19">
            <v>1.0499999999999999E-3</v>
          </cell>
        </row>
      </sheetData>
      <sheetData sheetId="4532">
        <row r="19">
          <cell r="J19">
            <v>1.0499999999999999E-3</v>
          </cell>
        </row>
      </sheetData>
      <sheetData sheetId="4533">
        <row r="19">
          <cell r="J19">
            <v>1.0499999999999999E-3</v>
          </cell>
        </row>
      </sheetData>
      <sheetData sheetId="4534">
        <row r="19">
          <cell r="J19">
            <v>1.0499999999999999E-3</v>
          </cell>
        </row>
      </sheetData>
      <sheetData sheetId="4535">
        <row r="19">
          <cell r="J19">
            <v>1.0499999999999999E-3</v>
          </cell>
        </row>
      </sheetData>
      <sheetData sheetId="4536">
        <row r="19">
          <cell r="J19">
            <v>1.0499999999999999E-3</v>
          </cell>
        </row>
      </sheetData>
      <sheetData sheetId="4537">
        <row r="19">
          <cell r="J19">
            <v>1.0499999999999999E-3</v>
          </cell>
        </row>
      </sheetData>
      <sheetData sheetId="4538">
        <row r="19">
          <cell r="J19">
            <v>1.0499999999999999E-3</v>
          </cell>
        </row>
      </sheetData>
      <sheetData sheetId="4539">
        <row r="19">
          <cell r="J19">
            <v>1.0499999999999999E-3</v>
          </cell>
        </row>
      </sheetData>
      <sheetData sheetId="4540">
        <row r="19">
          <cell r="J19">
            <v>1.0499999999999999E-3</v>
          </cell>
        </row>
      </sheetData>
      <sheetData sheetId="4541">
        <row r="19">
          <cell r="J19">
            <v>1.0499999999999999E-3</v>
          </cell>
        </row>
      </sheetData>
      <sheetData sheetId="4542">
        <row r="19">
          <cell r="J19">
            <v>1.0499999999999999E-3</v>
          </cell>
        </row>
      </sheetData>
      <sheetData sheetId="4543">
        <row r="19">
          <cell r="J19">
            <v>1.0499999999999999E-3</v>
          </cell>
        </row>
      </sheetData>
      <sheetData sheetId="4544">
        <row r="19">
          <cell r="J19">
            <v>1.0499999999999999E-3</v>
          </cell>
        </row>
      </sheetData>
      <sheetData sheetId="4545">
        <row r="19">
          <cell r="J19">
            <v>1.0499999999999999E-3</v>
          </cell>
        </row>
      </sheetData>
      <sheetData sheetId="4546">
        <row r="19">
          <cell r="J19">
            <v>1.0499999999999999E-3</v>
          </cell>
        </row>
      </sheetData>
      <sheetData sheetId="4547">
        <row r="19">
          <cell r="J19">
            <v>1.0499999999999999E-3</v>
          </cell>
        </row>
      </sheetData>
      <sheetData sheetId="4548">
        <row r="19">
          <cell r="J19">
            <v>1.0499999999999999E-3</v>
          </cell>
        </row>
      </sheetData>
      <sheetData sheetId="4549">
        <row r="19">
          <cell r="J19">
            <v>1.0499999999999999E-3</v>
          </cell>
        </row>
      </sheetData>
      <sheetData sheetId="4550">
        <row r="19">
          <cell r="J19">
            <v>1.0499999999999999E-3</v>
          </cell>
        </row>
      </sheetData>
      <sheetData sheetId="4551">
        <row r="19">
          <cell r="J19">
            <v>1.0499999999999999E-3</v>
          </cell>
        </row>
      </sheetData>
      <sheetData sheetId="4552">
        <row r="19">
          <cell r="J19">
            <v>1.0499999999999999E-3</v>
          </cell>
        </row>
      </sheetData>
      <sheetData sheetId="4553">
        <row r="19">
          <cell r="J19">
            <v>1.0499999999999999E-3</v>
          </cell>
        </row>
      </sheetData>
      <sheetData sheetId="4554">
        <row r="19">
          <cell r="J19">
            <v>1.0499999999999999E-3</v>
          </cell>
        </row>
      </sheetData>
      <sheetData sheetId="4555">
        <row r="19">
          <cell r="J19">
            <v>1.0499999999999999E-3</v>
          </cell>
        </row>
      </sheetData>
      <sheetData sheetId="4556">
        <row r="19">
          <cell r="J19">
            <v>1.0499999999999999E-3</v>
          </cell>
        </row>
      </sheetData>
      <sheetData sheetId="4557">
        <row r="19">
          <cell r="J19">
            <v>1.0499999999999999E-3</v>
          </cell>
        </row>
      </sheetData>
      <sheetData sheetId="4558">
        <row r="19">
          <cell r="J19">
            <v>1.0499999999999999E-3</v>
          </cell>
        </row>
      </sheetData>
      <sheetData sheetId="4559">
        <row r="19">
          <cell r="J19">
            <v>1.0499999999999999E-3</v>
          </cell>
        </row>
      </sheetData>
      <sheetData sheetId="4560">
        <row r="19">
          <cell r="J19">
            <v>1.0499999999999999E-3</v>
          </cell>
        </row>
      </sheetData>
      <sheetData sheetId="4561">
        <row r="19">
          <cell r="J19">
            <v>1.0499999999999999E-3</v>
          </cell>
        </row>
      </sheetData>
      <sheetData sheetId="4562">
        <row r="19">
          <cell r="J19">
            <v>1.0499999999999999E-3</v>
          </cell>
        </row>
      </sheetData>
      <sheetData sheetId="4563">
        <row r="19">
          <cell r="J19">
            <v>1.0499999999999999E-3</v>
          </cell>
        </row>
      </sheetData>
      <sheetData sheetId="4564">
        <row r="19">
          <cell r="J19">
            <v>1.0499999999999999E-3</v>
          </cell>
        </row>
      </sheetData>
      <sheetData sheetId="4565">
        <row r="19">
          <cell r="J19">
            <v>1.0499999999999999E-3</v>
          </cell>
        </row>
      </sheetData>
      <sheetData sheetId="4566">
        <row r="19">
          <cell r="J19">
            <v>1.0499999999999999E-3</v>
          </cell>
        </row>
      </sheetData>
      <sheetData sheetId="4567">
        <row r="19">
          <cell r="J19">
            <v>1.0499999999999999E-3</v>
          </cell>
        </row>
      </sheetData>
      <sheetData sheetId="4568">
        <row r="19">
          <cell r="J19">
            <v>1.0499999999999999E-3</v>
          </cell>
        </row>
      </sheetData>
      <sheetData sheetId="4569">
        <row r="19">
          <cell r="J19">
            <v>1.0499999999999999E-3</v>
          </cell>
        </row>
      </sheetData>
      <sheetData sheetId="4570">
        <row r="19">
          <cell r="J19">
            <v>1.0499999999999999E-3</v>
          </cell>
        </row>
      </sheetData>
      <sheetData sheetId="4571">
        <row r="19">
          <cell r="J19">
            <v>1.0499999999999999E-3</v>
          </cell>
        </row>
      </sheetData>
      <sheetData sheetId="4572">
        <row r="19">
          <cell r="J19">
            <v>1.0499999999999999E-3</v>
          </cell>
        </row>
      </sheetData>
      <sheetData sheetId="4573">
        <row r="19">
          <cell r="J19">
            <v>1.0499999999999999E-3</v>
          </cell>
        </row>
      </sheetData>
      <sheetData sheetId="4574">
        <row r="19">
          <cell r="J19">
            <v>1.0499999999999999E-3</v>
          </cell>
        </row>
      </sheetData>
      <sheetData sheetId="4575">
        <row r="19">
          <cell r="J19">
            <v>1.0499999999999999E-3</v>
          </cell>
        </row>
      </sheetData>
      <sheetData sheetId="4576">
        <row r="19">
          <cell r="J19">
            <v>1.0499999999999999E-3</v>
          </cell>
        </row>
      </sheetData>
      <sheetData sheetId="4577">
        <row r="19">
          <cell r="J19">
            <v>1.0499999999999999E-3</v>
          </cell>
        </row>
      </sheetData>
      <sheetData sheetId="4578">
        <row r="19">
          <cell r="J19">
            <v>1.0499999999999999E-3</v>
          </cell>
        </row>
      </sheetData>
      <sheetData sheetId="4579">
        <row r="19">
          <cell r="J19">
            <v>1.0499999999999999E-3</v>
          </cell>
        </row>
      </sheetData>
      <sheetData sheetId="4580">
        <row r="19">
          <cell r="J19">
            <v>1.0499999999999999E-3</v>
          </cell>
        </row>
      </sheetData>
      <sheetData sheetId="4581">
        <row r="19">
          <cell r="J19">
            <v>1.0499999999999999E-3</v>
          </cell>
        </row>
      </sheetData>
      <sheetData sheetId="4582">
        <row r="19">
          <cell r="J19">
            <v>1.0499999999999999E-3</v>
          </cell>
        </row>
      </sheetData>
      <sheetData sheetId="4583">
        <row r="19">
          <cell r="J19">
            <v>1.0499999999999999E-3</v>
          </cell>
        </row>
      </sheetData>
      <sheetData sheetId="4584">
        <row r="19">
          <cell r="J19">
            <v>1.0499999999999999E-3</v>
          </cell>
        </row>
      </sheetData>
      <sheetData sheetId="4585">
        <row r="19">
          <cell r="J19">
            <v>1.0499999999999999E-3</v>
          </cell>
        </row>
      </sheetData>
      <sheetData sheetId="4586">
        <row r="19">
          <cell r="J19">
            <v>1.0499999999999999E-3</v>
          </cell>
        </row>
      </sheetData>
      <sheetData sheetId="4587">
        <row r="19">
          <cell r="J19">
            <v>1.0499999999999999E-3</v>
          </cell>
        </row>
      </sheetData>
      <sheetData sheetId="4588">
        <row r="19">
          <cell r="J19">
            <v>1.0499999999999999E-3</v>
          </cell>
        </row>
      </sheetData>
      <sheetData sheetId="4589">
        <row r="19">
          <cell r="J19">
            <v>1.0499999999999999E-3</v>
          </cell>
        </row>
      </sheetData>
      <sheetData sheetId="4590">
        <row r="19">
          <cell r="J19">
            <v>1.0499999999999999E-3</v>
          </cell>
        </row>
      </sheetData>
      <sheetData sheetId="4591">
        <row r="19">
          <cell r="J19">
            <v>1.0499999999999999E-3</v>
          </cell>
        </row>
      </sheetData>
      <sheetData sheetId="4592">
        <row r="19">
          <cell r="J19">
            <v>1.0499999999999999E-3</v>
          </cell>
        </row>
      </sheetData>
      <sheetData sheetId="4593">
        <row r="19">
          <cell r="J19">
            <v>1.0499999999999999E-3</v>
          </cell>
        </row>
      </sheetData>
      <sheetData sheetId="4594">
        <row r="19">
          <cell r="J19">
            <v>1.0499999999999999E-3</v>
          </cell>
        </row>
      </sheetData>
      <sheetData sheetId="4595">
        <row r="19">
          <cell r="J19">
            <v>1.0499999999999999E-3</v>
          </cell>
        </row>
      </sheetData>
      <sheetData sheetId="4596">
        <row r="19">
          <cell r="J19">
            <v>1.0499999999999999E-3</v>
          </cell>
        </row>
      </sheetData>
      <sheetData sheetId="4597">
        <row r="19">
          <cell r="J19">
            <v>1.0499999999999999E-3</v>
          </cell>
        </row>
      </sheetData>
      <sheetData sheetId="4598">
        <row r="19">
          <cell r="J19">
            <v>1.0499999999999999E-3</v>
          </cell>
        </row>
      </sheetData>
      <sheetData sheetId="4599">
        <row r="19">
          <cell r="J19">
            <v>1.0499999999999999E-3</v>
          </cell>
        </row>
      </sheetData>
      <sheetData sheetId="4600">
        <row r="19">
          <cell r="J19">
            <v>1.0499999999999999E-3</v>
          </cell>
        </row>
      </sheetData>
      <sheetData sheetId="4601">
        <row r="19">
          <cell r="J19">
            <v>1.0499999999999999E-3</v>
          </cell>
        </row>
      </sheetData>
      <sheetData sheetId="4602">
        <row r="19">
          <cell r="J19">
            <v>1.0499999999999999E-3</v>
          </cell>
        </row>
      </sheetData>
      <sheetData sheetId="4603">
        <row r="19">
          <cell r="J19">
            <v>1.0499999999999999E-3</v>
          </cell>
        </row>
      </sheetData>
      <sheetData sheetId="4604">
        <row r="19">
          <cell r="J19">
            <v>1.0499999999999999E-3</v>
          </cell>
        </row>
      </sheetData>
      <sheetData sheetId="4605">
        <row r="19">
          <cell r="J19">
            <v>1.0499999999999999E-3</v>
          </cell>
        </row>
      </sheetData>
      <sheetData sheetId="4606">
        <row r="19">
          <cell r="J19">
            <v>1.0499999999999999E-3</v>
          </cell>
        </row>
      </sheetData>
      <sheetData sheetId="4607">
        <row r="19">
          <cell r="J19">
            <v>1.0499999999999999E-3</v>
          </cell>
        </row>
      </sheetData>
      <sheetData sheetId="4608">
        <row r="19">
          <cell r="J19">
            <v>1.0499999999999999E-3</v>
          </cell>
        </row>
      </sheetData>
      <sheetData sheetId="4609">
        <row r="19">
          <cell r="J19">
            <v>1.0499999999999999E-3</v>
          </cell>
        </row>
      </sheetData>
      <sheetData sheetId="4610">
        <row r="19">
          <cell r="J19">
            <v>1.0499999999999999E-3</v>
          </cell>
        </row>
      </sheetData>
      <sheetData sheetId="4611">
        <row r="19">
          <cell r="J19">
            <v>1.0499999999999999E-3</v>
          </cell>
        </row>
      </sheetData>
      <sheetData sheetId="4612">
        <row r="19">
          <cell r="J19">
            <v>1.0499999999999999E-3</v>
          </cell>
        </row>
      </sheetData>
      <sheetData sheetId="4613">
        <row r="19">
          <cell r="J19">
            <v>1.0499999999999999E-3</v>
          </cell>
        </row>
      </sheetData>
      <sheetData sheetId="4614">
        <row r="19">
          <cell r="J19">
            <v>1.0499999999999999E-3</v>
          </cell>
        </row>
      </sheetData>
      <sheetData sheetId="4615">
        <row r="19">
          <cell r="J19">
            <v>1.0499999999999999E-3</v>
          </cell>
        </row>
      </sheetData>
      <sheetData sheetId="4616">
        <row r="19">
          <cell r="J19">
            <v>1.0499999999999999E-3</v>
          </cell>
        </row>
      </sheetData>
      <sheetData sheetId="4617">
        <row r="19">
          <cell r="J19">
            <v>1.0499999999999999E-3</v>
          </cell>
        </row>
      </sheetData>
      <sheetData sheetId="4618">
        <row r="19">
          <cell r="J19">
            <v>1.0499999999999999E-3</v>
          </cell>
        </row>
      </sheetData>
      <sheetData sheetId="4619">
        <row r="19">
          <cell r="J19">
            <v>1.0499999999999999E-3</v>
          </cell>
        </row>
      </sheetData>
      <sheetData sheetId="4620">
        <row r="19">
          <cell r="J19">
            <v>1.0499999999999999E-3</v>
          </cell>
        </row>
      </sheetData>
      <sheetData sheetId="4621">
        <row r="19">
          <cell r="J19">
            <v>1.0499999999999999E-3</v>
          </cell>
        </row>
      </sheetData>
      <sheetData sheetId="4622">
        <row r="19">
          <cell r="J19">
            <v>1.0499999999999999E-3</v>
          </cell>
        </row>
      </sheetData>
      <sheetData sheetId="4623">
        <row r="19">
          <cell r="J19">
            <v>1.0499999999999999E-3</v>
          </cell>
        </row>
      </sheetData>
      <sheetData sheetId="4624">
        <row r="19">
          <cell r="J19">
            <v>1.0499999999999999E-3</v>
          </cell>
        </row>
      </sheetData>
      <sheetData sheetId="4625">
        <row r="19">
          <cell r="J19">
            <v>1.0499999999999999E-3</v>
          </cell>
        </row>
      </sheetData>
      <sheetData sheetId="4626">
        <row r="19">
          <cell r="J19">
            <v>1.0499999999999999E-3</v>
          </cell>
        </row>
      </sheetData>
      <sheetData sheetId="4627">
        <row r="19">
          <cell r="J19">
            <v>1.0499999999999999E-3</v>
          </cell>
        </row>
      </sheetData>
      <sheetData sheetId="4628">
        <row r="19">
          <cell r="J19">
            <v>1.0499999999999999E-3</v>
          </cell>
        </row>
      </sheetData>
      <sheetData sheetId="4629">
        <row r="19">
          <cell r="J19">
            <v>1.0499999999999999E-3</v>
          </cell>
        </row>
      </sheetData>
      <sheetData sheetId="4630">
        <row r="19">
          <cell r="J19">
            <v>1.0499999999999999E-3</v>
          </cell>
        </row>
      </sheetData>
      <sheetData sheetId="4631">
        <row r="19">
          <cell r="J19">
            <v>1.0499999999999999E-3</v>
          </cell>
        </row>
      </sheetData>
      <sheetData sheetId="4632">
        <row r="19">
          <cell r="J19">
            <v>1.0499999999999999E-3</v>
          </cell>
        </row>
      </sheetData>
      <sheetData sheetId="4633">
        <row r="19">
          <cell r="J19">
            <v>1.0499999999999999E-3</v>
          </cell>
        </row>
      </sheetData>
      <sheetData sheetId="4634">
        <row r="19">
          <cell r="J19">
            <v>1.0499999999999999E-3</v>
          </cell>
        </row>
      </sheetData>
      <sheetData sheetId="4635">
        <row r="19">
          <cell r="J19">
            <v>1.0499999999999999E-3</v>
          </cell>
        </row>
      </sheetData>
      <sheetData sheetId="4636">
        <row r="19">
          <cell r="J19">
            <v>1.0499999999999999E-3</v>
          </cell>
        </row>
      </sheetData>
      <sheetData sheetId="4637">
        <row r="19">
          <cell r="J19">
            <v>1.0499999999999999E-3</v>
          </cell>
        </row>
      </sheetData>
      <sheetData sheetId="4638">
        <row r="19">
          <cell r="J19">
            <v>1.0499999999999999E-3</v>
          </cell>
        </row>
      </sheetData>
      <sheetData sheetId="4639">
        <row r="19">
          <cell r="J19">
            <v>1.0499999999999999E-3</v>
          </cell>
        </row>
      </sheetData>
      <sheetData sheetId="4640">
        <row r="19">
          <cell r="J19">
            <v>1.0499999999999999E-3</v>
          </cell>
        </row>
      </sheetData>
      <sheetData sheetId="4641">
        <row r="19">
          <cell r="J19">
            <v>1.0499999999999999E-3</v>
          </cell>
        </row>
      </sheetData>
      <sheetData sheetId="4642">
        <row r="19">
          <cell r="J19">
            <v>1.0499999999999999E-3</v>
          </cell>
        </row>
      </sheetData>
      <sheetData sheetId="4643">
        <row r="19">
          <cell r="J19">
            <v>1.0499999999999999E-3</v>
          </cell>
        </row>
      </sheetData>
      <sheetData sheetId="4644">
        <row r="19">
          <cell r="J19">
            <v>1.0499999999999999E-3</v>
          </cell>
        </row>
      </sheetData>
      <sheetData sheetId="4645">
        <row r="19">
          <cell r="J19">
            <v>1.0499999999999999E-3</v>
          </cell>
        </row>
      </sheetData>
      <sheetData sheetId="4646">
        <row r="19">
          <cell r="J19">
            <v>1.0499999999999999E-3</v>
          </cell>
        </row>
      </sheetData>
      <sheetData sheetId="4647">
        <row r="19">
          <cell r="J19">
            <v>1.0499999999999999E-3</v>
          </cell>
        </row>
      </sheetData>
      <sheetData sheetId="4648">
        <row r="19">
          <cell r="J19">
            <v>1.0499999999999999E-3</v>
          </cell>
        </row>
      </sheetData>
      <sheetData sheetId="4649">
        <row r="19">
          <cell r="J19">
            <v>1.0499999999999999E-3</v>
          </cell>
        </row>
      </sheetData>
      <sheetData sheetId="4650">
        <row r="19">
          <cell r="J19">
            <v>1.0499999999999999E-3</v>
          </cell>
        </row>
      </sheetData>
      <sheetData sheetId="4651">
        <row r="19">
          <cell r="J19">
            <v>1.0499999999999999E-3</v>
          </cell>
        </row>
      </sheetData>
      <sheetData sheetId="4652">
        <row r="19">
          <cell r="J19">
            <v>1.0499999999999999E-3</v>
          </cell>
        </row>
      </sheetData>
      <sheetData sheetId="4653">
        <row r="19">
          <cell r="J19">
            <v>1.0499999999999999E-3</v>
          </cell>
        </row>
      </sheetData>
      <sheetData sheetId="4654">
        <row r="19">
          <cell r="J19">
            <v>1.0499999999999999E-3</v>
          </cell>
        </row>
      </sheetData>
      <sheetData sheetId="4655">
        <row r="19">
          <cell r="J19">
            <v>1.0499999999999999E-3</v>
          </cell>
        </row>
      </sheetData>
      <sheetData sheetId="4656">
        <row r="19">
          <cell r="J19">
            <v>1.0499999999999999E-3</v>
          </cell>
        </row>
      </sheetData>
      <sheetData sheetId="4657">
        <row r="19">
          <cell r="J19">
            <v>1.0499999999999999E-3</v>
          </cell>
        </row>
      </sheetData>
      <sheetData sheetId="4658">
        <row r="19">
          <cell r="J19">
            <v>1.0499999999999999E-3</v>
          </cell>
        </row>
      </sheetData>
      <sheetData sheetId="4659">
        <row r="19">
          <cell r="J19">
            <v>1.0499999999999999E-3</v>
          </cell>
        </row>
      </sheetData>
      <sheetData sheetId="4660">
        <row r="19">
          <cell r="J19">
            <v>1.0499999999999999E-3</v>
          </cell>
        </row>
      </sheetData>
      <sheetData sheetId="4661">
        <row r="19">
          <cell r="J19">
            <v>1.0499999999999999E-3</v>
          </cell>
        </row>
      </sheetData>
      <sheetData sheetId="4662">
        <row r="19">
          <cell r="J19">
            <v>1.0499999999999999E-3</v>
          </cell>
        </row>
      </sheetData>
      <sheetData sheetId="4663">
        <row r="19">
          <cell r="J19">
            <v>1.0499999999999999E-3</v>
          </cell>
        </row>
      </sheetData>
      <sheetData sheetId="4664">
        <row r="19">
          <cell r="J19">
            <v>1.0499999999999999E-3</v>
          </cell>
        </row>
      </sheetData>
      <sheetData sheetId="4665">
        <row r="19">
          <cell r="J19">
            <v>1.0499999999999999E-3</v>
          </cell>
        </row>
      </sheetData>
      <sheetData sheetId="4666">
        <row r="19">
          <cell r="J19">
            <v>1.0499999999999999E-3</v>
          </cell>
        </row>
      </sheetData>
      <sheetData sheetId="4667">
        <row r="19">
          <cell r="J19">
            <v>1.0499999999999999E-3</v>
          </cell>
        </row>
      </sheetData>
      <sheetData sheetId="4668">
        <row r="19">
          <cell r="J19">
            <v>1.0499999999999999E-3</v>
          </cell>
        </row>
      </sheetData>
      <sheetData sheetId="4669">
        <row r="19">
          <cell r="J19">
            <v>1.0499999999999999E-3</v>
          </cell>
        </row>
      </sheetData>
      <sheetData sheetId="4670">
        <row r="19">
          <cell r="J19">
            <v>1.0499999999999999E-3</v>
          </cell>
        </row>
      </sheetData>
      <sheetData sheetId="4671">
        <row r="19">
          <cell r="J19">
            <v>1.0499999999999999E-3</v>
          </cell>
        </row>
      </sheetData>
      <sheetData sheetId="4672">
        <row r="19">
          <cell r="J19">
            <v>1.0499999999999999E-3</v>
          </cell>
        </row>
      </sheetData>
      <sheetData sheetId="4673">
        <row r="19">
          <cell r="J19">
            <v>1.0499999999999999E-3</v>
          </cell>
        </row>
      </sheetData>
      <sheetData sheetId="4674">
        <row r="19">
          <cell r="J19">
            <v>1.0499999999999999E-3</v>
          </cell>
        </row>
      </sheetData>
      <sheetData sheetId="4675">
        <row r="19">
          <cell r="J19">
            <v>1.0499999999999999E-3</v>
          </cell>
        </row>
      </sheetData>
      <sheetData sheetId="4676">
        <row r="19">
          <cell r="J19">
            <v>1.0499999999999999E-3</v>
          </cell>
        </row>
      </sheetData>
      <sheetData sheetId="4677">
        <row r="19">
          <cell r="J19">
            <v>1.0499999999999999E-3</v>
          </cell>
        </row>
      </sheetData>
      <sheetData sheetId="4678">
        <row r="19">
          <cell r="J19">
            <v>1.0499999999999999E-3</v>
          </cell>
        </row>
      </sheetData>
      <sheetData sheetId="4679">
        <row r="19">
          <cell r="J19">
            <v>1.0499999999999999E-3</v>
          </cell>
        </row>
      </sheetData>
      <sheetData sheetId="4680">
        <row r="19">
          <cell r="J19">
            <v>1.0499999999999999E-3</v>
          </cell>
        </row>
      </sheetData>
      <sheetData sheetId="4681">
        <row r="19">
          <cell r="J19">
            <v>1.0499999999999999E-3</v>
          </cell>
        </row>
      </sheetData>
      <sheetData sheetId="4682">
        <row r="19">
          <cell r="J19">
            <v>1.0499999999999999E-3</v>
          </cell>
        </row>
      </sheetData>
      <sheetData sheetId="4683">
        <row r="19">
          <cell r="J19">
            <v>1.0499999999999999E-3</v>
          </cell>
        </row>
      </sheetData>
      <sheetData sheetId="4684">
        <row r="19">
          <cell r="J19">
            <v>1.0499999999999999E-3</v>
          </cell>
        </row>
      </sheetData>
      <sheetData sheetId="4685">
        <row r="19">
          <cell r="J19">
            <v>1.0499999999999999E-3</v>
          </cell>
        </row>
      </sheetData>
      <sheetData sheetId="4686">
        <row r="19">
          <cell r="J19">
            <v>1.0499999999999999E-3</v>
          </cell>
        </row>
      </sheetData>
      <sheetData sheetId="4687">
        <row r="19">
          <cell r="J19">
            <v>1.0499999999999999E-3</v>
          </cell>
        </row>
      </sheetData>
      <sheetData sheetId="4688">
        <row r="19">
          <cell r="J19">
            <v>1.0499999999999999E-3</v>
          </cell>
        </row>
      </sheetData>
      <sheetData sheetId="4689">
        <row r="19">
          <cell r="J19">
            <v>1.0499999999999999E-3</v>
          </cell>
        </row>
      </sheetData>
      <sheetData sheetId="4690">
        <row r="19">
          <cell r="J19">
            <v>1.0499999999999999E-3</v>
          </cell>
        </row>
      </sheetData>
      <sheetData sheetId="4691">
        <row r="19">
          <cell r="J19">
            <v>1.0499999999999999E-3</v>
          </cell>
        </row>
      </sheetData>
      <sheetData sheetId="4692">
        <row r="19">
          <cell r="J19">
            <v>1.0499999999999999E-3</v>
          </cell>
        </row>
      </sheetData>
      <sheetData sheetId="4693">
        <row r="19">
          <cell r="J19">
            <v>1.0499999999999999E-3</v>
          </cell>
        </row>
      </sheetData>
      <sheetData sheetId="4694">
        <row r="19">
          <cell r="J19">
            <v>1.0499999999999999E-3</v>
          </cell>
        </row>
      </sheetData>
      <sheetData sheetId="4695">
        <row r="19">
          <cell r="J19">
            <v>1.0499999999999999E-3</v>
          </cell>
        </row>
      </sheetData>
      <sheetData sheetId="4696">
        <row r="19">
          <cell r="J19">
            <v>1.0499999999999999E-3</v>
          </cell>
        </row>
      </sheetData>
      <sheetData sheetId="4697">
        <row r="19">
          <cell r="J19">
            <v>1.0499999999999999E-3</v>
          </cell>
        </row>
      </sheetData>
      <sheetData sheetId="4698">
        <row r="19">
          <cell r="J19">
            <v>1.0499999999999999E-3</v>
          </cell>
        </row>
      </sheetData>
      <sheetData sheetId="4699">
        <row r="19">
          <cell r="J19">
            <v>1.0499999999999999E-3</v>
          </cell>
        </row>
      </sheetData>
      <sheetData sheetId="4700">
        <row r="19">
          <cell r="J19">
            <v>1.0499999999999999E-3</v>
          </cell>
        </row>
      </sheetData>
      <sheetData sheetId="4701">
        <row r="19">
          <cell r="J19">
            <v>1.0499999999999999E-3</v>
          </cell>
        </row>
      </sheetData>
      <sheetData sheetId="4702">
        <row r="19">
          <cell r="J19">
            <v>1.0499999999999999E-3</v>
          </cell>
        </row>
      </sheetData>
      <sheetData sheetId="4703">
        <row r="19">
          <cell r="J19">
            <v>1.0499999999999999E-3</v>
          </cell>
        </row>
      </sheetData>
      <sheetData sheetId="4704">
        <row r="19">
          <cell r="J19">
            <v>1.0499999999999999E-3</v>
          </cell>
        </row>
      </sheetData>
      <sheetData sheetId="4705">
        <row r="19">
          <cell r="J19">
            <v>1.0499999999999999E-3</v>
          </cell>
        </row>
      </sheetData>
      <sheetData sheetId="4706">
        <row r="19">
          <cell r="J19">
            <v>1.0499999999999999E-3</v>
          </cell>
        </row>
      </sheetData>
      <sheetData sheetId="4707">
        <row r="19">
          <cell r="J19">
            <v>1.0499999999999999E-3</v>
          </cell>
        </row>
      </sheetData>
      <sheetData sheetId="4708">
        <row r="19">
          <cell r="J19">
            <v>1.0499999999999999E-3</v>
          </cell>
        </row>
      </sheetData>
      <sheetData sheetId="4709">
        <row r="19">
          <cell r="J19">
            <v>1.0499999999999999E-3</v>
          </cell>
        </row>
      </sheetData>
      <sheetData sheetId="4710">
        <row r="19">
          <cell r="J19">
            <v>1.0499999999999999E-3</v>
          </cell>
        </row>
      </sheetData>
      <sheetData sheetId="4711">
        <row r="19">
          <cell r="J19">
            <v>1.0499999999999999E-3</v>
          </cell>
        </row>
      </sheetData>
      <sheetData sheetId="4712">
        <row r="19">
          <cell r="J19">
            <v>1.0499999999999999E-3</v>
          </cell>
        </row>
      </sheetData>
      <sheetData sheetId="4713">
        <row r="19">
          <cell r="J19">
            <v>1.0499999999999999E-3</v>
          </cell>
        </row>
      </sheetData>
      <sheetData sheetId="4714">
        <row r="19">
          <cell r="J19">
            <v>1.0499999999999999E-3</v>
          </cell>
        </row>
      </sheetData>
      <sheetData sheetId="4715">
        <row r="19">
          <cell r="J19">
            <v>1.0499999999999999E-3</v>
          </cell>
        </row>
      </sheetData>
      <sheetData sheetId="4716">
        <row r="19">
          <cell r="J19">
            <v>1.0499999999999999E-3</v>
          </cell>
        </row>
      </sheetData>
      <sheetData sheetId="4717">
        <row r="19">
          <cell r="J19">
            <v>1.0499999999999999E-3</v>
          </cell>
        </row>
      </sheetData>
      <sheetData sheetId="4718">
        <row r="19">
          <cell r="J19">
            <v>1.0499999999999999E-3</v>
          </cell>
        </row>
      </sheetData>
      <sheetData sheetId="4719">
        <row r="19">
          <cell r="J19">
            <v>1.0499999999999999E-3</v>
          </cell>
        </row>
      </sheetData>
      <sheetData sheetId="4720">
        <row r="19">
          <cell r="J19">
            <v>1.0499999999999999E-3</v>
          </cell>
        </row>
      </sheetData>
      <sheetData sheetId="4721">
        <row r="19">
          <cell r="J19">
            <v>1.0499999999999999E-3</v>
          </cell>
        </row>
      </sheetData>
      <sheetData sheetId="4722">
        <row r="19">
          <cell r="J19">
            <v>1.0499999999999999E-3</v>
          </cell>
        </row>
      </sheetData>
      <sheetData sheetId="4723">
        <row r="19">
          <cell r="J19">
            <v>1.0499999999999999E-3</v>
          </cell>
        </row>
      </sheetData>
      <sheetData sheetId="4724">
        <row r="19">
          <cell r="J19">
            <v>1.0499999999999999E-3</v>
          </cell>
        </row>
      </sheetData>
      <sheetData sheetId="4725">
        <row r="19">
          <cell r="J19">
            <v>1.0499999999999999E-3</v>
          </cell>
        </row>
      </sheetData>
      <sheetData sheetId="4726">
        <row r="19">
          <cell r="J19">
            <v>1.0499999999999999E-3</v>
          </cell>
        </row>
      </sheetData>
      <sheetData sheetId="4727">
        <row r="19">
          <cell r="J19">
            <v>1.0499999999999999E-3</v>
          </cell>
        </row>
      </sheetData>
      <sheetData sheetId="4728">
        <row r="19">
          <cell r="J19">
            <v>1.0499999999999999E-3</v>
          </cell>
        </row>
      </sheetData>
      <sheetData sheetId="4729">
        <row r="19">
          <cell r="J19">
            <v>1.0499999999999999E-3</v>
          </cell>
        </row>
      </sheetData>
      <sheetData sheetId="4730">
        <row r="19">
          <cell r="J19">
            <v>1.0499999999999999E-3</v>
          </cell>
        </row>
      </sheetData>
      <sheetData sheetId="4731">
        <row r="19">
          <cell r="J19">
            <v>1.0499999999999999E-3</v>
          </cell>
        </row>
      </sheetData>
      <sheetData sheetId="4732">
        <row r="19">
          <cell r="J19">
            <v>1.0499999999999999E-3</v>
          </cell>
        </row>
      </sheetData>
      <sheetData sheetId="4733">
        <row r="19">
          <cell r="J19">
            <v>1.0499999999999999E-3</v>
          </cell>
        </row>
      </sheetData>
      <sheetData sheetId="4734">
        <row r="19">
          <cell r="J19">
            <v>1.0499999999999999E-3</v>
          </cell>
        </row>
      </sheetData>
      <sheetData sheetId="4735">
        <row r="19">
          <cell r="J19">
            <v>1.0499999999999999E-3</v>
          </cell>
        </row>
      </sheetData>
      <sheetData sheetId="4736">
        <row r="19">
          <cell r="J19">
            <v>1.0499999999999999E-3</v>
          </cell>
        </row>
      </sheetData>
      <sheetData sheetId="4737">
        <row r="19">
          <cell r="J19">
            <v>1.0499999999999999E-3</v>
          </cell>
        </row>
      </sheetData>
      <sheetData sheetId="4738">
        <row r="19">
          <cell r="J19">
            <v>1.0499999999999999E-3</v>
          </cell>
        </row>
      </sheetData>
      <sheetData sheetId="4739">
        <row r="19">
          <cell r="J19">
            <v>1.0499999999999999E-3</v>
          </cell>
        </row>
      </sheetData>
      <sheetData sheetId="4740">
        <row r="19">
          <cell r="J19">
            <v>1.0499999999999999E-3</v>
          </cell>
        </row>
      </sheetData>
      <sheetData sheetId="4741">
        <row r="19">
          <cell r="J19">
            <v>1.0499999999999999E-3</v>
          </cell>
        </row>
      </sheetData>
      <sheetData sheetId="4742">
        <row r="19">
          <cell r="J19">
            <v>1.0499999999999999E-3</v>
          </cell>
        </row>
      </sheetData>
      <sheetData sheetId="4743">
        <row r="19">
          <cell r="J19">
            <v>1.0499999999999999E-3</v>
          </cell>
        </row>
      </sheetData>
      <sheetData sheetId="4744">
        <row r="19">
          <cell r="J19">
            <v>1.0499999999999999E-3</v>
          </cell>
        </row>
      </sheetData>
      <sheetData sheetId="4745">
        <row r="19">
          <cell r="J19">
            <v>1.0499999999999999E-3</v>
          </cell>
        </row>
      </sheetData>
      <sheetData sheetId="4746">
        <row r="19">
          <cell r="J19">
            <v>1.0499999999999999E-3</v>
          </cell>
        </row>
      </sheetData>
      <sheetData sheetId="4747">
        <row r="19">
          <cell r="J19">
            <v>1.0499999999999999E-3</v>
          </cell>
        </row>
      </sheetData>
      <sheetData sheetId="4748">
        <row r="19">
          <cell r="J19">
            <v>1.0499999999999999E-3</v>
          </cell>
        </row>
      </sheetData>
      <sheetData sheetId="4749">
        <row r="19">
          <cell r="J19">
            <v>1.0499999999999999E-3</v>
          </cell>
        </row>
      </sheetData>
      <sheetData sheetId="4750">
        <row r="19">
          <cell r="J19">
            <v>1.0499999999999999E-3</v>
          </cell>
        </row>
      </sheetData>
      <sheetData sheetId="4751">
        <row r="19">
          <cell r="J19">
            <v>1.0499999999999999E-3</v>
          </cell>
        </row>
      </sheetData>
      <sheetData sheetId="4752">
        <row r="19">
          <cell r="J19">
            <v>1.0499999999999999E-3</v>
          </cell>
        </row>
      </sheetData>
      <sheetData sheetId="4753">
        <row r="19">
          <cell r="J19">
            <v>1.0499999999999999E-3</v>
          </cell>
        </row>
      </sheetData>
      <sheetData sheetId="4754">
        <row r="19">
          <cell r="J19">
            <v>1.0499999999999999E-3</v>
          </cell>
        </row>
      </sheetData>
      <sheetData sheetId="4755">
        <row r="19">
          <cell r="J19">
            <v>1.0499999999999999E-3</v>
          </cell>
        </row>
      </sheetData>
      <sheetData sheetId="4756">
        <row r="19">
          <cell r="J19">
            <v>1.0499999999999999E-3</v>
          </cell>
        </row>
      </sheetData>
      <sheetData sheetId="4757">
        <row r="19">
          <cell r="J19">
            <v>1.0499999999999999E-3</v>
          </cell>
        </row>
      </sheetData>
      <sheetData sheetId="4758">
        <row r="19">
          <cell r="J19">
            <v>1.0499999999999999E-3</v>
          </cell>
        </row>
      </sheetData>
      <sheetData sheetId="4759">
        <row r="19">
          <cell r="J19">
            <v>1.0499999999999999E-3</v>
          </cell>
        </row>
      </sheetData>
      <sheetData sheetId="4760">
        <row r="19">
          <cell r="J19">
            <v>1.0499999999999999E-3</v>
          </cell>
        </row>
      </sheetData>
      <sheetData sheetId="4761">
        <row r="19">
          <cell r="J19">
            <v>1.0499999999999999E-3</v>
          </cell>
        </row>
      </sheetData>
      <sheetData sheetId="4762">
        <row r="19">
          <cell r="J19">
            <v>1.0499999999999999E-3</v>
          </cell>
        </row>
      </sheetData>
      <sheetData sheetId="4763">
        <row r="19">
          <cell r="J19">
            <v>1.0499999999999999E-3</v>
          </cell>
        </row>
      </sheetData>
      <sheetData sheetId="4764">
        <row r="19">
          <cell r="J19">
            <v>1.0499999999999999E-3</v>
          </cell>
        </row>
      </sheetData>
      <sheetData sheetId="4765">
        <row r="19">
          <cell r="J19">
            <v>1.0499999999999999E-3</v>
          </cell>
        </row>
      </sheetData>
      <sheetData sheetId="4766">
        <row r="19">
          <cell r="J19">
            <v>1.0499999999999999E-3</v>
          </cell>
        </row>
      </sheetData>
      <sheetData sheetId="4767">
        <row r="19">
          <cell r="J19">
            <v>1.0499999999999999E-3</v>
          </cell>
        </row>
      </sheetData>
      <sheetData sheetId="4768">
        <row r="19">
          <cell r="J19">
            <v>1.0499999999999999E-3</v>
          </cell>
        </row>
      </sheetData>
      <sheetData sheetId="4769">
        <row r="19">
          <cell r="J19">
            <v>1.0499999999999999E-3</v>
          </cell>
        </row>
      </sheetData>
      <sheetData sheetId="4770">
        <row r="19">
          <cell r="J19">
            <v>1.0499999999999999E-3</v>
          </cell>
        </row>
      </sheetData>
      <sheetData sheetId="4771">
        <row r="19">
          <cell r="J19">
            <v>1.0499999999999999E-3</v>
          </cell>
        </row>
      </sheetData>
      <sheetData sheetId="4772">
        <row r="19">
          <cell r="J19">
            <v>1.0499999999999999E-3</v>
          </cell>
        </row>
      </sheetData>
      <sheetData sheetId="4773">
        <row r="19">
          <cell r="J19">
            <v>1.0499999999999999E-3</v>
          </cell>
        </row>
      </sheetData>
      <sheetData sheetId="4774">
        <row r="19">
          <cell r="J19">
            <v>1.0499999999999999E-3</v>
          </cell>
        </row>
      </sheetData>
      <sheetData sheetId="4775">
        <row r="19">
          <cell r="J19">
            <v>1.0499999999999999E-3</v>
          </cell>
        </row>
      </sheetData>
      <sheetData sheetId="4776">
        <row r="19">
          <cell r="J19">
            <v>1.0499999999999999E-3</v>
          </cell>
        </row>
      </sheetData>
      <sheetData sheetId="4777">
        <row r="19">
          <cell r="J19">
            <v>1.0499999999999999E-3</v>
          </cell>
        </row>
      </sheetData>
      <sheetData sheetId="4778">
        <row r="19">
          <cell r="J19">
            <v>1.0499999999999999E-3</v>
          </cell>
        </row>
      </sheetData>
      <sheetData sheetId="4779">
        <row r="19">
          <cell r="J19">
            <v>1.0499999999999999E-3</v>
          </cell>
        </row>
      </sheetData>
      <sheetData sheetId="4780">
        <row r="19">
          <cell r="J19">
            <v>1.0499999999999999E-3</v>
          </cell>
        </row>
      </sheetData>
      <sheetData sheetId="4781">
        <row r="19">
          <cell r="J19">
            <v>1.0499999999999999E-3</v>
          </cell>
        </row>
      </sheetData>
      <sheetData sheetId="4782">
        <row r="19">
          <cell r="J19">
            <v>1.0499999999999999E-3</v>
          </cell>
        </row>
      </sheetData>
      <sheetData sheetId="4783">
        <row r="19">
          <cell r="J19">
            <v>1.0499999999999999E-3</v>
          </cell>
        </row>
      </sheetData>
      <sheetData sheetId="4784">
        <row r="19">
          <cell r="J19">
            <v>1.0499999999999999E-3</v>
          </cell>
        </row>
      </sheetData>
      <sheetData sheetId="4785">
        <row r="19">
          <cell r="J19">
            <v>1.0499999999999999E-3</v>
          </cell>
        </row>
      </sheetData>
      <sheetData sheetId="4786">
        <row r="19">
          <cell r="J19">
            <v>1.0499999999999999E-3</v>
          </cell>
        </row>
      </sheetData>
      <sheetData sheetId="4787">
        <row r="19">
          <cell r="J19">
            <v>1.0499999999999999E-3</v>
          </cell>
        </row>
      </sheetData>
      <sheetData sheetId="4788">
        <row r="19">
          <cell r="J19">
            <v>1.0499999999999999E-3</v>
          </cell>
        </row>
      </sheetData>
      <sheetData sheetId="4789">
        <row r="19">
          <cell r="J19">
            <v>1.0499999999999999E-3</v>
          </cell>
        </row>
      </sheetData>
      <sheetData sheetId="4790">
        <row r="19">
          <cell r="J19">
            <v>1.0499999999999999E-3</v>
          </cell>
        </row>
      </sheetData>
      <sheetData sheetId="4791">
        <row r="19">
          <cell r="J19">
            <v>1.0499999999999999E-3</v>
          </cell>
        </row>
      </sheetData>
      <sheetData sheetId="4792">
        <row r="19">
          <cell r="J19">
            <v>1.0499999999999999E-3</v>
          </cell>
        </row>
      </sheetData>
      <sheetData sheetId="4793">
        <row r="19">
          <cell r="J19">
            <v>1.0499999999999999E-3</v>
          </cell>
        </row>
      </sheetData>
      <sheetData sheetId="4794">
        <row r="19">
          <cell r="J19">
            <v>1.0499999999999999E-3</v>
          </cell>
        </row>
      </sheetData>
      <sheetData sheetId="4795">
        <row r="19">
          <cell r="J19">
            <v>1.0499999999999999E-3</v>
          </cell>
        </row>
      </sheetData>
      <sheetData sheetId="4796">
        <row r="19">
          <cell r="J19">
            <v>1.0499999999999999E-3</v>
          </cell>
        </row>
      </sheetData>
      <sheetData sheetId="4797">
        <row r="19">
          <cell r="J19">
            <v>1.0499999999999999E-3</v>
          </cell>
        </row>
      </sheetData>
      <sheetData sheetId="4798">
        <row r="19">
          <cell r="J19">
            <v>1.0499999999999999E-3</v>
          </cell>
        </row>
      </sheetData>
      <sheetData sheetId="4799">
        <row r="19">
          <cell r="J19">
            <v>1.0499999999999999E-3</v>
          </cell>
        </row>
      </sheetData>
      <sheetData sheetId="4800">
        <row r="19">
          <cell r="J19">
            <v>1.0499999999999999E-3</v>
          </cell>
        </row>
      </sheetData>
      <sheetData sheetId="4801">
        <row r="19">
          <cell r="J19">
            <v>1.0499999999999999E-3</v>
          </cell>
        </row>
      </sheetData>
      <sheetData sheetId="4802">
        <row r="19">
          <cell r="J19">
            <v>1.0499999999999999E-3</v>
          </cell>
        </row>
      </sheetData>
      <sheetData sheetId="4803">
        <row r="19">
          <cell r="J19">
            <v>1.0499999999999999E-3</v>
          </cell>
        </row>
      </sheetData>
      <sheetData sheetId="4804">
        <row r="19">
          <cell r="J19">
            <v>1.0499999999999999E-3</v>
          </cell>
        </row>
      </sheetData>
      <sheetData sheetId="4805">
        <row r="19">
          <cell r="J19">
            <v>1.0499999999999999E-3</v>
          </cell>
        </row>
      </sheetData>
      <sheetData sheetId="4806">
        <row r="19">
          <cell r="J19">
            <v>1.0499999999999999E-3</v>
          </cell>
        </row>
      </sheetData>
      <sheetData sheetId="4807">
        <row r="19">
          <cell r="J19">
            <v>1.0499999999999999E-3</v>
          </cell>
        </row>
      </sheetData>
      <sheetData sheetId="4808">
        <row r="19">
          <cell r="J19">
            <v>1.0499999999999999E-3</v>
          </cell>
        </row>
      </sheetData>
      <sheetData sheetId="4809">
        <row r="19">
          <cell r="J19">
            <v>1.0499999999999999E-3</v>
          </cell>
        </row>
      </sheetData>
      <sheetData sheetId="4810">
        <row r="19">
          <cell r="J19">
            <v>1.0499999999999999E-3</v>
          </cell>
        </row>
      </sheetData>
      <sheetData sheetId="4811">
        <row r="19">
          <cell r="J19">
            <v>1.0499999999999999E-3</v>
          </cell>
        </row>
      </sheetData>
      <sheetData sheetId="4812">
        <row r="19">
          <cell r="J19">
            <v>1.0499999999999999E-3</v>
          </cell>
        </row>
      </sheetData>
      <sheetData sheetId="4813">
        <row r="19">
          <cell r="J19">
            <v>1.0499999999999999E-3</v>
          </cell>
        </row>
      </sheetData>
      <sheetData sheetId="4814">
        <row r="19">
          <cell r="J19">
            <v>1.0499999999999999E-3</v>
          </cell>
        </row>
      </sheetData>
      <sheetData sheetId="4815">
        <row r="19">
          <cell r="J19">
            <v>1.0499999999999999E-3</v>
          </cell>
        </row>
      </sheetData>
      <sheetData sheetId="4816">
        <row r="19">
          <cell r="J19">
            <v>1.0499999999999999E-3</v>
          </cell>
        </row>
      </sheetData>
      <sheetData sheetId="4817">
        <row r="19">
          <cell r="J19">
            <v>1.0499999999999999E-3</v>
          </cell>
        </row>
      </sheetData>
      <sheetData sheetId="4818">
        <row r="19">
          <cell r="J19">
            <v>1.0499999999999999E-3</v>
          </cell>
        </row>
      </sheetData>
      <sheetData sheetId="4819">
        <row r="19">
          <cell r="J19">
            <v>1.0499999999999999E-3</v>
          </cell>
        </row>
      </sheetData>
      <sheetData sheetId="4820">
        <row r="19">
          <cell r="J19">
            <v>1.0499999999999999E-3</v>
          </cell>
        </row>
      </sheetData>
      <sheetData sheetId="4821">
        <row r="19">
          <cell r="J19">
            <v>1.0499999999999999E-3</v>
          </cell>
        </row>
      </sheetData>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ow r="19">
          <cell r="J19">
            <v>1.0499999999999999E-3</v>
          </cell>
        </row>
      </sheetData>
      <sheetData sheetId="4846">
        <row r="19">
          <cell r="J19">
            <v>1.0499999999999999E-3</v>
          </cell>
        </row>
      </sheetData>
      <sheetData sheetId="4847">
        <row r="19">
          <cell r="J19">
            <v>1.0499999999999999E-3</v>
          </cell>
        </row>
      </sheetData>
      <sheetData sheetId="4848">
        <row r="19">
          <cell r="J19">
            <v>1.0499999999999999E-3</v>
          </cell>
        </row>
      </sheetData>
      <sheetData sheetId="4849">
        <row r="19">
          <cell r="J19">
            <v>1.0499999999999999E-3</v>
          </cell>
        </row>
      </sheetData>
      <sheetData sheetId="4850">
        <row r="19">
          <cell r="J19">
            <v>1.0499999999999999E-3</v>
          </cell>
        </row>
      </sheetData>
      <sheetData sheetId="4851">
        <row r="19">
          <cell r="J19">
            <v>1.0499999999999999E-3</v>
          </cell>
        </row>
      </sheetData>
      <sheetData sheetId="4852">
        <row r="19">
          <cell r="J19">
            <v>1.0499999999999999E-3</v>
          </cell>
        </row>
      </sheetData>
      <sheetData sheetId="4853">
        <row r="19">
          <cell r="J19">
            <v>1.0499999999999999E-3</v>
          </cell>
        </row>
      </sheetData>
      <sheetData sheetId="4854">
        <row r="19">
          <cell r="J19">
            <v>1.0499999999999999E-3</v>
          </cell>
        </row>
      </sheetData>
      <sheetData sheetId="4855">
        <row r="19">
          <cell r="J19">
            <v>1.0499999999999999E-3</v>
          </cell>
        </row>
      </sheetData>
      <sheetData sheetId="4856">
        <row r="19">
          <cell r="J19">
            <v>1.0499999999999999E-3</v>
          </cell>
        </row>
      </sheetData>
      <sheetData sheetId="4857">
        <row r="19">
          <cell r="J19">
            <v>1.0499999999999999E-3</v>
          </cell>
        </row>
      </sheetData>
      <sheetData sheetId="4858">
        <row r="19">
          <cell r="J19">
            <v>1.0499999999999999E-3</v>
          </cell>
        </row>
      </sheetData>
      <sheetData sheetId="4859">
        <row r="19">
          <cell r="J19">
            <v>1.0499999999999999E-3</v>
          </cell>
        </row>
      </sheetData>
      <sheetData sheetId="4860">
        <row r="19">
          <cell r="J19">
            <v>1.0499999999999999E-3</v>
          </cell>
        </row>
      </sheetData>
      <sheetData sheetId="4861">
        <row r="19">
          <cell r="J19">
            <v>1.0499999999999999E-3</v>
          </cell>
        </row>
      </sheetData>
      <sheetData sheetId="4862">
        <row r="19">
          <cell r="J19">
            <v>1.0499999999999999E-3</v>
          </cell>
        </row>
      </sheetData>
      <sheetData sheetId="4863">
        <row r="19">
          <cell r="J19">
            <v>1.0499999999999999E-3</v>
          </cell>
        </row>
      </sheetData>
      <sheetData sheetId="4864">
        <row r="19">
          <cell r="J19">
            <v>1.0499999999999999E-3</v>
          </cell>
        </row>
      </sheetData>
      <sheetData sheetId="4865">
        <row r="19">
          <cell r="J19">
            <v>1.0499999999999999E-3</v>
          </cell>
        </row>
      </sheetData>
      <sheetData sheetId="4866">
        <row r="19">
          <cell r="J19">
            <v>1.0499999999999999E-3</v>
          </cell>
        </row>
      </sheetData>
      <sheetData sheetId="4867">
        <row r="19">
          <cell r="J19">
            <v>1.0499999999999999E-3</v>
          </cell>
        </row>
      </sheetData>
      <sheetData sheetId="4868">
        <row r="19">
          <cell r="J19">
            <v>1.0499999999999999E-3</v>
          </cell>
        </row>
      </sheetData>
      <sheetData sheetId="4869">
        <row r="19">
          <cell r="J19">
            <v>1.0499999999999999E-3</v>
          </cell>
        </row>
      </sheetData>
      <sheetData sheetId="4870">
        <row r="19">
          <cell r="J19">
            <v>1.0499999999999999E-3</v>
          </cell>
        </row>
      </sheetData>
      <sheetData sheetId="4871">
        <row r="19">
          <cell r="J19">
            <v>1.0499999999999999E-3</v>
          </cell>
        </row>
      </sheetData>
      <sheetData sheetId="4872">
        <row r="19">
          <cell r="J19">
            <v>1.0499999999999999E-3</v>
          </cell>
        </row>
      </sheetData>
      <sheetData sheetId="4873">
        <row r="19">
          <cell r="J19">
            <v>1.0499999999999999E-3</v>
          </cell>
        </row>
      </sheetData>
      <sheetData sheetId="4874">
        <row r="19">
          <cell r="J19">
            <v>1.0499999999999999E-3</v>
          </cell>
        </row>
      </sheetData>
      <sheetData sheetId="4875">
        <row r="19">
          <cell r="J19">
            <v>1.0499999999999999E-3</v>
          </cell>
        </row>
      </sheetData>
      <sheetData sheetId="4876">
        <row r="19">
          <cell r="J19">
            <v>1.0499999999999999E-3</v>
          </cell>
        </row>
      </sheetData>
      <sheetData sheetId="4877">
        <row r="19">
          <cell r="J19">
            <v>1.0499999999999999E-3</v>
          </cell>
        </row>
      </sheetData>
      <sheetData sheetId="4878">
        <row r="19">
          <cell r="J19">
            <v>1.0499999999999999E-3</v>
          </cell>
        </row>
      </sheetData>
      <sheetData sheetId="4879">
        <row r="19">
          <cell r="J19">
            <v>1.0499999999999999E-3</v>
          </cell>
        </row>
      </sheetData>
      <sheetData sheetId="4880">
        <row r="19">
          <cell r="J19">
            <v>1.0499999999999999E-3</v>
          </cell>
        </row>
      </sheetData>
      <sheetData sheetId="4881">
        <row r="19">
          <cell r="J19">
            <v>1.0499999999999999E-3</v>
          </cell>
        </row>
      </sheetData>
      <sheetData sheetId="4882">
        <row r="19">
          <cell r="J19">
            <v>1.0499999999999999E-3</v>
          </cell>
        </row>
      </sheetData>
      <sheetData sheetId="4883">
        <row r="19">
          <cell r="J19">
            <v>1.0499999999999999E-3</v>
          </cell>
        </row>
      </sheetData>
      <sheetData sheetId="4884">
        <row r="19">
          <cell r="J19">
            <v>1.0499999999999999E-3</v>
          </cell>
        </row>
      </sheetData>
      <sheetData sheetId="4885">
        <row r="19">
          <cell r="J19">
            <v>1.0499999999999999E-3</v>
          </cell>
        </row>
      </sheetData>
      <sheetData sheetId="4886">
        <row r="19">
          <cell r="J19">
            <v>1.0499999999999999E-3</v>
          </cell>
        </row>
      </sheetData>
      <sheetData sheetId="4887">
        <row r="19">
          <cell r="J19">
            <v>1.0499999999999999E-3</v>
          </cell>
        </row>
      </sheetData>
      <sheetData sheetId="4888">
        <row r="19">
          <cell r="J19">
            <v>1.0499999999999999E-3</v>
          </cell>
        </row>
      </sheetData>
      <sheetData sheetId="4889">
        <row r="19">
          <cell r="J19">
            <v>1.0499999999999999E-3</v>
          </cell>
        </row>
      </sheetData>
      <sheetData sheetId="4890">
        <row r="19">
          <cell r="J19">
            <v>1.0499999999999999E-3</v>
          </cell>
        </row>
      </sheetData>
      <sheetData sheetId="4891">
        <row r="19">
          <cell r="J19">
            <v>1.0499999999999999E-3</v>
          </cell>
        </row>
      </sheetData>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ow r="19">
          <cell r="J19">
            <v>1.0499999999999999E-3</v>
          </cell>
        </row>
      </sheetData>
      <sheetData sheetId="4912">
        <row r="19">
          <cell r="J19">
            <v>1.0499999999999999E-3</v>
          </cell>
        </row>
      </sheetData>
      <sheetData sheetId="4913">
        <row r="19">
          <cell r="J19">
            <v>1.0499999999999999E-3</v>
          </cell>
        </row>
      </sheetData>
      <sheetData sheetId="4914">
        <row r="19">
          <cell r="J19">
            <v>1.0499999999999999E-3</v>
          </cell>
        </row>
      </sheetData>
      <sheetData sheetId="4915">
        <row r="19">
          <cell r="J19">
            <v>1.0499999999999999E-3</v>
          </cell>
        </row>
      </sheetData>
      <sheetData sheetId="4916">
        <row r="19">
          <cell r="J19">
            <v>1.0499999999999999E-3</v>
          </cell>
        </row>
      </sheetData>
      <sheetData sheetId="4917">
        <row r="19">
          <cell r="J19">
            <v>1.0499999999999999E-3</v>
          </cell>
        </row>
      </sheetData>
      <sheetData sheetId="4918">
        <row r="19">
          <cell r="J19">
            <v>1.0499999999999999E-3</v>
          </cell>
        </row>
      </sheetData>
      <sheetData sheetId="4919">
        <row r="19">
          <cell r="J19">
            <v>1.0499999999999999E-3</v>
          </cell>
        </row>
      </sheetData>
      <sheetData sheetId="4920">
        <row r="19">
          <cell r="J19">
            <v>1.0499999999999999E-3</v>
          </cell>
        </row>
      </sheetData>
      <sheetData sheetId="4921">
        <row r="19">
          <cell r="J19">
            <v>1.0499999999999999E-3</v>
          </cell>
        </row>
      </sheetData>
      <sheetData sheetId="4922">
        <row r="19">
          <cell r="J19">
            <v>1.0499999999999999E-3</v>
          </cell>
        </row>
      </sheetData>
      <sheetData sheetId="4923">
        <row r="19">
          <cell r="J19">
            <v>1.0499999999999999E-3</v>
          </cell>
        </row>
      </sheetData>
      <sheetData sheetId="4924">
        <row r="19">
          <cell r="J19">
            <v>1.0499999999999999E-3</v>
          </cell>
        </row>
      </sheetData>
      <sheetData sheetId="4925">
        <row r="19">
          <cell r="J19">
            <v>1.0499999999999999E-3</v>
          </cell>
        </row>
      </sheetData>
      <sheetData sheetId="4926">
        <row r="19">
          <cell r="J19">
            <v>1.0499999999999999E-3</v>
          </cell>
        </row>
      </sheetData>
      <sheetData sheetId="4927">
        <row r="19">
          <cell r="J19">
            <v>1.0499999999999999E-3</v>
          </cell>
        </row>
      </sheetData>
      <sheetData sheetId="4928">
        <row r="19">
          <cell r="J19">
            <v>1.0499999999999999E-3</v>
          </cell>
        </row>
      </sheetData>
      <sheetData sheetId="4929">
        <row r="19">
          <cell r="J19">
            <v>1.0499999999999999E-3</v>
          </cell>
        </row>
      </sheetData>
      <sheetData sheetId="4930">
        <row r="19">
          <cell r="J19">
            <v>1.0499999999999999E-3</v>
          </cell>
        </row>
      </sheetData>
      <sheetData sheetId="4931">
        <row r="19">
          <cell r="J19">
            <v>1.0499999999999999E-3</v>
          </cell>
        </row>
      </sheetData>
      <sheetData sheetId="4932">
        <row r="19">
          <cell r="J19">
            <v>1.0499999999999999E-3</v>
          </cell>
        </row>
      </sheetData>
      <sheetData sheetId="4933">
        <row r="19">
          <cell r="J19">
            <v>1.0499999999999999E-3</v>
          </cell>
        </row>
      </sheetData>
      <sheetData sheetId="4934">
        <row r="19">
          <cell r="J19">
            <v>1.0499999999999999E-3</v>
          </cell>
        </row>
      </sheetData>
      <sheetData sheetId="4935">
        <row r="19">
          <cell r="J19">
            <v>1.0499999999999999E-3</v>
          </cell>
        </row>
      </sheetData>
      <sheetData sheetId="4936">
        <row r="19">
          <cell r="J19">
            <v>1.0499999999999999E-3</v>
          </cell>
        </row>
      </sheetData>
      <sheetData sheetId="4937">
        <row r="19">
          <cell r="J19">
            <v>1.0499999999999999E-3</v>
          </cell>
        </row>
      </sheetData>
      <sheetData sheetId="4938">
        <row r="19">
          <cell r="J19">
            <v>1.0499999999999999E-3</v>
          </cell>
        </row>
      </sheetData>
      <sheetData sheetId="4939">
        <row r="19">
          <cell r="J19">
            <v>1.0499999999999999E-3</v>
          </cell>
        </row>
      </sheetData>
      <sheetData sheetId="4940">
        <row r="19">
          <cell r="J19">
            <v>1.0499999999999999E-3</v>
          </cell>
        </row>
      </sheetData>
      <sheetData sheetId="4941">
        <row r="19">
          <cell r="J19">
            <v>1.0499999999999999E-3</v>
          </cell>
        </row>
      </sheetData>
      <sheetData sheetId="4942">
        <row r="19">
          <cell r="J19">
            <v>1.0499999999999999E-3</v>
          </cell>
        </row>
      </sheetData>
      <sheetData sheetId="4943">
        <row r="19">
          <cell r="J19">
            <v>1.0499999999999999E-3</v>
          </cell>
        </row>
      </sheetData>
      <sheetData sheetId="4944">
        <row r="19">
          <cell r="J19">
            <v>1.0499999999999999E-3</v>
          </cell>
        </row>
      </sheetData>
      <sheetData sheetId="4945">
        <row r="19">
          <cell r="J19">
            <v>1.0499999999999999E-3</v>
          </cell>
        </row>
      </sheetData>
      <sheetData sheetId="4946">
        <row r="19">
          <cell r="J19">
            <v>1.0499999999999999E-3</v>
          </cell>
        </row>
      </sheetData>
      <sheetData sheetId="4947">
        <row r="19">
          <cell r="J19">
            <v>1.0499999999999999E-3</v>
          </cell>
        </row>
      </sheetData>
      <sheetData sheetId="4948">
        <row r="19">
          <cell r="J19">
            <v>1.0499999999999999E-3</v>
          </cell>
        </row>
      </sheetData>
      <sheetData sheetId="4949">
        <row r="19">
          <cell r="J19">
            <v>1.0499999999999999E-3</v>
          </cell>
        </row>
      </sheetData>
      <sheetData sheetId="4950">
        <row r="19">
          <cell r="J19">
            <v>1.0499999999999999E-3</v>
          </cell>
        </row>
      </sheetData>
      <sheetData sheetId="4951">
        <row r="19">
          <cell r="J19">
            <v>1.0499999999999999E-3</v>
          </cell>
        </row>
      </sheetData>
      <sheetData sheetId="4952">
        <row r="19">
          <cell r="J19">
            <v>1.0499999999999999E-3</v>
          </cell>
        </row>
      </sheetData>
      <sheetData sheetId="4953">
        <row r="19">
          <cell r="J19">
            <v>1.0499999999999999E-3</v>
          </cell>
        </row>
      </sheetData>
      <sheetData sheetId="4954">
        <row r="19">
          <cell r="J19">
            <v>1.0499999999999999E-3</v>
          </cell>
        </row>
      </sheetData>
      <sheetData sheetId="4955">
        <row r="19">
          <cell r="J19">
            <v>1.0499999999999999E-3</v>
          </cell>
        </row>
      </sheetData>
      <sheetData sheetId="4956">
        <row r="19">
          <cell r="J19">
            <v>1.0499999999999999E-3</v>
          </cell>
        </row>
      </sheetData>
      <sheetData sheetId="4957">
        <row r="19">
          <cell r="J19">
            <v>1.0499999999999999E-3</v>
          </cell>
        </row>
      </sheetData>
      <sheetData sheetId="4958">
        <row r="19">
          <cell r="J19">
            <v>1.0499999999999999E-3</v>
          </cell>
        </row>
      </sheetData>
      <sheetData sheetId="4959">
        <row r="19">
          <cell r="J19">
            <v>1.0499999999999999E-3</v>
          </cell>
        </row>
      </sheetData>
      <sheetData sheetId="4960">
        <row r="19">
          <cell r="J19">
            <v>1.0499999999999999E-3</v>
          </cell>
        </row>
      </sheetData>
      <sheetData sheetId="4961">
        <row r="19">
          <cell r="J19">
            <v>1.0499999999999999E-3</v>
          </cell>
        </row>
      </sheetData>
      <sheetData sheetId="4962">
        <row r="19">
          <cell r="J19">
            <v>1.0499999999999999E-3</v>
          </cell>
        </row>
      </sheetData>
      <sheetData sheetId="4963">
        <row r="19">
          <cell r="J19">
            <v>1.0499999999999999E-3</v>
          </cell>
        </row>
      </sheetData>
      <sheetData sheetId="4964">
        <row r="19">
          <cell r="J19">
            <v>1.0499999999999999E-3</v>
          </cell>
        </row>
      </sheetData>
      <sheetData sheetId="4965">
        <row r="19">
          <cell r="J19">
            <v>1.0499999999999999E-3</v>
          </cell>
        </row>
      </sheetData>
      <sheetData sheetId="4966">
        <row r="19">
          <cell r="J19">
            <v>1.0499999999999999E-3</v>
          </cell>
        </row>
      </sheetData>
      <sheetData sheetId="4967">
        <row r="19">
          <cell r="J19">
            <v>1.0499999999999999E-3</v>
          </cell>
        </row>
      </sheetData>
      <sheetData sheetId="4968">
        <row r="19">
          <cell r="J19">
            <v>1.0499999999999999E-3</v>
          </cell>
        </row>
      </sheetData>
      <sheetData sheetId="4969">
        <row r="19">
          <cell r="J19">
            <v>1.0499999999999999E-3</v>
          </cell>
        </row>
      </sheetData>
      <sheetData sheetId="4970">
        <row r="19">
          <cell r="J19">
            <v>1.0499999999999999E-3</v>
          </cell>
        </row>
      </sheetData>
      <sheetData sheetId="4971">
        <row r="19">
          <cell r="J19">
            <v>1.0499999999999999E-3</v>
          </cell>
        </row>
      </sheetData>
      <sheetData sheetId="4972">
        <row r="19">
          <cell r="J19">
            <v>1.0499999999999999E-3</v>
          </cell>
        </row>
      </sheetData>
      <sheetData sheetId="4973">
        <row r="19">
          <cell r="J19">
            <v>1.0499999999999999E-3</v>
          </cell>
        </row>
      </sheetData>
      <sheetData sheetId="4974">
        <row r="19">
          <cell r="J19">
            <v>1.0499999999999999E-3</v>
          </cell>
        </row>
      </sheetData>
      <sheetData sheetId="4975">
        <row r="19">
          <cell r="J19">
            <v>1.0499999999999999E-3</v>
          </cell>
        </row>
      </sheetData>
      <sheetData sheetId="4976">
        <row r="19">
          <cell r="J19">
            <v>1.0499999999999999E-3</v>
          </cell>
        </row>
      </sheetData>
      <sheetData sheetId="4977">
        <row r="19">
          <cell r="J19">
            <v>1.0499999999999999E-3</v>
          </cell>
        </row>
      </sheetData>
      <sheetData sheetId="4978">
        <row r="19">
          <cell r="J19">
            <v>1.0499999999999999E-3</v>
          </cell>
        </row>
      </sheetData>
      <sheetData sheetId="4979">
        <row r="19">
          <cell r="J19">
            <v>1.0499999999999999E-3</v>
          </cell>
        </row>
      </sheetData>
      <sheetData sheetId="4980">
        <row r="19">
          <cell r="J19">
            <v>1.0499999999999999E-3</v>
          </cell>
        </row>
      </sheetData>
      <sheetData sheetId="4981">
        <row r="19">
          <cell r="J19">
            <v>1.0499999999999999E-3</v>
          </cell>
        </row>
      </sheetData>
      <sheetData sheetId="4982">
        <row r="19">
          <cell r="J19">
            <v>1.0499999999999999E-3</v>
          </cell>
        </row>
      </sheetData>
      <sheetData sheetId="4983">
        <row r="19">
          <cell r="J19">
            <v>1.0499999999999999E-3</v>
          </cell>
        </row>
      </sheetData>
      <sheetData sheetId="4984">
        <row r="19">
          <cell r="J19">
            <v>1.0499999999999999E-3</v>
          </cell>
        </row>
      </sheetData>
      <sheetData sheetId="4985">
        <row r="19">
          <cell r="J19">
            <v>1.0499999999999999E-3</v>
          </cell>
        </row>
      </sheetData>
      <sheetData sheetId="4986">
        <row r="19">
          <cell r="J19">
            <v>1.0499999999999999E-3</v>
          </cell>
        </row>
      </sheetData>
      <sheetData sheetId="4987">
        <row r="19">
          <cell r="J19">
            <v>1.0499999999999999E-3</v>
          </cell>
        </row>
      </sheetData>
      <sheetData sheetId="4988">
        <row r="19">
          <cell r="J19">
            <v>1.0499999999999999E-3</v>
          </cell>
        </row>
      </sheetData>
      <sheetData sheetId="4989">
        <row r="19">
          <cell r="J19">
            <v>1.0499999999999999E-3</v>
          </cell>
        </row>
      </sheetData>
      <sheetData sheetId="4990">
        <row r="19">
          <cell r="J19">
            <v>1.0499999999999999E-3</v>
          </cell>
        </row>
      </sheetData>
      <sheetData sheetId="4991">
        <row r="19">
          <cell r="J19">
            <v>1.0499999999999999E-3</v>
          </cell>
        </row>
      </sheetData>
      <sheetData sheetId="4992">
        <row r="19">
          <cell r="J19">
            <v>1.0499999999999999E-3</v>
          </cell>
        </row>
      </sheetData>
      <sheetData sheetId="4993">
        <row r="19">
          <cell r="J19">
            <v>1.0499999999999999E-3</v>
          </cell>
        </row>
      </sheetData>
      <sheetData sheetId="4994">
        <row r="19">
          <cell r="J19">
            <v>1.0499999999999999E-3</v>
          </cell>
        </row>
      </sheetData>
      <sheetData sheetId="4995">
        <row r="19">
          <cell r="J19">
            <v>1.0499999999999999E-3</v>
          </cell>
        </row>
      </sheetData>
      <sheetData sheetId="4996">
        <row r="19">
          <cell r="J19">
            <v>1.0499999999999999E-3</v>
          </cell>
        </row>
      </sheetData>
      <sheetData sheetId="4997">
        <row r="19">
          <cell r="J19">
            <v>1.0499999999999999E-3</v>
          </cell>
        </row>
      </sheetData>
      <sheetData sheetId="4998">
        <row r="19">
          <cell r="J19">
            <v>1.0499999999999999E-3</v>
          </cell>
        </row>
      </sheetData>
      <sheetData sheetId="4999">
        <row r="19">
          <cell r="J19">
            <v>1.0499999999999999E-3</v>
          </cell>
        </row>
      </sheetData>
      <sheetData sheetId="5000">
        <row r="19">
          <cell r="J19">
            <v>1.0499999999999999E-3</v>
          </cell>
        </row>
      </sheetData>
      <sheetData sheetId="5001">
        <row r="19">
          <cell r="J19">
            <v>1.0499999999999999E-3</v>
          </cell>
        </row>
      </sheetData>
      <sheetData sheetId="5002">
        <row r="19">
          <cell r="J19">
            <v>1.0499999999999999E-3</v>
          </cell>
        </row>
      </sheetData>
      <sheetData sheetId="5003">
        <row r="19">
          <cell r="J19">
            <v>1.0499999999999999E-3</v>
          </cell>
        </row>
      </sheetData>
      <sheetData sheetId="5004">
        <row r="19">
          <cell r="J19">
            <v>1.0499999999999999E-3</v>
          </cell>
        </row>
      </sheetData>
      <sheetData sheetId="5005">
        <row r="19">
          <cell r="J19">
            <v>1.0499999999999999E-3</v>
          </cell>
        </row>
      </sheetData>
      <sheetData sheetId="5006">
        <row r="19">
          <cell r="J19">
            <v>1.0499999999999999E-3</v>
          </cell>
        </row>
      </sheetData>
      <sheetData sheetId="5007">
        <row r="19">
          <cell r="J19">
            <v>1.0499999999999999E-3</v>
          </cell>
        </row>
      </sheetData>
      <sheetData sheetId="5008">
        <row r="19">
          <cell r="J19">
            <v>1.0499999999999999E-3</v>
          </cell>
        </row>
      </sheetData>
      <sheetData sheetId="5009">
        <row r="19">
          <cell r="J19">
            <v>1.0499999999999999E-3</v>
          </cell>
        </row>
      </sheetData>
      <sheetData sheetId="5010">
        <row r="19">
          <cell r="J19">
            <v>1.0499999999999999E-3</v>
          </cell>
        </row>
      </sheetData>
      <sheetData sheetId="5011">
        <row r="19">
          <cell r="J19">
            <v>1.0499999999999999E-3</v>
          </cell>
        </row>
      </sheetData>
      <sheetData sheetId="5012">
        <row r="19">
          <cell r="J19">
            <v>1.0499999999999999E-3</v>
          </cell>
        </row>
      </sheetData>
      <sheetData sheetId="5013">
        <row r="19">
          <cell r="J19">
            <v>1.0499999999999999E-3</v>
          </cell>
        </row>
      </sheetData>
      <sheetData sheetId="5014">
        <row r="19">
          <cell r="J19">
            <v>1.0499999999999999E-3</v>
          </cell>
        </row>
      </sheetData>
      <sheetData sheetId="5015">
        <row r="19">
          <cell r="J19">
            <v>1.0499999999999999E-3</v>
          </cell>
        </row>
      </sheetData>
      <sheetData sheetId="5016">
        <row r="19">
          <cell r="J19">
            <v>1.0499999999999999E-3</v>
          </cell>
        </row>
      </sheetData>
      <sheetData sheetId="5017">
        <row r="19">
          <cell r="J19">
            <v>1.0499999999999999E-3</v>
          </cell>
        </row>
      </sheetData>
      <sheetData sheetId="5018">
        <row r="19">
          <cell r="J19">
            <v>1.0499999999999999E-3</v>
          </cell>
        </row>
      </sheetData>
      <sheetData sheetId="5019">
        <row r="19">
          <cell r="J19">
            <v>1.0499999999999999E-3</v>
          </cell>
        </row>
      </sheetData>
      <sheetData sheetId="5020">
        <row r="19">
          <cell r="J19">
            <v>1.0499999999999999E-3</v>
          </cell>
        </row>
      </sheetData>
      <sheetData sheetId="5021">
        <row r="19">
          <cell r="J19">
            <v>1.0499999999999999E-3</v>
          </cell>
        </row>
      </sheetData>
      <sheetData sheetId="5022">
        <row r="19">
          <cell r="J19">
            <v>1.0499999999999999E-3</v>
          </cell>
        </row>
      </sheetData>
      <sheetData sheetId="5023">
        <row r="19">
          <cell r="J19">
            <v>1.0499999999999999E-3</v>
          </cell>
        </row>
      </sheetData>
      <sheetData sheetId="5024">
        <row r="19">
          <cell r="J19">
            <v>1.0499999999999999E-3</v>
          </cell>
        </row>
      </sheetData>
      <sheetData sheetId="5025">
        <row r="19">
          <cell r="J19">
            <v>1.0499999999999999E-3</v>
          </cell>
        </row>
      </sheetData>
      <sheetData sheetId="5026">
        <row r="19">
          <cell r="J19">
            <v>1.0499999999999999E-3</v>
          </cell>
        </row>
      </sheetData>
      <sheetData sheetId="5027">
        <row r="19">
          <cell r="J19">
            <v>1.0499999999999999E-3</v>
          </cell>
        </row>
      </sheetData>
      <sheetData sheetId="5028">
        <row r="19">
          <cell r="J19">
            <v>1.0499999999999999E-3</v>
          </cell>
        </row>
      </sheetData>
      <sheetData sheetId="5029">
        <row r="19">
          <cell r="J19">
            <v>1.0499999999999999E-3</v>
          </cell>
        </row>
      </sheetData>
      <sheetData sheetId="5030">
        <row r="19">
          <cell r="J19">
            <v>1.0499999999999999E-3</v>
          </cell>
        </row>
      </sheetData>
      <sheetData sheetId="5031">
        <row r="19">
          <cell r="J19">
            <v>1.0499999999999999E-3</v>
          </cell>
        </row>
      </sheetData>
      <sheetData sheetId="5032">
        <row r="19">
          <cell r="J19">
            <v>1.0499999999999999E-3</v>
          </cell>
        </row>
      </sheetData>
      <sheetData sheetId="5033">
        <row r="19">
          <cell r="J19">
            <v>1.0499999999999999E-3</v>
          </cell>
        </row>
      </sheetData>
      <sheetData sheetId="5034">
        <row r="19">
          <cell r="J19">
            <v>1.0499999999999999E-3</v>
          </cell>
        </row>
      </sheetData>
      <sheetData sheetId="5035">
        <row r="19">
          <cell r="J19">
            <v>1.0499999999999999E-3</v>
          </cell>
        </row>
      </sheetData>
      <sheetData sheetId="5036">
        <row r="19">
          <cell r="J19">
            <v>1.0499999999999999E-3</v>
          </cell>
        </row>
      </sheetData>
      <sheetData sheetId="5037">
        <row r="19">
          <cell r="J19">
            <v>1.0499999999999999E-3</v>
          </cell>
        </row>
      </sheetData>
      <sheetData sheetId="5038">
        <row r="19">
          <cell r="J19">
            <v>1.0499999999999999E-3</v>
          </cell>
        </row>
      </sheetData>
      <sheetData sheetId="5039">
        <row r="19">
          <cell r="J19">
            <v>1.0499999999999999E-3</v>
          </cell>
        </row>
      </sheetData>
      <sheetData sheetId="5040">
        <row r="19">
          <cell r="J19">
            <v>1.0499999999999999E-3</v>
          </cell>
        </row>
      </sheetData>
      <sheetData sheetId="5041">
        <row r="19">
          <cell r="J19">
            <v>1.0499999999999999E-3</v>
          </cell>
        </row>
      </sheetData>
      <sheetData sheetId="5042">
        <row r="19">
          <cell r="J19">
            <v>1.0499999999999999E-3</v>
          </cell>
        </row>
      </sheetData>
      <sheetData sheetId="5043">
        <row r="19">
          <cell r="J19">
            <v>1.0499999999999999E-3</v>
          </cell>
        </row>
      </sheetData>
      <sheetData sheetId="5044">
        <row r="19">
          <cell r="J19">
            <v>1.0499999999999999E-3</v>
          </cell>
        </row>
      </sheetData>
      <sheetData sheetId="5045">
        <row r="19">
          <cell r="J19">
            <v>1.0499999999999999E-3</v>
          </cell>
        </row>
      </sheetData>
      <sheetData sheetId="5046">
        <row r="19">
          <cell r="J19">
            <v>1.0499999999999999E-3</v>
          </cell>
        </row>
      </sheetData>
      <sheetData sheetId="5047">
        <row r="19">
          <cell r="J19">
            <v>1.0499999999999999E-3</v>
          </cell>
        </row>
      </sheetData>
      <sheetData sheetId="5048">
        <row r="19">
          <cell r="J19">
            <v>1.0499999999999999E-3</v>
          </cell>
        </row>
      </sheetData>
      <sheetData sheetId="5049">
        <row r="19">
          <cell r="J19">
            <v>1.0499999999999999E-3</v>
          </cell>
        </row>
      </sheetData>
      <sheetData sheetId="5050">
        <row r="19">
          <cell r="J19">
            <v>1.0499999999999999E-3</v>
          </cell>
        </row>
      </sheetData>
      <sheetData sheetId="5051">
        <row r="19">
          <cell r="J19">
            <v>1.0499999999999999E-3</v>
          </cell>
        </row>
      </sheetData>
      <sheetData sheetId="5052">
        <row r="19">
          <cell r="J19">
            <v>1.0499999999999999E-3</v>
          </cell>
        </row>
      </sheetData>
      <sheetData sheetId="5053">
        <row r="19">
          <cell r="J19">
            <v>1.0499999999999999E-3</v>
          </cell>
        </row>
      </sheetData>
      <sheetData sheetId="5054">
        <row r="19">
          <cell r="J19">
            <v>1.0499999999999999E-3</v>
          </cell>
        </row>
      </sheetData>
      <sheetData sheetId="5055">
        <row r="19">
          <cell r="J19">
            <v>1.0499999999999999E-3</v>
          </cell>
        </row>
      </sheetData>
      <sheetData sheetId="5056">
        <row r="19">
          <cell r="J19">
            <v>1.0499999999999999E-3</v>
          </cell>
        </row>
      </sheetData>
      <sheetData sheetId="5057">
        <row r="19">
          <cell r="J19">
            <v>1.0499999999999999E-3</v>
          </cell>
        </row>
      </sheetData>
      <sheetData sheetId="5058">
        <row r="19">
          <cell r="J19">
            <v>1.0499999999999999E-3</v>
          </cell>
        </row>
      </sheetData>
      <sheetData sheetId="5059">
        <row r="19">
          <cell r="J19">
            <v>1.0499999999999999E-3</v>
          </cell>
        </row>
      </sheetData>
      <sheetData sheetId="5060">
        <row r="19">
          <cell r="J19">
            <v>1.0499999999999999E-3</v>
          </cell>
        </row>
      </sheetData>
      <sheetData sheetId="5061">
        <row r="19">
          <cell r="J19">
            <v>1.0499999999999999E-3</v>
          </cell>
        </row>
      </sheetData>
      <sheetData sheetId="5062">
        <row r="19">
          <cell r="J19">
            <v>1.0499999999999999E-3</v>
          </cell>
        </row>
      </sheetData>
      <sheetData sheetId="5063">
        <row r="19">
          <cell r="J19">
            <v>1.0499999999999999E-3</v>
          </cell>
        </row>
      </sheetData>
      <sheetData sheetId="5064">
        <row r="19">
          <cell r="J19">
            <v>1.0499999999999999E-3</v>
          </cell>
        </row>
      </sheetData>
      <sheetData sheetId="5065">
        <row r="19">
          <cell r="J19">
            <v>1.0499999999999999E-3</v>
          </cell>
        </row>
      </sheetData>
      <sheetData sheetId="5066">
        <row r="19">
          <cell r="J19">
            <v>1.0499999999999999E-3</v>
          </cell>
        </row>
      </sheetData>
      <sheetData sheetId="5067">
        <row r="19">
          <cell r="J19">
            <v>1.0499999999999999E-3</v>
          </cell>
        </row>
      </sheetData>
      <sheetData sheetId="5068">
        <row r="19">
          <cell r="J19">
            <v>1.0499999999999999E-3</v>
          </cell>
        </row>
      </sheetData>
      <sheetData sheetId="5069">
        <row r="19">
          <cell r="J19">
            <v>1.0499999999999999E-3</v>
          </cell>
        </row>
      </sheetData>
      <sheetData sheetId="5070">
        <row r="19">
          <cell r="J19">
            <v>1.0499999999999999E-3</v>
          </cell>
        </row>
      </sheetData>
      <sheetData sheetId="5071">
        <row r="19">
          <cell r="J19">
            <v>1.0499999999999999E-3</v>
          </cell>
        </row>
      </sheetData>
      <sheetData sheetId="5072">
        <row r="19">
          <cell r="J19">
            <v>1.0499999999999999E-3</v>
          </cell>
        </row>
      </sheetData>
      <sheetData sheetId="5073">
        <row r="19">
          <cell r="J19">
            <v>1.0499999999999999E-3</v>
          </cell>
        </row>
      </sheetData>
      <sheetData sheetId="5074">
        <row r="19">
          <cell r="J19">
            <v>1.0499999999999999E-3</v>
          </cell>
        </row>
      </sheetData>
      <sheetData sheetId="5075">
        <row r="19">
          <cell r="J19">
            <v>1.0499999999999999E-3</v>
          </cell>
        </row>
      </sheetData>
      <sheetData sheetId="5076">
        <row r="19">
          <cell r="J19">
            <v>1.0499999999999999E-3</v>
          </cell>
        </row>
      </sheetData>
      <sheetData sheetId="5077">
        <row r="19">
          <cell r="J19">
            <v>1.0499999999999999E-3</v>
          </cell>
        </row>
      </sheetData>
      <sheetData sheetId="5078">
        <row r="19">
          <cell r="J19">
            <v>1.0499999999999999E-3</v>
          </cell>
        </row>
      </sheetData>
      <sheetData sheetId="5079">
        <row r="19">
          <cell r="J19">
            <v>1.0499999999999999E-3</v>
          </cell>
        </row>
      </sheetData>
      <sheetData sheetId="5080">
        <row r="19">
          <cell r="J19">
            <v>1.0499999999999999E-3</v>
          </cell>
        </row>
      </sheetData>
      <sheetData sheetId="5081">
        <row r="19">
          <cell r="J19">
            <v>1.0499999999999999E-3</v>
          </cell>
        </row>
      </sheetData>
      <sheetData sheetId="5082">
        <row r="19">
          <cell r="J19">
            <v>1.0499999999999999E-3</v>
          </cell>
        </row>
      </sheetData>
      <sheetData sheetId="5083">
        <row r="19">
          <cell r="J19">
            <v>1.0499999999999999E-3</v>
          </cell>
        </row>
      </sheetData>
      <sheetData sheetId="5084">
        <row r="19">
          <cell r="J19">
            <v>1.0499999999999999E-3</v>
          </cell>
        </row>
      </sheetData>
      <sheetData sheetId="5085">
        <row r="19">
          <cell r="J19">
            <v>1.0499999999999999E-3</v>
          </cell>
        </row>
      </sheetData>
      <sheetData sheetId="5086">
        <row r="19">
          <cell r="J19">
            <v>1.0499999999999999E-3</v>
          </cell>
        </row>
      </sheetData>
      <sheetData sheetId="5087">
        <row r="19">
          <cell r="J19">
            <v>1.0499999999999999E-3</v>
          </cell>
        </row>
      </sheetData>
      <sheetData sheetId="5088">
        <row r="19">
          <cell r="J19">
            <v>1.0499999999999999E-3</v>
          </cell>
        </row>
      </sheetData>
      <sheetData sheetId="5089">
        <row r="19">
          <cell r="J19">
            <v>1.0499999999999999E-3</v>
          </cell>
        </row>
      </sheetData>
      <sheetData sheetId="5090">
        <row r="19">
          <cell r="J19">
            <v>1.0499999999999999E-3</v>
          </cell>
        </row>
      </sheetData>
      <sheetData sheetId="5091">
        <row r="19">
          <cell r="J19">
            <v>1.0499999999999999E-3</v>
          </cell>
        </row>
      </sheetData>
      <sheetData sheetId="5092">
        <row r="19">
          <cell r="J19">
            <v>1.0499999999999999E-3</v>
          </cell>
        </row>
      </sheetData>
      <sheetData sheetId="5093">
        <row r="19">
          <cell r="J19">
            <v>1.0499999999999999E-3</v>
          </cell>
        </row>
      </sheetData>
      <sheetData sheetId="5094">
        <row r="19">
          <cell r="J19">
            <v>1.0499999999999999E-3</v>
          </cell>
        </row>
      </sheetData>
      <sheetData sheetId="5095">
        <row r="19">
          <cell r="J19">
            <v>1.0499999999999999E-3</v>
          </cell>
        </row>
      </sheetData>
      <sheetData sheetId="5096">
        <row r="19">
          <cell r="J19">
            <v>1.0499999999999999E-3</v>
          </cell>
        </row>
      </sheetData>
      <sheetData sheetId="5097">
        <row r="19">
          <cell r="J19">
            <v>1.0499999999999999E-3</v>
          </cell>
        </row>
      </sheetData>
      <sheetData sheetId="5098">
        <row r="19">
          <cell r="J19">
            <v>1.0499999999999999E-3</v>
          </cell>
        </row>
      </sheetData>
      <sheetData sheetId="5099">
        <row r="19">
          <cell r="J19">
            <v>1.0499999999999999E-3</v>
          </cell>
        </row>
      </sheetData>
      <sheetData sheetId="5100">
        <row r="19">
          <cell r="J19">
            <v>1.0499999999999999E-3</v>
          </cell>
        </row>
      </sheetData>
      <sheetData sheetId="5101">
        <row r="19">
          <cell r="J19">
            <v>1.0499999999999999E-3</v>
          </cell>
        </row>
      </sheetData>
      <sheetData sheetId="5102">
        <row r="19">
          <cell r="J19">
            <v>1.0499999999999999E-3</v>
          </cell>
        </row>
      </sheetData>
      <sheetData sheetId="5103">
        <row r="19">
          <cell r="J19">
            <v>1.0499999999999999E-3</v>
          </cell>
        </row>
      </sheetData>
      <sheetData sheetId="5104">
        <row r="19">
          <cell r="J19">
            <v>1.0499999999999999E-3</v>
          </cell>
        </row>
      </sheetData>
      <sheetData sheetId="5105">
        <row r="19">
          <cell r="J19">
            <v>1.0499999999999999E-3</v>
          </cell>
        </row>
      </sheetData>
      <sheetData sheetId="5106">
        <row r="19">
          <cell r="J19">
            <v>1.0499999999999999E-3</v>
          </cell>
        </row>
      </sheetData>
      <sheetData sheetId="5107">
        <row r="19">
          <cell r="J19">
            <v>1.0499999999999999E-3</v>
          </cell>
        </row>
      </sheetData>
      <sheetData sheetId="5108">
        <row r="19">
          <cell r="J19">
            <v>1.0499999999999999E-3</v>
          </cell>
        </row>
      </sheetData>
      <sheetData sheetId="5109">
        <row r="19">
          <cell r="J19">
            <v>1.0499999999999999E-3</v>
          </cell>
        </row>
      </sheetData>
      <sheetData sheetId="5110">
        <row r="19">
          <cell r="J19">
            <v>1.0499999999999999E-3</v>
          </cell>
        </row>
      </sheetData>
      <sheetData sheetId="5111">
        <row r="19">
          <cell r="J19">
            <v>1.0499999999999999E-3</v>
          </cell>
        </row>
      </sheetData>
      <sheetData sheetId="5112">
        <row r="19">
          <cell r="J19">
            <v>1.0499999999999999E-3</v>
          </cell>
        </row>
      </sheetData>
      <sheetData sheetId="5113">
        <row r="19">
          <cell r="J19">
            <v>1.0499999999999999E-3</v>
          </cell>
        </row>
      </sheetData>
      <sheetData sheetId="5114">
        <row r="19">
          <cell r="J19">
            <v>1.0499999999999999E-3</v>
          </cell>
        </row>
      </sheetData>
      <sheetData sheetId="5115">
        <row r="19">
          <cell r="J19">
            <v>1.0499999999999999E-3</v>
          </cell>
        </row>
      </sheetData>
      <sheetData sheetId="5116">
        <row r="19">
          <cell r="J19">
            <v>1.0499999999999999E-3</v>
          </cell>
        </row>
      </sheetData>
      <sheetData sheetId="5117">
        <row r="19">
          <cell r="J19">
            <v>1.0499999999999999E-3</v>
          </cell>
        </row>
      </sheetData>
      <sheetData sheetId="5118">
        <row r="19">
          <cell r="J19">
            <v>1.0499999999999999E-3</v>
          </cell>
        </row>
      </sheetData>
      <sheetData sheetId="5119">
        <row r="19">
          <cell r="J19">
            <v>1.0499999999999999E-3</v>
          </cell>
        </row>
      </sheetData>
      <sheetData sheetId="5120">
        <row r="19">
          <cell r="J19">
            <v>1.0499999999999999E-3</v>
          </cell>
        </row>
      </sheetData>
      <sheetData sheetId="5121">
        <row r="19">
          <cell r="J19">
            <v>1.0499999999999999E-3</v>
          </cell>
        </row>
      </sheetData>
      <sheetData sheetId="5122">
        <row r="19">
          <cell r="J19">
            <v>1.0499999999999999E-3</v>
          </cell>
        </row>
      </sheetData>
      <sheetData sheetId="5123">
        <row r="19">
          <cell r="J19">
            <v>1.0499999999999999E-3</v>
          </cell>
        </row>
      </sheetData>
      <sheetData sheetId="5124">
        <row r="19">
          <cell r="J19">
            <v>1.0499999999999999E-3</v>
          </cell>
        </row>
      </sheetData>
      <sheetData sheetId="5125">
        <row r="19">
          <cell r="J19">
            <v>1.0499999999999999E-3</v>
          </cell>
        </row>
      </sheetData>
      <sheetData sheetId="5126">
        <row r="19">
          <cell r="J19">
            <v>1.0499999999999999E-3</v>
          </cell>
        </row>
      </sheetData>
      <sheetData sheetId="5127">
        <row r="19">
          <cell r="J19">
            <v>1.0499999999999999E-3</v>
          </cell>
        </row>
      </sheetData>
      <sheetData sheetId="5128">
        <row r="19">
          <cell r="J19">
            <v>1.0499999999999999E-3</v>
          </cell>
        </row>
      </sheetData>
      <sheetData sheetId="5129">
        <row r="19">
          <cell r="J19">
            <v>1.0499999999999999E-3</v>
          </cell>
        </row>
      </sheetData>
      <sheetData sheetId="5130">
        <row r="19">
          <cell r="J19">
            <v>1.0499999999999999E-3</v>
          </cell>
        </row>
      </sheetData>
      <sheetData sheetId="5131">
        <row r="19">
          <cell r="J19">
            <v>1.0499999999999999E-3</v>
          </cell>
        </row>
      </sheetData>
      <sheetData sheetId="5132">
        <row r="19">
          <cell r="J19">
            <v>1.0499999999999999E-3</v>
          </cell>
        </row>
      </sheetData>
      <sheetData sheetId="5133">
        <row r="19">
          <cell r="J19">
            <v>1.0499999999999999E-3</v>
          </cell>
        </row>
      </sheetData>
      <sheetData sheetId="5134">
        <row r="19">
          <cell r="J19">
            <v>1.0499999999999999E-3</v>
          </cell>
        </row>
      </sheetData>
      <sheetData sheetId="5135">
        <row r="19">
          <cell r="J19">
            <v>1.0499999999999999E-3</v>
          </cell>
        </row>
      </sheetData>
      <sheetData sheetId="5136">
        <row r="19">
          <cell r="J19">
            <v>1.0499999999999999E-3</v>
          </cell>
        </row>
      </sheetData>
      <sheetData sheetId="5137">
        <row r="19">
          <cell r="J19">
            <v>1.0499999999999999E-3</v>
          </cell>
        </row>
      </sheetData>
      <sheetData sheetId="5138">
        <row r="19">
          <cell r="J19">
            <v>1.0499999999999999E-3</v>
          </cell>
        </row>
      </sheetData>
      <sheetData sheetId="5139">
        <row r="19">
          <cell r="J19">
            <v>1.0499999999999999E-3</v>
          </cell>
        </row>
      </sheetData>
      <sheetData sheetId="5140">
        <row r="19">
          <cell r="J19">
            <v>1.0499999999999999E-3</v>
          </cell>
        </row>
      </sheetData>
      <sheetData sheetId="5141">
        <row r="19">
          <cell r="J19">
            <v>1.0499999999999999E-3</v>
          </cell>
        </row>
      </sheetData>
      <sheetData sheetId="5142">
        <row r="19">
          <cell r="J19">
            <v>1.0499999999999999E-3</v>
          </cell>
        </row>
      </sheetData>
      <sheetData sheetId="5143">
        <row r="19">
          <cell r="J19">
            <v>1.0499999999999999E-3</v>
          </cell>
        </row>
      </sheetData>
      <sheetData sheetId="5144">
        <row r="19">
          <cell r="J19">
            <v>1.0499999999999999E-3</v>
          </cell>
        </row>
      </sheetData>
      <sheetData sheetId="5145">
        <row r="19">
          <cell r="J19">
            <v>1.0499999999999999E-3</v>
          </cell>
        </row>
      </sheetData>
      <sheetData sheetId="5146">
        <row r="19">
          <cell r="J19">
            <v>1.0499999999999999E-3</v>
          </cell>
        </row>
      </sheetData>
      <sheetData sheetId="5147">
        <row r="19">
          <cell r="J19">
            <v>1.0499999999999999E-3</v>
          </cell>
        </row>
      </sheetData>
      <sheetData sheetId="5148">
        <row r="19">
          <cell r="J19">
            <v>1.0499999999999999E-3</v>
          </cell>
        </row>
      </sheetData>
      <sheetData sheetId="5149">
        <row r="19">
          <cell r="J19">
            <v>1.0499999999999999E-3</v>
          </cell>
        </row>
      </sheetData>
      <sheetData sheetId="5150">
        <row r="19">
          <cell r="J19">
            <v>1.0499999999999999E-3</v>
          </cell>
        </row>
      </sheetData>
      <sheetData sheetId="5151">
        <row r="19">
          <cell r="J19">
            <v>1.0499999999999999E-3</v>
          </cell>
        </row>
      </sheetData>
      <sheetData sheetId="5152">
        <row r="19">
          <cell r="J19">
            <v>1.0499999999999999E-3</v>
          </cell>
        </row>
      </sheetData>
      <sheetData sheetId="5153">
        <row r="19">
          <cell r="J19">
            <v>1.0499999999999999E-3</v>
          </cell>
        </row>
      </sheetData>
      <sheetData sheetId="5154">
        <row r="19">
          <cell r="J19">
            <v>1.0499999999999999E-3</v>
          </cell>
        </row>
      </sheetData>
      <sheetData sheetId="5155">
        <row r="19">
          <cell r="J19">
            <v>1.0499999999999999E-3</v>
          </cell>
        </row>
      </sheetData>
      <sheetData sheetId="5156">
        <row r="19">
          <cell r="J19">
            <v>1.0499999999999999E-3</v>
          </cell>
        </row>
      </sheetData>
      <sheetData sheetId="5157">
        <row r="19">
          <cell r="J19">
            <v>1.0499999999999999E-3</v>
          </cell>
        </row>
      </sheetData>
      <sheetData sheetId="5158">
        <row r="19">
          <cell r="J19">
            <v>1.0499999999999999E-3</v>
          </cell>
        </row>
      </sheetData>
      <sheetData sheetId="5159">
        <row r="19">
          <cell r="J19">
            <v>1.0499999999999999E-3</v>
          </cell>
        </row>
      </sheetData>
      <sheetData sheetId="5160">
        <row r="19">
          <cell r="J19">
            <v>1.0499999999999999E-3</v>
          </cell>
        </row>
      </sheetData>
      <sheetData sheetId="5161">
        <row r="19">
          <cell r="J19">
            <v>1.0499999999999999E-3</v>
          </cell>
        </row>
      </sheetData>
      <sheetData sheetId="5162">
        <row r="19">
          <cell r="J19">
            <v>1.0499999999999999E-3</v>
          </cell>
        </row>
      </sheetData>
      <sheetData sheetId="5163">
        <row r="19">
          <cell r="J19">
            <v>1.0499999999999999E-3</v>
          </cell>
        </row>
      </sheetData>
      <sheetData sheetId="5164">
        <row r="19">
          <cell r="J19">
            <v>1.0499999999999999E-3</v>
          </cell>
        </row>
      </sheetData>
      <sheetData sheetId="5165">
        <row r="19">
          <cell r="J19">
            <v>1.0499999999999999E-3</v>
          </cell>
        </row>
      </sheetData>
      <sheetData sheetId="5166">
        <row r="19">
          <cell r="J19">
            <v>1.0499999999999999E-3</v>
          </cell>
        </row>
      </sheetData>
      <sheetData sheetId="5167">
        <row r="19">
          <cell r="J19">
            <v>1.0499999999999999E-3</v>
          </cell>
        </row>
      </sheetData>
      <sheetData sheetId="5168">
        <row r="19">
          <cell r="J19">
            <v>1.0499999999999999E-3</v>
          </cell>
        </row>
      </sheetData>
      <sheetData sheetId="5169">
        <row r="19">
          <cell r="J19">
            <v>1.0499999999999999E-3</v>
          </cell>
        </row>
      </sheetData>
      <sheetData sheetId="5170">
        <row r="19">
          <cell r="J19">
            <v>1.0499999999999999E-3</v>
          </cell>
        </row>
      </sheetData>
      <sheetData sheetId="5171">
        <row r="19">
          <cell r="J19">
            <v>1.0499999999999999E-3</v>
          </cell>
        </row>
      </sheetData>
      <sheetData sheetId="5172">
        <row r="19">
          <cell r="J19">
            <v>1.0499999999999999E-3</v>
          </cell>
        </row>
      </sheetData>
      <sheetData sheetId="5173">
        <row r="19">
          <cell r="J19">
            <v>1.0499999999999999E-3</v>
          </cell>
        </row>
      </sheetData>
      <sheetData sheetId="5174">
        <row r="19">
          <cell r="J19">
            <v>1.0499999999999999E-3</v>
          </cell>
        </row>
      </sheetData>
      <sheetData sheetId="5175">
        <row r="19">
          <cell r="J19">
            <v>1.0499999999999999E-3</v>
          </cell>
        </row>
      </sheetData>
      <sheetData sheetId="5176">
        <row r="19">
          <cell r="J19">
            <v>1.0499999999999999E-3</v>
          </cell>
        </row>
      </sheetData>
      <sheetData sheetId="5177">
        <row r="19">
          <cell r="J19">
            <v>1.0499999999999999E-3</v>
          </cell>
        </row>
      </sheetData>
      <sheetData sheetId="5178">
        <row r="19">
          <cell r="J19">
            <v>1.0499999999999999E-3</v>
          </cell>
        </row>
      </sheetData>
      <sheetData sheetId="5179">
        <row r="19">
          <cell r="J19">
            <v>1.0499999999999999E-3</v>
          </cell>
        </row>
      </sheetData>
      <sheetData sheetId="5180">
        <row r="19">
          <cell r="J19">
            <v>1.0499999999999999E-3</v>
          </cell>
        </row>
      </sheetData>
      <sheetData sheetId="5181">
        <row r="19">
          <cell r="J19">
            <v>1.0499999999999999E-3</v>
          </cell>
        </row>
      </sheetData>
      <sheetData sheetId="5182">
        <row r="19">
          <cell r="J19">
            <v>1.0499999999999999E-3</v>
          </cell>
        </row>
      </sheetData>
      <sheetData sheetId="5183">
        <row r="19">
          <cell r="J19">
            <v>1.0499999999999999E-3</v>
          </cell>
        </row>
      </sheetData>
      <sheetData sheetId="5184">
        <row r="19">
          <cell r="J19">
            <v>1.0499999999999999E-3</v>
          </cell>
        </row>
      </sheetData>
      <sheetData sheetId="5185">
        <row r="19">
          <cell r="J19">
            <v>1.0499999999999999E-3</v>
          </cell>
        </row>
      </sheetData>
      <sheetData sheetId="5186">
        <row r="19">
          <cell r="J19">
            <v>1.0499999999999999E-3</v>
          </cell>
        </row>
      </sheetData>
      <sheetData sheetId="5187">
        <row r="19">
          <cell r="J19">
            <v>1.0499999999999999E-3</v>
          </cell>
        </row>
      </sheetData>
      <sheetData sheetId="5188">
        <row r="19">
          <cell r="J19">
            <v>1.0499999999999999E-3</v>
          </cell>
        </row>
      </sheetData>
      <sheetData sheetId="5189">
        <row r="19">
          <cell r="J19">
            <v>1.0499999999999999E-3</v>
          </cell>
        </row>
      </sheetData>
      <sheetData sheetId="5190">
        <row r="19">
          <cell r="J19">
            <v>1.0499999999999999E-3</v>
          </cell>
        </row>
      </sheetData>
      <sheetData sheetId="5191">
        <row r="19">
          <cell r="J19">
            <v>1.0499999999999999E-3</v>
          </cell>
        </row>
      </sheetData>
      <sheetData sheetId="5192">
        <row r="19">
          <cell r="J19">
            <v>1.0499999999999999E-3</v>
          </cell>
        </row>
      </sheetData>
      <sheetData sheetId="5193">
        <row r="19">
          <cell r="J19">
            <v>1.0499999999999999E-3</v>
          </cell>
        </row>
      </sheetData>
      <sheetData sheetId="5194">
        <row r="19">
          <cell r="J19">
            <v>1.0499999999999999E-3</v>
          </cell>
        </row>
      </sheetData>
      <sheetData sheetId="5195">
        <row r="19">
          <cell r="J19">
            <v>1.0499999999999999E-3</v>
          </cell>
        </row>
      </sheetData>
      <sheetData sheetId="5196">
        <row r="19">
          <cell r="J19">
            <v>1.0499999999999999E-3</v>
          </cell>
        </row>
      </sheetData>
      <sheetData sheetId="5197">
        <row r="19">
          <cell r="J19">
            <v>1.0499999999999999E-3</v>
          </cell>
        </row>
      </sheetData>
      <sheetData sheetId="5198">
        <row r="19">
          <cell r="J19">
            <v>1.0499999999999999E-3</v>
          </cell>
        </row>
      </sheetData>
      <sheetData sheetId="5199">
        <row r="19">
          <cell r="J19">
            <v>1.0499999999999999E-3</v>
          </cell>
        </row>
      </sheetData>
      <sheetData sheetId="5200">
        <row r="19">
          <cell r="J19">
            <v>1.0499999999999999E-3</v>
          </cell>
        </row>
      </sheetData>
      <sheetData sheetId="5201">
        <row r="19">
          <cell r="J19">
            <v>1.0499999999999999E-3</v>
          </cell>
        </row>
      </sheetData>
      <sheetData sheetId="5202">
        <row r="19">
          <cell r="J19">
            <v>1.0499999999999999E-3</v>
          </cell>
        </row>
      </sheetData>
      <sheetData sheetId="5203">
        <row r="19">
          <cell r="J19">
            <v>1.0499999999999999E-3</v>
          </cell>
        </row>
      </sheetData>
      <sheetData sheetId="5204">
        <row r="19">
          <cell r="J19">
            <v>1.0499999999999999E-3</v>
          </cell>
        </row>
      </sheetData>
      <sheetData sheetId="5205">
        <row r="19">
          <cell r="J19">
            <v>1.0499999999999999E-3</v>
          </cell>
        </row>
      </sheetData>
      <sheetData sheetId="5206">
        <row r="19">
          <cell r="J19">
            <v>1.0499999999999999E-3</v>
          </cell>
        </row>
      </sheetData>
      <sheetData sheetId="5207">
        <row r="19">
          <cell r="J19">
            <v>1.0499999999999999E-3</v>
          </cell>
        </row>
      </sheetData>
      <sheetData sheetId="5208">
        <row r="19">
          <cell r="J19">
            <v>1.0499999999999999E-3</v>
          </cell>
        </row>
      </sheetData>
      <sheetData sheetId="5209">
        <row r="19">
          <cell r="J19">
            <v>1.0499999999999999E-3</v>
          </cell>
        </row>
      </sheetData>
      <sheetData sheetId="5210">
        <row r="19">
          <cell r="J19">
            <v>1.0499999999999999E-3</v>
          </cell>
        </row>
      </sheetData>
      <sheetData sheetId="5211">
        <row r="19">
          <cell r="J19">
            <v>1.0499999999999999E-3</v>
          </cell>
        </row>
      </sheetData>
      <sheetData sheetId="5212">
        <row r="19">
          <cell r="J19">
            <v>1.0499999999999999E-3</v>
          </cell>
        </row>
      </sheetData>
      <sheetData sheetId="5213">
        <row r="19">
          <cell r="J19">
            <v>1.0499999999999999E-3</v>
          </cell>
        </row>
      </sheetData>
      <sheetData sheetId="5214">
        <row r="19">
          <cell r="J19">
            <v>1.0499999999999999E-3</v>
          </cell>
        </row>
      </sheetData>
      <sheetData sheetId="5215">
        <row r="19">
          <cell r="J19">
            <v>1.0499999999999999E-3</v>
          </cell>
        </row>
      </sheetData>
      <sheetData sheetId="5216">
        <row r="19">
          <cell r="J19">
            <v>1.0499999999999999E-3</v>
          </cell>
        </row>
      </sheetData>
      <sheetData sheetId="5217">
        <row r="19">
          <cell r="J19">
            <v>1.0499999999999999E-3</v>
          </cell>
        </row>
      </sheetData>
      <sheetData sheetId="5218">
        <row r="19">
          <cell r="J19">
            <v>1.0499999999999999E-3</v>
          </cell>
        </row>
      </sheetData>
      <sheetData sheetId="5219">
        <row r="19">
          <cell r="J19">
            <v>1.0499999999999999E-3</v>
          </cell>
        </row>
      </sheetData>
      <sheetData sheetId="5220">
        <row r="19">
          <cell r="J19">
            <v>1.0499999999999999E-3</v>
          </cell>
        </row>
      </sheetData>
      <sheetData sheetId="5221">
        <row r="19">
          <cell r="J19">
            <v>1.0499999999999999E-3</v>
          </cell>
        </row>
      </sheetData>
      <sheetData sheetId="5222">
        <row r="19">
          <cell r="J19">
            <v>1.0499999999999999E-3</v>
          </cell>
        </row>
      </sheetData>
      <sheetData sheetId="5223">
        <row r="19">
          <cell r="J19">
            <v>1.0499999999999999E-3</v>
          </cell>
        </row>
      </sheetData>
      <sheetData sheetId="5224">
        <row r="19">
          <cell r="J19">
            <v>1.0499999999999999E-3</v>
          </cell>
        </row>
      </sheetData>
      <sheetData sheetId="5225">
        <row r="19">
          <cell r="J19">
            <v>1.0499999999999999E-3</v>
          </cell>
        </row>
      </sheetData>
      <sheetData sheetId="5226">
        <row r="19">
          <cell r="J19">
            <v>1.0499999999999999E-3</v>
          </cell>
        </row>
      </sheetData>
      <sheetData sheetId="5227">
        <row r="19">
          <cell r="J19">
            <v>1.0499999999999999E-3</v>
          </cell>
        </row>
      </sheetData>
      <sheetData sheetId="5228">
        <row r="19">
          <cell r="J19">
            <v>1.0499999999999999E-3</v>
          </cell>
        </row>
      </sheetData>
      <sheetData sheetId="5229">
        <row r="19">
          <cell r="J19">
            <v>1.0499999999999999E-3</v>
          </cell>
        </row>
      </sheetData>
      <sheetData sheetId="5230">
        <row r="19">
          <cell r="J19">
            <v>1.0499999999999999E-3</v>
          </cell>
        </row>
      </sheetData>
      <sheetData sheetId="5231">
        <row r="19">
          <cell r="J19">
            <v>1.0499999999999999E-3</v>
          </cell>
        </row>
      </sheetData>
      <sheetData sheetId="5232">
        <row r="19">
          <cell r="J19">
            <v>1.0499999999999999E-3</v>
          </cell>
        </row>
      </sheetData>
      <sheetData sheetId="5233">
        <row r="19">
          <cell r="J19">
            <v>1.0499999999999999E-3</v>
          </cell>
        </row>
      </sheetData>
      <sheetData sheetId="5234">
        <row r="19">
          <cell r="J19">
            <v>1.0499999999999999E-3</v>
          </cell>
        </row>
      </sheetData>
      <sheetData sheetId="5235">
        <row r="19">
          <cell r="J19">
            <v>1.0499999999999999E-3</v>
          </cell>
        </row>
      </sheetData>
      <sheetData sheetId="5236">
        <row r="19">
          <cell r="J19">
            <v>1.0499999999999999E-3</v>
          </cell>
        </row>
      </sheetData>
      <sheetData sheetId="5237">
        <row r="19">
          <cell r="J19">
            <v>1.0499999999999999E-3</v>
          </cell>
        </row>
      </sheetData>
      <sheetData sheetId="5238">
        <row r="19">
          <cell r="J19">
            <v>1.0499999999999999E-3</v>
          </cell>
        </row>
      </sheetData>
      <sheetData sheetId="5239">
        <row r="19">
          <cell r="J19">
            <v>1.0499999999999999E-3</v>
          </cell>
        </row>
      </sheetData>
      <sheetData sheetId="5240">
        <row r="19">
          <cell r="J19">
            <v>1.0499999999999999E-3</v>
          </cell>
        </row>
      </sheetData>
      <sheetData sheetId="5241">
        <row r="19">
          <cell r="J19">
            <v>1.0499999999999999E-3</v>
          </cell>
        </row>
      </sheetData>
      <sheetData sheetId="5242">
        <row r="19">
          <cell r="J19">
            <v>1.0499999999999999E-3</v>
          </cell>
        </row>
      </sheetData>
      <sheetData sheetId="5243">
        <row r="19">
          <cell r="J19">
            <v>1.0499999999999999E-3</v>
          </cell>
        </row>
      </sheetData>
      <sheetData sheetId="5244">
        <row r="19">
          <cell r="J19">
            <v>1.0499999999999999E-3</v>
          </cell>
        </row>
      </sheetData>
      <sheetData sheetId="5245">
        <row r="19">
          <cell r="J19">
            <v>1.0499999999999999E-3</v>
          </cell>
        </row>
      </sheetData>
      <sheetData sheetId="5246">
        <row r="19">
          <cell r="J19">
            <v>1.0499999999999999E-3</v>
          </cell>
        </row>
      </sheetData>
      <sheetData sheetId="5247">
        <row r="19">
          <cell r="J19">
            <v>1.0499999999999999E-3</v>
          </cell>
        </row>
      </sheetData>
      <sheetData sheetId="5248">
        <row r="19">
          <cell r="J19">
            <v>1.0499999999999999E-3</v>
          </cell>
        </row>
      </sheetData>
      <sheetData sheetId="5249">
        <row r="19">
          <cell r="J19">
            <v>1.0499999999999999E-3</v>
          </cell>
        </row>
      </sheetData>
      <sheetData sheetId="5250">
        <row r="19">
          <cell r="J19">
            <v>1.0499999999999999E-3</v>
          </cell>
        </row>
      </sheetData>
      <sheetData sheetId="5251">
        <row r="19">
          <cell r="J19">
            <v>1.0499999999999999E-3</v>
          </cell>
        </row>
      </sheetData>
      <sheetData sheetId="5252">
        <row r="19">
          <cell r="J19">
            <v>1.0499999999999999E-3</v>
          </cell>
        </row>
      </sheetData>
      <sheetData sheetId="5253">
        <row r="19">
          <cell r="J19">
            <v>1.0499999999999999E-3</v>
          </cell>
        </row>
      </sheetData>
      <sheetData sheetId="5254">
        <row r="19">
          <cell r="J19">
            <v>1.0499999999999999E-3</v>
          </cell>
        </row>
      </sheetData>
      <sheetData sheetId="5255">
        <row r="19">
          <cell r="J19">
            <v>1.0499999999999999E-3</v>
          </cell>
        </row>
      </sheetData>
      <sheetData sheetId="5256">
        <row r="19">
          <cell r="J19">
            <v>1.0499999999999999E-3</v>
          </cell>
        </row>
      </sheetData>
      <sheetData sheetId="5257">
        <row r="19">
          <cell r="J19">
            <v>1.0499999999999999E-3</v>
          </cell>
        </row>
      </sheetData>
      <sheetData sheetId="5258">
        <row r="19">
          <cell r="J19">
            <v>1.0499999999999999E-3</v>
          </cell>
        </row>
      </sheetData>
      <sheetData sheetId="5259">
        <row r="19">
          <cell r="J19">
            <v>1.0499999999999999E-3</v>
          </cell>
        </row>
      </sheetData>
      <sheetData sheetId="5260">
        <row r="19">
          <cell r="J19">
            <v>1.0499999999999999E-3</v>
          </cell>
        </row>
      </sheetData>
      <sheetData sheetId="5261">
        <row r="19">
          <cell r="J19">
            <v>1.0499999999999999E-3</v>
          </cell>
        </row>
      </sheetData>
      <sheetData sheetId="5262">
        <row r="19">
          <cell r="J19">
            <v>1.0499999999999999E-3</v>
          </cell>
        </row>
      </sheetData>
      <sheetData sheetId="5263">
        <row r="19">
          <cell r="J19">
            <v>1.0499999999999999E-3</v>
          </cell>
        </row>
      </sheetData>
      <sheetData sheetId="5264">
        <row r="19">
          <cell r="J19">
            <v>1.0499999999999999E-3</v>
          </cell>
        </row>
      </sheetData>
      <sheetData sheetId="5265">
        <row r="19">
          <cell r="J19">
            <v>1.0499999999999999E-3</v>
          </cell>
        </row>
      </sheetData>
      <sheetData sheetId="5266">
        <row r="19">
          <cell r="J19">
            <v>1.0499999999999999E-3</v>
          </cell>
        </row>
      </sheetData>
      <sheetData sheetId="5267">
        <row r="19">
          <cell r="J19">
            <v>1.0499999999999999E-3</v>
          </cell>
        </row>
      </sheetData>
      <sheetData sheetId="5268">
        <row r="19">
          <cell r="J19">
            <v>1.0499999999999999E-3</v>
          </cell>
        </row>
      </sheetData>
      <sheetData sheetId="5269">
        <row r="19">
          <cell r="J19">
            <v>1.0499999999999999E-3</v>
          </cell>
        </row>
      </sheetData>
      <sheetData sheetId="5270">
        <row r="19">
          <cell r="J19">
            <v>1.0499999999999999E-3</v>
          </cell>
        </row>
      </sheetData>
      <sheetData sheetId="5271">
        <row r="19">
          <cell r="J19">
            <v>1.0499999999999999E-3</v>
          </cell>
        </row>
      </sheetData>
      <sheetData sheetId="5272">
        <row r="19">
          <cell r="J19">
            <v>1.0499999999999999E-3</v>
          </cell>
        </row>
      </sheetData>
      <sheetData sheetId="5273">
        <row r="19">
          <cell r="J19">
            <v>1.0499999999999999E-3</v>
          </cell>
        </row>
      </sheetData>
      <sheetData sheetId="5274">
        <row r="19">
          <cell r="J19">
            <v>1.0499999999999999E-3</v>
          </cell>
        </row>
      </sheetData>
      <sheetData sheetId="5275">
        <row r="19">
          <cell r="J19">
            <v>1.0499999999999999E-3</v>
          </cell>
        </row>
      </sheetData>
      <sheetData sheetId="5276">
        <row r="19">
          <cell r="J19">
            <v>1.0499999999999999E-3</v>
          </cell>
        </row>
      </sheetData>
      <sheetData sheetId="5277">
        <row r="19">
          <cell r="J19">
            <v>1.0499999999999999E-3</v>
          </cell>
        </row>
      </sheetData>
      <sheetData sheetId="5278">
        <row r="19">
          <cell r="J19">
            <v>1.0499999999999999E-3</v>
          </cell>
        </row>
      </sheetData>
      <sheetData sheetId="5279">
        <row r="19">
          <cell r="J19">
            <v>1.0499999999999999E-3</v>
          </cell>
        </row>
      </sheetData>
      <sheetData sheetId="5280">
        <row r="19">
          <cell r="J19">
            <v>1.0499999999999999E-3</v>
          </cell>
        </row>
      </sheetData>
      <sheetData sheetId="5281">
        <row r="19">
          <cell r="J19">
            <v>1.0499999999999999E-3</v>
          </cell>
        </row>
      </sheetData>
      <sheetData sheetId="5282">
        <row r="19">
          <cell r="J19">
            <v>1.0499999999999999E-3</v>
          </cell>
        </row>
      </sheetData>
      <sheetData sheetId="5283">
        <row r="19">
          <cell r="J19">
            <v>1.0499999999999999E-3</v>
          </cell>
        </row>
      </sheetData>
      <sheetData sheetId="5284">
        <row r="19">
          <cell r="J19">
            <v>1.0499999999999999E-3</v>
          </cell>
        </row>
      </sheetData>
      <sheetData sheetId="5285">
        <row r="19">
          <cell r="J19">
            <v>1.0499999999999999E-3</v>
          </cell>
        </row>
      </sheetData>
      <sheetData sheetId="5286">
        <row r="19">
          <cell r="J19">
            <v>1.0499999999999999E-3</v>
          </cell>
        </row>
      </sheetData>
      <sheetData sheetId="5287">
        <row r="19">
          <cell r="J19">
            <v>1.0499999999999999E-3</v>
          </cell>
        </row>
      </sheetData>
      <sheetData sheetId="5288">
        <row r="19">
          <cell r="J19">
            <v>1.0499999999999999E-3</v>
          </cell>
        </row>
      </sheetData>
      <sheetData sheetId="5289">
        <row r="19">
          <cell r="J19">
            <v>1.0499999999999999E-3</v>
          </cell>
        </row>
      </sheetData>
      <sheetData sheetId="5290">
        <row r="19">
          <cell r="J19">
            <v>1.0499999999999999E-3</v>
          </cell>
        </row>
      </sheetData>
      <sheetData sheetId="5291">
        <row r="19">
          <cell r="J19">
            <v>1.0499999999999999E-3</v>
          </cell>
        </row>
      </sheetData>
      <sheetData sheetId="5292">
        <row r="19">
          <cell r="J19">
            <v>1.0499999999999999E-3</v>
          </cell>
        </row>
      </sheetData>
      <sheetData sheetId="5293">
        <row r="19">
          <cell r="J19">
            <v>1.0499999999999999E-3</v>
          </cell>
        </row>
      </sheetData>
      <sheetData sheetId="5294">
        <row r="19">
          <cell r="J19">
            <v>1.0499999999999999E-3</v>
          </cell>
        </row>
      </sheetData>
      <sheetData sheetId="5295">
        <row r="19">
          <cell r="J19">
            <v>1.0499999999999999E-3</v>
          </cell>
        </row>
      </sheetData>
      <sheetData sheetId="5296">
        <row r="19">
          <cell r="J19">
            <v>1.0499999999999999E-3</v>
          </cell>
        </row>
      </sheetData>
      <sheetData sheetId="5297">
        <row r="19">
          <cell r="J19">
            <v>1.0499999999999999E-3</v>
          </cell>
        </row>
      </sheetData>
      <sheetData sheetId="5298">
        <row r="19">
          <cell r="J19">
            <v>1.0499999999999999E-3</v>
          </cell>
        </row>
      </sheetData>
      <sheetData sheetId="5299">
        <row r="19">
          <cell r="J19">
            <v>1.0499999999999999E-3</v>
          </cell>
        </row>
      </sheetData>
      <sheetData sheetId="5300">
        <row r="19">
          <cell r="J19">
            <v>1.0499999999999999E-3</v>
          </cell>
        </row>
      </sheetData>
      <sheetData sheetId="5301">
        <row r="19">
          <cell r="J19">
            <v>1.0499999999999999E-3</v>
          </cell>
        </row>
      </sheetData>
      <sheetData sheetId="5302">
        <row r="19">
          <cell r="J19">
            <v>1.0499999999999999E-3</v>
          </cell>
        </row>
      </sheetData>
      <sheetData sheetId="5303">
        <row r="19">
          <cell r="J19">
            <v>1.0499999999999999E-3</v>
          </cell>
        </row>
      </sheetData>
      <sheetData sheetId="5304">
        <row r="19">
          <cell r="J19">
            <v>1.0499999999999999E-3</v>
          </cell>
        </row>
      </sheetData>
      <sheetData sheetId="5305">
        <row r="19">
          <cell r="J19">
            <v>1.0499999999999999E-3</v>
          </cell>
        </row>
      </sheetData>
      <sheetData sheetId="5306">
        <row r="19">
          <cell r="J19">
            <v>1.0499999999999999E-3</v>
          </cell>
        </row>
      </sheetData>
      <sheetData sheetId="5307">
        <row r="19">
          <cell r="J19">
            <v>1.0499999999999999E-3</v>
          </cell>
        </row>
      </sheetData>
      <sheetData sheetId="5308">
        <row r="19">
          <cell r="J19">
            <v>1.0499999999999999E-3</v>
          </cell>
        </row>
      </sheetData>
      <sheetData sheetId="5309">
        <row r="19">
          <cell r="J19">
            <v>1.0499999999999999E-3</v>
          </cell>
        </row>
      </sheetData>
      <sheetData sheetId="5310">
        <row r="19">
          <cell r="J19">
            <v>1.0499999999999999E-3</v>
          </cell>
        </row>
      </sheetData>
      <sheetData sheetId="5311">
        <row r="19">
          <cell r="J19">
            <v>1.0499999999999999E-3</v>
          </cell>
        </row>
      </sheetData>
      <sheetData sheetId="5312">
        <row r="19">
          <cell r="J19">
            <v>1.0499999999999999E-3</v>
          </cell>
        </row>
      </sheetData>
      <sheetData sheetId="5313">
        <row r="19">
          <cell r="J19">
            <v>1.0499999999999999E-3</v>
          </cell>
        </row>
      </sheetData>
      <sheetData sheetId="5314">
        <row r="19">
          <cell r="J19">
            <v>1.0499999999999999E-3</v>
          </cell>
        </row>
      </sheetData>
      <sheetData sheetId="5315">
        <row r="19">
          <cell r="J19">
            <v>1.0499999999999999E-3</v>
          </cell>
        </row>
      </sheetData>
      <sheetData sheetId="5316">
        <row r="19">
          <cell r="J19">
            <v>1.0499999999999999E-3</v>
          </cell>
        </row>
      </sheetData>
      <sheetData sheetId="5317">
        <row r="19">
          <cell r="J19">
            <v>1.0499999999999999E-3</v>
          </cell>
        </row>
      </sheetData>
      <sheetData sheetId="5318">
        <row r="19">
          <cell r="J19">
            <v>1.0499999999999999E-3</v>
          </cell>
        </row>
      </sheetData>
      <sheetData sheetId="5319">
        <row r="19">
          <cell r="J19">
            <v>1.0499999999999999E-3</v>
          </cell>
        </row>
      </sheetData>
      <sheetData sheetId="5320">
        <row r="19">
          <cell r="J19">
            <v>1.0499999999999999E-3</v>
          </cell>
        </row>
      </sheetData>
      <sheetData sheetId="5321">
        <row r="19">
          <cell r="J19">
            <v>1.0499999999999999E-3</v>
          </cell>
        </row>
      </sheetData>
      <sheetData sheetId="5322">
        <row r="19">
          <cell r="J19">
            <v>1.0499999999999999E-3</v>
          </cell>
        </row>
      </sheetData>
      <sheetData sheetId="5323">
        <row r="19">
          <cell r="J19">
            <v>1.0499999999999999E-3</v>
          </cell>
        </row>
      </sheetData>
      <sheetData sheetId="5324">
        <row r="19">
          <cell r="J19">
            <v>1.0499999999999999E-3</v>
          </cell>
        </row>
      </sheetData>
      <sheetData sheetId="5325">
        <row r="19">
          <cell r="J19">
            <v>1.0499999999999999E-3</v>
          </cell>
        </row>
      </sheetData>
      <sheetData sheetId="5326">
        <row r="19">
          <cell r="J19">
            <v>1.0499999999999999E-3</v>
          </cell>
        </row>
      </sheetData>
      <sheetData sheetId="5327">
        <row r="19">
          <cell r="J19">
            <v>1.0499999999999999E-3</v>
          </cell>
        </row>
      </sheetData>
      <sheetData sheetId="5328">
        <row r="19">
          <cell r="J19">
            <v>1.0499999999999999E-3</v>
          </cell>
        </row>
      </sheetData>
      <sheetData sheetId="5329">
        <row r="19">
          <cell r="J19">
            <v>1.0499999999999999E-3</v>
          </cell>
        </row>
      </sheetData>
      <sheetData sheetId="5330">
        <row r="19">
          <cell r="J19">
            <v>1.0499999999999999E-3</v>
          </cell>
        </row>
      </sheetData>
      <sheetData sheetId="5331">
        <row r="19">
          <cell r="J19">
            <v>1.0499999999999999E-3</v>
          </cell>
        </row>
      </sheetData>
      <sheetData sheetId="5332">
        <row r="19">
          <cell r="J19">
            <v>1.0499999999999999E-3</v>
          </cell>
        </row>
      </sheetData>
      <sheetData sheetId="5333">
        <row r="19">
          <cell r="J19">
            <v>1.0499999999999999E-3</v>
          </cell>
        </row>
      </sheetData>
      <sheetData sheetId="5334">
        <row r="19">
          <cell r="J19">
            <v>1.0499999999999999E-3</v>
          </cell>
        </row>
      </sheetData>
      <sheetData sheetId="5335">
        <row r="19">
          <cell r="J19">
            <v>1.0499999999999999E-3</v>
          </cell>
        </row>
      </sheetData>
      <sheetData sheetId="5336">
        <row r="19">
          <cell r="J19">
            <v>1.0499999999999999E-3</v>
          </cell>
        </row>
      </sheetData>
      <sheetData sheetId="5337">
        <row r="19">
          <cell r="J19">
            <v>1.0499999999999999E-3</v>
          </cell>
        </row>
      </sheetData>
      <sheetData sheetId="5338">
        <row r="19">
          <cell r="J19">
            <v>1.0499999999999999E-3</v>
          </cell>
        </row>
      </sheetData>
      <sheetData sheetId="5339">
        <row r="19">
          <cell r="J19">
            <v>1.0499999999999999E-3</v>
          </cell>
        </row>
      </sheetData>
      <sheetData sheetId="5340">
        <row r="19">
          <cell r="J19">
            <v>1.0499999999999999E-3</v>
          </cell>
        </row>
      </sheetData>
      <sheetData sheetId="5341">
        <row r="19">
          <cell r="J19">
            <v>1.0499999999999999E-3</v>
          </cell>
        </row>
      </sheetData>
      <sheetData sheetId="5342">
        <row r="19">
          <cell r="J19">
            <v>1.0499999999999999E-3</v>
          </cell>
        </row>
      </sheetData>
      <sheetData sheetId="5343">
        <row r="19">
          <cell r="J19">
            <v>1.0499999999999999E-3</v>
          </cell>
        </row>
      </sheetData>
      <sheetData sheetId="5344">
        <row r="19">
          <cell r="J19">
            <v>1.0499999999999999E-3</v>
          </cell>
        </row>
      </sheetData>
      <sheetData sheetId="5345">
        <row r="19">
          <cell r="J19">
            <v>1.0499999999999999E-3</v>
          </cell>
        </row>
      </sheetData>
      <sheetData sheetId="5346">
        <row r="19">
          <cell r="J19">
            <v>1.0499999999999999E-3</v>
          </cell>
        </row>
      </sheetData>
      <sheetData sheetId="5347">
        <row r="19">
          <cell r="J19">
            <v>1.0499999999999999E-3</v>
          </cell>
        </row>
      </sheetData>
      <sheetData sheetId="5348">
        <row r="19">
          <cell r="J19">
            <v>1.0499999999999999E-3</v>
          </cell>
        </row>
      </sheetData>
      <sheetData sheetId="5349">
        <row r="19">
          <cell r="J19">
            <v>1.0499999999999999E-3</v>
          </cell>
        </row>
      </sheetData>
      <sheetData sheetId="5350">
        <row r="19">
          <cell r="J19">
            <v>1.0499999999999999E-3</v>
          </cell>
        </row>
      </sheetData>
      <sheetData sheetId="5351">
        <row r="19">
          <cell r="J19">
            <v>1.0499999999999999E-3</v>
          </cell>
        </row>
      </sheetData>
      <sheetData sheetId="5352">
        <row r="19">
          <cell r="J19">
            <v>1.0499999999999999E-3</v>
          </cell>
        </row>
      </sheetData>
      <sheetData sheetId="5353">
        <row r="19">
          <cell r="J19">
            <v>1.0499999999999999E-3</v>
          </cell>
        </row>
      </sheetData>
      <sheetData sheetId="5354">
        <row r="19">
          <cell r="J19">
            <v>1.0499999999999999E-3</v>
          </cell>
        </row>
      </sheetData>
      <sheetData sheetId="5355">
        <row r="19">
          <cell r="J19">
            <v>1.0499999999999999E-3</v>
          </cell>
        </row>
      </sheetData>
      <sheetData sheetId="5356">
        <row r="19">
          <cell r="J19">
            <v>1.0499999999999999E-3</v>
          </cell>
        </row>
      </sheetData>
      <sheetData sheetId="5357">
        <row r="19">
          <cell r="J19">
            <v>1.0499999999999999E-3</v>
          </cell>
        </row>
      </sheetData>
      <sheetData sheetId="5358">
        <row r="19">
          <cell r="J19">
            <v>1.0499999999999999E-3</v>
          </cell>
        </row>
      </sheetData>
      <sheetData sheetId="5359">
        <row r="19">
          <cell r="J19">
            <v>1.0499999999999999E-3</v>
          </cell>
        </row>
      </sheetData>
      <sheetData sheetId="5360">
        <row r="19">
          <cell r="J19">
            <v>1.0499999999999999E-3</v>
          </cell>
        </row>
      </sheetData>
      <sheetData sheetId="5361">
        <row r="19">
          <cell r="J19">
            <v>1.0499999999999999E-3</v>
          </cell>
        </row>
      </sheetData>
      <sheetData sheetId="5362">
        <row r="19">
          <cell r="J19">
            <v>1.0499999999999999E-3</v>
          </cell>
        </row>
      </sheetData>
      <sheetData sheetId="5363">
        <row r="19">
          <cell r="J19">
            <v>1.0499999999999999E-3</v>
          </cell>
        </row>
      </sheetData>
      <sheetData sheetId="5364">
        <row r="19">
          <cell r="J19">
            <v>1.0499999999999999E-3</v>
          </cell>
        </row>
      </sheetData>
      <sheetData sheetId="5365">
        <row r="19">
          <cell r="J19">
            <v>1.0499999999999999E-3</v>
          </cell>
        </row>
      </sheetData>
      <sheetData sheetId="5366">
        <row r="19">
          <cell r="J19">
            <v>1.0499999999999999E-3</v>
          </cell>
        </row>
      </sheetData>
      <sheetData sheetId="5367">
        <row r="19">
          <cell r="J19">
            <v>1.0499999999999999E-3</v>
          </cell>
        </row>
      </sheetData>
      <sheetData sheetId="5368">
        <row r="19">
          <cell r="J19">
            <v>1.0499999999999999E-3</v>
          </cell>
        </row>
      </sheetData>
      <sheetData sheetId="5369">
        <row r="19">
          <cell r="J19">
            <v>1.0499999999999999E-3</v>
          </cell>
        </row>
      </sheetData>
      <sheetData sheetId="5370">
        <row r="19">
          <cell r="J19">
            <v>1.0499999999999999E-3</v>
          </cell>
        </row>
      </sheetData>
      <sheetData sheetId="5371">
        <row r="19">
          <cell r="J19">
            <v>1.0499999999999999E-3</v>
          </cell>
        </row>
      </sheetData>
      <sheetData sheetId="5372">
        <row r="19">
          <cell r="J19">
            <v>1.0499999999999999E-3</v>
          </cell>
        </row>
      </sheetData>
      <sheetData sheetId="5373">
        <row r="19">
          <cell r="J19">
            <v>1.0499999999999999E-3</v>
          </cell>
        </row>
      </sheetData>
      <sheetData sheetId="5374">
        <row r="19">
          <cell r="J19">
            <v>1.0499999999999999E-3</v>
          </cell>
        </row>
      </sheetData>
      <sheetData sheetId="5375">
        <row r="19">
          <cell r="J19">
            <v>1.0499999999999999E-3</v>
          </cell>
        </row>
      </sheetData>
      <sheetData sheetId="5376">
        <row r="19">
          <cell r="J19">
            <v>1.0499999999999999E-3</v>
          </cell>
        </row>
      </sheetData>
      <sheetData sheetId="5377">
        <row r="19">
          <cell r="J19">
            <v>1.0499999999999999E-3</v>
          </cell>
        </row>
      </sheetData>
      <sheetData sheetId="5378">
        <row r="19">
          <cell r="J19">
            <v>1.0499999999999999E-3</v>
          </cell>
        </row>
      </sheetData>
      <sheetData sheetId="5379">
        <row r="19">
          <cell r="J19">
            <v>1.0499999999999999E-3</v>
          </cell>
        </row>
      </sheetData>
      <sheetData sheetId="5380">
        <row r="19">
          <cell r="J19">
            <v>1.0499999999999999E-3</v>
          </cell>
        </row>
      </sheetData>
      <sheetData sheetId="5381">
        <row r="19">
          <cell r="J19">
            <v>1.0499999999999999E-3</v>
          </cell>
        </row>
      </sheetData>
      <sheetData sheetId="5382">
        <row r="19">
          <cell r="J19">
            <v>1.0499999999999999E-3</v>
          </cell>
        </row>
      </sheetData>
      <sheetData sheetId="5383">
        <row r="19">
          <cell r="J19">
            <v>1.0499999999999999E-3</v>
          </cell>
        </row>
      </sheetData>
      <sheetData sheetId="5384">
        <row r="19">
          <cell r="J19">
            <v>1.0499999999999999E-3</v>
          </cell>
        </row>
      </sheetData>
      <sheetData sheetId="5385">
        <row r="19">
          <cell r="J19">
            <v>1.0499999999999999E-3</v>
          </cell>
        </row>
      </sheetData>
      <sheetData sheetId="5386">
        <row r="19">
          <cell r="J19">
            <v>1.0499999999999999E-3</v>
          </cell>
        </row>
      </sheetData>
      <sheetData sheetId="5387">
        <row r="19">
          <cell r="J19">
            <v>1.0499999999999999E-3</v>
          </cell>
        </row>
      </sheetData>
      <sheetData sheetId="5388">
        <row r="19">
          <cell r="J19">
            <v>1.0499999999999999E-3</v>
          </cell>
        </row>
      </sheetData>
      <sheetData sheetId="5389">
        <row r="19">
          <cell r="J19">
            <v>1.0499999999999999E-3</v>
          </cell>
        </row>
      </sheetData>
      <sheetData sheetId="5390">
        <row r="19">
          <cell r="J19">
            <v>1.0499999999999999E-3</v>
          </cell>
        </row>
      </sheetData>
      <sheetData sheetId="5391">
        <row r="19">
          <cell r="J19">
            <v>1.0499999999999999E-3</v>
          </cell>
        </row>
      </sheetData>
      <sheetData sheetId="5392">
        <row r="19">
          <cell r="J19">
            <v>1.0499999999999999E-3</v>
          </cell>
        </row>
      </sheetData>
      <sheetData sheetId="5393">
        <row r="19">
          <cell r="J19">
            <v>1.0499999999999999E-3</v>
          </cell>
        </row>
      </sheetData>
      <sheetData sheetId="5394">
        <row r="19">
          <cell r="J19">
            <v>1.0499999999999999E-3</v>
          </cell>
        </row>
      </sheetData>
      <sheetData sheetId="5395">
        <row r="19">
          <cell r="J19">
            <v>1.0499999999999999E-3</v>
          </cell>
        </row>
      </sheetData>
      <sheetData sheetId="5396">
        <row r="19">
          <cell r="J19">
            <v>1.0499999999999999E-3</v>
          </cell>
        </row>
      </sheetData>
      <sheetData sheetId="5397">
        <row r="19">
          <cell r="J19">
            <v>1.0499999999999999E-3</v>
          </cell>
        </row>
      </sheetData>
      <sheetData sheetId="5398">
        <row r="19">
          <cell r="J19">
            <v>1.0499999999999999E-3</v>
          </cell>
        </row>
      </sheetData>
      <sheetData sheetId="5399">
        <row r="19">
          <cell r="J19">
            <v>1.0499999999999999E-3</v>
          </cell>
        </row>
      </sheetData>
      <sheetData sheetId="5400">
        <row r="19">
          <cell r="J19">
            <v>1.0499999999999999E-3</v>
          </cell>
        </row>
      </sheetData>
      <sheetData sheetId="5401">
        <row r="19">
          <cell r="J19">
            <v>1.0499999999999999E-3</v>
          </cell>
        </row>
      </sheetData>
      <sheetData sheetId="5402">
        <row r="19">
          <cell r="J19">
            <v>1.0499999999999999E-3</v>
          </cell>
        </row>
      </sheetData>
      <sheetData sheetId="5403">
        <row r="19">
          <cell r="J19">
            <v>1.0499999999999999E-3</v>
          </cell>
        </row>
      </sheetData>
      <sheetData sheetId="5404">
        <row r="19">
          <cell r="J19">
            <v>1.0499999999999999E-3</v>
          </cell>
        </row>
      </sheetData>
      <sheetData sheetId="5405">
        <row r="19">
          <cell r="J19">
            <v>1.0499999999999999E-3</v>
          </cell>
        </row>
      </sheetData>
      <sheetData sheetId="5406">
        <row r="19">
          <cell r="J19">
            <v>1.0499999999999999E-3</v>
          </cell>
        </row>
      </sheetData>
      <sheetData sheetId="5407">
        <row r="19">
          <cell r="J19">
            <v>1.0499999999999999E-3</v>
          </cell>
        </row>
      </sheetData>
      <sheetData sheetId="5408">
        <row r="19">
          <cell r="J19">
            <v>1.0499999999999999E-3</v>
          </cell>
        </row>
      </sheetData>
      <sheetData sheetId="5409">
        <row r="19">
          <cell r="J19">
            <v>1.0499999999999999E-3</v>
          </cell>
        </row>
      </sheetData>
      <sheetData sheetId="5410">
        <row r="19">
          <cell r="J19">
            <v>1.0499999999999999E-3</v>
          </cell>
        </row>
      </sheetData>
      <sheetData sheetId="5411">
        <row r="19">
          <cell r="J19">
            <v>1.0499999999999999E-3</v>
          </cell>
        </row>
      </sheetData>
      <sheetData sheetId="5412">
        <row r="19">
          <cell r="J19">
            <v>1.0499999999999999E-3</v>
          </cell>
        </row>
      </sheetData>
      <sheetData sheetId="5413">
        <row r="19">
          <cell r="J19">
            <v>1.0499999999999999E-3</v>
          </cell>
        </row>
      </sheetData>
      <sheetData sheetId="5414">
        <row r="19">
          <cell r="J19">
            <v>1.0499999999999999E-3</v>
          </cell>
        </row>
      </sheetData>
      <sheetData sheetId="5415">
        <row r="19">
          <cell r="J19">
            <v>1.0499999999999999E-3</v>
          </cell>
        </row>
      </sheetData>
      <sheetData sheetId="5416">
        <row r="19">
          <cell r="J19">
            <v>1.0499999999999999E-3</v>
          </cell>
        </row>
      </sheetData>
      <sheetData sheetId="5417">
        <row r="19">
          <cell r="J19">
            <v>1.0499999999999999E-3</v>
          </cell>
        </row>
      </sheetData>
      <sheetData sheetId="5418">
        <row r="19">
          <cell r="J19">
            <v>1.0499999999999999E-3</v>
          </cell>
        </row>
      </sheetData>
      <sheetData sheetId="5419">
        <row r="19">
          <cell r="J19">
            <v>1.0499999999999999E-3</v>
          </cell>
        </row>
      </sheetData>
      <sheetData sheetId="5420">
        <row r="19">
          <cell r="J19">
            <v>1.0499999999999999E-3</v>
          </cell>
        </row>
      </sheetData>
      <sheetData sheetId="5421">
        <row r="19">
          <cell r="J19">
            <v>1.0499999999999999E-3</v>
          </cell>
        </row>
      </sheetData>
      <sheetData sheetId="5422">
        <row r="19">
          <cell r="J19">
            <v>1.0499999999999999E-3</v>
          </cell>
        </row>
      </sheetData>
      <sheetData sheetId="5423">
        <row r="19">
          <cell r="J19">
            <v>1.0499999999999999E-3</v>
          </cell>
        </row>
      </sheetData>
      <sheetData sheetId="5424">
        <row r="19">
          <cell r="J19">
            <v>1.0499999999999999E-3</v>
          </cell>
        </row>
      </sheetData>
      <sheetData sheetId="5425">
        <row r="19">
          <cell r="J19">
            <v>1.0499999999999999E-3</v>
          </cell>
        </row>
      </sheetData>
      <sheetData sheetId="5426">
        <row r="19">
          <cell r="J19">
            <v>1.0499999999999999E-3</v>
          </cell>
        </row>
      </sheetData>
      <sheetData sheetId="5427">
        <row r="19">
          <cell r="J19">
            <v>1.0499999999999999E-3</v>
          </cell>
        </row>
      </sheetData>
      <sheetData sheetId="5428">
        <row r="19">
          <cell r="J19">
            <v>1.0499999999999999E-3</v>
          </cell>
        </row>
      </sheetData>
      <sheetData sheetId="5429">
        <row r="19">
          <cell r="J19">
            <v>1.0499999999999999E-3</v>
          </cell>
        </row>
      </sheetData>
      <sheetData sheetId="5430">
        <row r="19">
          <cell r="J19">
            <v>1.0499999999999999E-3</v>
          </cell>
        </row>
      </sheetData>
      <sheetData sheetId="5431">
        <row r="19">
          <cell r="J19">
            <v>1.0499999999999999E-3</v>
          </cell>
        </row>
      </sheetData>
      <sheetData sheetId="5432">
        <row r="19">
          <cell r="J19">
            <v>1.0499999999999999E-3</v>
          </cell>
        </row>
      </sheetData>
      <sheetData sheetId="5433">
        <row r="19">
          <cell r="J19">
            <v>1.0499999999999999E-3</v>
          </cell>
        </row>
      </sheetData>
      <sheetData sheetId="5434">
        <row r="19">
          <cell r="J19">
            <v>1.0499999999999999E-3</v>
          </cell>
        </row>
      </sheetData>
      <sheetData sheetId="5435">
        <row r="19">
          <cell r="J19">
            <v>1.0499999999999999E-3</v>
          </cell>
        </row>
      </sheetData>
      <sheetData sheetId="5436">
        <row r="19">
          <cell r="J19">
            <v>1.0499999999999999E-3</v>
          </cell>
        </row>
      </sheetData>
      <sheetData sheetId="5437">
        <row r="19">
          <cell r="J19">
            <v>1.0499999999999999E-3</v>
          </cell>
        </row>
      </sheetData>
      <sheetData sheetId="5438">
        <row r="19">
          <cell r="J19">
            <v>1.0499999999999999E-3</v>
          </cell>
        </row>
      </sheetData>
      <sheetData sheetId="5439">
        <row r="19">
          <cell r="J19">
            <v>1.0499999999999999E-3</v>
          </cell>
        </row>
      </sheetData>
      <sheetData sheetId="5440">
        <row r="19">
          <cell r="J19">
            <v>1.0499999999999999E-3</v>
          </cell>
        </row>
      </sheetData>
      <sheetData sheetId="5441">
        <row r="19">
          <cell r="J19">
            <v>1.0499999999999999E-3</v>
          </cell>
        </row>
      </sheetData>
      <sheetData sheetId="5442">
        <row r="19">
          <cell r="J19">
            <v>1.0499999999999999E-3</v>
          </cell>
        </row>
      </sheetData>
      <sheetData sheetId="5443">
        <row r="19">
          <cell r="J19">
            <v>1.0499999999999999E-3</v>
          </cell>
        </row>
      </sheetData>
      <sheetData sheetId="5444">
        <row r="19">
          <cell r="J19">
            <v>1.0499999999999999E-3</v>
          </cell>
        </row>
      </sheetData>
      <sheetData sheetId="5445">
        <row r="19">
          <cell r="J19">
            <v>1.0499999999999999E-3</v>
          </cell>
        </row>
      </sheetData>
      <sheetData sheetId="5446">
        <row r="19">
          <cell r="J19">
            <v>1.0499999999999999E-3</v>
          </cell>
        </row>
      </sheetData>
      <sheetData sheetId="5447">
        <row r="19">
          <cell r="J19">
            <v>1.0499999999999999E-3</v>
          </cell>
        </row>
      </sheetData>
      <sheetData sheetId="5448">
        <row r="19">
          <cell r="J19">
            <v>1.0499999999999999E-3</v>
          </cell>
        </row>
      </sheetData>
      <sheetData sheetId="5449">
        <row r="19">
          <cell r="J19">
            <v>1.0499999999999999E-3</v>
          </cell>
        </row>
      </sheetData>
      <sheetData sheetId="5450">
        <row r="19">
          <cell r="J19">
            <v>1.0499999999999999E-3</v>
          </cell>
        </row>
      </sheetData>
      <sheetData sheetId="5451">
        <row r="19">
          <cell r="J19">
            <v>1.0499999999999999E-3</v>
          </cell>
        </row>
      </sheetData>
      <sheetData sheetId="5452">
        <row r="19">
          <cell r="J19">
            <v>1.0499999999999999E-3</v>
          </cell>
        </row>
      </sheetData>
      <sheetData sheetId="5453">
        <row r="19">
          <cell r="J19">
            <v>1.0499999999999999E-3</v>
          </cell>
        </row>
      </sheetData>
      <sheetData sheetId="5454">
        <row r="19">
          <cell r="J19">
            <v>1.0499999999999999E-3</v>
          </cell>
        </row>
      </sheetData>
      <sheetData sheetId="5455">
        <row r="19">
          <cell r="J19">
            <v>1.0499999999999999E-3</v>
          </cell>
        </row>
      </sheetData>
      <sheetData sheetId="5456">
        <row r="19">
          <cell r="J19">
            <v>1.0499999999999999E-3</v>
          </cell>
        </row>
      </sheetData>
      <sheetData sheetId="5457">
        <row r="19">
          <cell r="J19">
            <v>1.0499999999999999E-3</v>
          </cell>
        </row>
      </sheetData>
      <sheetData sheetId="5458">
        <row r="19">
          <cell r="J19">
            <v>1.0499999999999999E-3</v>
          </cell>
        </row>
      </sheetData>
      <sheetData sheetId="5459">
        <row r="19">
          <cell r="J19">
            <v>1.0499999999999999E-3</v>
          </cell>
        </row>
      </sheetData>
      <sheetData sheetId="5460">
        <row r="19">
          <cell r="J19">
            <v>1.0499999999999999E-3</v>
          </cell>
        </row>
      </sheetData>
      <sheetData sheetId="5461">
        <row r="19">
          <cell r="J19">
            <v>1.0499999999999999E-3</v>
          </cell>
        </row>
      </sheetData>
      <sheetData sheetId="5462">
        <row r="19">
          <cell r="J19">
            <v>1.0499999999999999E-3</v>
          </cell>
        </row>
      </sheetData>
      <sheetData sheetId="5463">
        <row r="19">
          <cell r="J19">
            <v>1.0499999999999999E-3</v>
          </cell>
        </row>
      </sheetData>
      <sheetData sheetId="5464">
        <row r="19">
          <cell r="J19">
            <v>1.0499999999999999E-3</v>
          </cell>
        </row>
      </sheetData>
      <sheetData sheetId="5465">
        <row r="19">
          <cell r="J19">
            <v>1.0499999999999999E-3</v>
          </cell>
        </row>
      </sheetData>
      <sheetData sheetId="5466">
        <row r="19">
          <cell r="J19">
            <v>1.0499999999999999E-3</v>
          </cell>
        </row>
      </sheetData>
      <sheetData sheetId="5467">
        <row r="19">
          <cell r="J19">
            <v>1.0499999999999999E-3</v>
          </cell>
        </row>
      </sheetData>
      <sheetData sheetId="5468">
        <row r="19">
          <cell r="J19">
            <v>1.0499999999999999E-3</v>
          </cell>
        </row>
      </sheetData>
      <sheetData sheetId="5469">
        <row r="19">
          <cell r="J19">
            <v>1.0499999999999999E-3</v>
          </cell>
        </row>
      </sheetData>
      <sheetData sheetId="5470">
        <row r="19">
          <cell r="J19">
            <v>1.0499999999999999E-3</v>
          </cell>
        </row>
      </sheetData>
      <sheetData sheetId="5471">
        <row r="19">
          <cell r="J19">
            <v>1.0499999999999999E-3</v>
          </cell>
        </row>
      </sheetData>
      <sheetData sheetId="5472">
        <row r="19">
          <cell r="J19">
            <v>1.0499999999999999E-3</v>
          </cell>
        </row>
      </sheetData>
      <sheetData sheetId="5473">
        <row r="19">
          <cell r="J19">
            <v>1.0499999999999999E-3</v>
          </cell>
        </row>
      </sheetData>
      <sheetData sheetId="5474">
        <row r="19">
          <cell r="J19">
            <v>1.0499999999999999E-3</v>
          </cell>
        </row>
      </sheetData>
      <sheetData sheetId="5475">
        <row r="19">
          <cell r="J19">
            <v>1.0499999999999999E-3</v>
          </cell>
        </row>
      </sheetData>
      <sheetData sheetId="5476">
        <row r="19">
          <cell r="J19">
            <v>1.0499999999999999E-3</v>
          </cell>
        </row>
      </sheetData>
      <sheetData sheetId="5477">
        <row r="19">
          <cell r="J19">
            <v>1.0499999999999999E-3</v>
          </cell>
        </row>
      </sheetData>
      <sheetData sheetId="5478">
        <row r="19">
          <cell r="J19">
            <v>1.0499999999999999E-3</v>
          </cell>
        </row>
      </sheetData>
      <sheetData sheetId="5479">
        <row r="19">
          <cell r="J19">
            <v>1.0499999999999999E-3</v>
          </cell>
        </row>
      </sheetData>
      <sheetData sheetId="5480">
        <row r="19">
          <cell r="J19">
            <v>1.0499999999999999E-3</v>
          </cell>
        </row>
      </sheetData>
      <sheetData sheetId="5481">
        <row r="19">
          <cell r="J19">
            <v>1.0499999999999999E-3</v>
          </cell>
        </row>
      </sheetData>
      <sheetData sheetId="5482">
        <row r="19">
          <cell r="J19">
            <v>1.0499999999999999E-3</v>
          </cell>
        </row>
      </sheetData>
      <sheetData sheetId="5483">
        <row r="19">
          <cell r="J19">
            <v>1.0499999999999999E-3</v>
          </cell>
        </row>
      </sheetData>
      <sheetData sheetId="5484">
        <row r="19">
          <cell r="J19">
            <v>1.0499999999999999E-3</v>
          </cell>
        </row>
      </sheetData>
      <sheetData sheetId="5485">
        <row r="19">
          <cell r="J19">
            <v>1.0499999999999999E-3</v>
          </cell>
        </row>
      </sheetData>
      <sheetData sheetId="5486">
        <row r="19">
          <cell r="J19">
            <v>1.0499999999999999E-3</v>
          </cell>
        </row>
      </sheetData>
      <sheetData sheetId="5487">
        <row r="19">
          <cell r="J19">
            <v>1.0499999999999999E-3</v>
          </cell>
        </row>
      </sheetData>
      <sheetData sheetId="5488">
        <row r="19">
          <cell r="J19">
            <v>1.0499999999999999E-3</v>
          </cell>
        </row>
      </sheetData>
      <sheetData sheetId="5489">
        <row r="19">
          <cell r="J19">
            <v>1.0499999999999999E-3</v>
          </cell>
        </row>
      </sheetData>
      <sheetData sheetId="5490">
        <row r="19">
          <cell r="J19">
            <v>1.0499999999999999E-3</v>
          </cell>
        </row>
      </sheetData>
      <sheetData sheetId="5491">
        <row r="19">
          <cell r="J19">
            <v>1.0499999999999999E-3</v>
          </cell>
        </row>
      </sheetData>
      <sheetData sheetId="5492">
        <row r="19">
          <cell r="J19">
            <v>1.0499999999999999E-3</v>
          </cell>
        </row>
      </sheetData>
      <sheetData sheetId="5493">
        <row r="19">
          <cell r="J19">
            <v>1.0499999999999999E-3</v>
          </cell>
        </row>
      </sheetData>
      <sheetData sheetId="5494">
        <row r="19">
          <cell r="J19">
            <v>1.0499999999999999E-3</v>
          </cell>
        </row>
      </sheetData>
      <sheetData sheetId="5495">
        <row r="19">
          <cell r="J19">
            <v>1.0499999999999999E-3</v>
          </cell>
        </row>
      </sheetData>
      <sheetData sheetId="5496">
        <row r="19">
          <cell r="J19">
            <v>1.0499999999999999E-3</v>
          </cell>
        </row>
      </sheetData>
      <sheetData sheetId="5497">
        <row r="19">
          <cell r="J19">
            <v>1.0499999999999999E-3</v>
          </cell>
        </row>
      </sheetData>
      <sheetData sheetId="5498">
        <row r="19">
          <cell r="J19">
            <v>1.0499999999999999E-3</v>
          </cell>
        </row>
      </sheetData>
      <sheetData sheetId="5499">
        <row r="19">
          <cell r="J19">
            <v>1.0499999999999999E-3</v>
          </cell>
        </row>
      </sheetData>
      <sheetData sheetId="5500">
        <row r="19">
          <cell r="J19">
            <v>1.0499999999999999E-3</v>
          </cell>
        </row>
      </sheetData>
      <sheetData sheetId="5501">
        <row r="19">
          <cell r="J19">
            <v>1.0499999999999999E-3</v>
          </cell>
        </row>
      </sheetData>
      <sheetData sheetId="5502">
        <row r="19">
          <cell r="J19">
            <v>1.0499999999999999E-3</v>
          </cell>
        </row>
      </sheetData>
      <sheetData sheetId="5503">
        <row r="19">
          <cell r="J19">
            <v>1.0499999999999999E-3</v>
          </cell>
        </row>
      </sheetData>
      <sheetData sheetId="5504">
        <row r="19">
          <cell r="J19">
            <v>1.0499999999999999E-3</v>
          </cell>
        </row>
      </sheetData>
      <sheetData sheetId="5505">
        <row r="19">
          <cell r="J19">
            <v>1.0499999999999999E-3</v>
          </cell>
        </row>
      </sheetData>
      <sheetData sheetId="5506">
        <row r="19">
          <cell r="J19">
            <v>1.0499999999999999E-3</v>
          </cell>
        </row>
      </sheetData>
      <sheetData sheetId="5507">
        <row r="19">
          <cell r="J19">
            <v>1.0499999999999999E-3</v>
          </cell>
        </row>
      </sheetData>
      <sheetData sheetId="5508">
        <row r="19">
          <cell r="J19">
            <v>1.0499999999999999E-3</v>
          </cell>
        </row>
      </sheetData>
      <sheetData sheetId="5509">
        <row r="19">
          <cell r="J19">
            <v>1.0499999999999999E-3</v>
          </cell>
        </row>
      </sheetData>
      <sheetData sheetId="5510">
        <row r="19">
          <cell r="J19">
            <v>1.0499999999999999E-3</v>
          </cell>
        </row>
      </sheetData>
      <sheetData sheetId="5511">
        <row r="19">
          <cell r="J19">
            <v>1.0499999999999999E-3</v>
          </cell>
        </row>
      </sheetData>
      <sheetData sheetId="5512">
        <row r="19">
          <cell r="J19">
            <v>1.0499999999999999E-3</v>
          </cell>
        </row>
      </sheetData>
      <sheetData sheetId="5513">
        <row r="19">
          <cell r="J19">
            <v>1.0499999999999999E-3</v>
          </cell>
        </row>
      </sheetData>
      <sheetData sheetId="5514">
        <row r="19">
          <cell r="J19">
            <v>1.0499999999999999E-3</v>
          </cell>
        </row>
      </sheetData>
      <sheetData sheetId="5515">
        <row r="19">
          <cell r="J19">
            <v>1.0499999999999999E-3</v>
          </cell>
        </row>
      </sheetData>
      <sheetData sheetId="5516">
        <row r="19">
          <cell r="J19">
            <v>1.0499999999999999E-3</v>
          </cell>
        </row>
      </sheetData>
      <sheetData sheetId="5517">
        <row r="19">
          <cell r="J19">
            <v>1.0499999999999999E-3</v>
          </cell>
        </row>
      </sheetData>
      <sheetData sheetId="5518">
        <row r="19">
          <cell r="J19">
            <v>1.0499999999999999E-3</v>
          </cell>
        </row>
      </sheetData>
      <sheetData sheetId="5519">
        <row r="19">
          <cell r="J19">
            <v>1.0499999999999999E-3</v>
          </cell>
        </row>
      </sheetData>
      <sheetData sheetId="5520">
        <row r="19">
          <cell r="J19">
            <v>1.0499999999999999E-3</v>
          </cell>
        </row>
      </sheetData>
      <sheetData sheetId="5521">
        <row r="19">
          <cell r="J19">
            <v>1.0499999999999999E-3</v>
          </cell>
        </row>
      </sheetData>
      <sheetData sheetId="5522">
        <row r="19">
          <cell r="J19">
            <v>1.0499999999999999E-3</v>
          </cell>
        </row>
      </sheetData>
      <sheetData sheetId="5523">
        <row r="19">
          <cell r="J19">
            <v>1.0499999999999999E-3</v>
          </cell>
        </row>
      </sheetData>
      <sheetData sheetId="5524">
        <row r="19">
          <cell r="J19">
            <v>1.0499999999999999E-3</v>
          </cell>
        </row>
      </sheetData>
      <sheetData sheetId="5525">
        <row r="19">
          <cell r="J19">
            <v>1.0499999999999999E-3</v>
          </cell>
        </row>
      </sheetData>
      <sheetData sheetId="5526">
        <row r="19">
          <cell r="J19">
            <v>1.0499999999999999E-3</v>
          </cell>
        </row>
      </sheetData>
      <sheetData sheetId="5527">
        <row r="19">
          <cell r="J19">
            <v>1.0499999999999999E-3</v>
          </cell>
        </row>
      </sheetData>
      <sheetData sheetId="5528">
        <row r="19">
          <cell r="J19">
            <v>1.0499999999999999E-3</v>
          </cell>
        </row>
      </sheetData>
      <sheetData sheetId="5529">
        <row r="19">
          <cell r="J19">
            <v>1.0499999999999999E-3</v>
          </cell>
        </row>
      </sheetData>
      <sheetData sheetId="5530">
        <row r="19">
          <cell r="J19">
            <v>1.0499999999999999E-3</v>
          </cell>
        </row>
      </sheetData>
      <sheetData sheetId="5531">
        <row r="19">
          <cell r="J19">
            <v>1.0499999999999999E-3</v>
          </cell>
        </row>
      </sheetData>
      <sheetData sheetId="5532">
        <row r="19">
          <cell r="J19">
            <v>1.0499999999999999E-3</v>
          </cell>
        </row>
      </sheetData>
      <sheetData sheetId="5533">
        <row r="19">
          <cell r="J19">
            <v>1.0499999999999999E-3</v>
          </cell>
        </row>
      </sheetData>
      <sheetData sheetId="5534">
        <row r="19">
          <cell r="J19">
            <v>1.0499999999999999E-3</v>
          </cell>
        </row>
      </sheetData>
      <sheetData sheetId="5535">
        <row r="19">
          <cell r="J19">
            <v>1.0499999999999999E-3</v>
          </cell>
        </row>
      </sheetData>
      <sheetData sheetId="5536">
        <row r="19">
          <cell r="J19">
            <v>1.0499999999999999E-3</v>
          </cell>
        </row>
      </sheetData>
      <sheetData sheetId="5537">
        <row r="19">
          <cell r="J19">
            <v>1.0499999999999999E-3</v>
          </cell>
        </row>
      </sheetData>
      <sheetData sheetId="5538">
        <row r="19">
          <cell r="J19">
            <v>1.0499999999999999E-3</v>
          </cell>
        </row>
      </sheetData>
      <sheetData sheetId="5539">
        <row r="19">
          <cell r="J19">
            <v>1.0499999999999999E-3</v>
          </cell>
        </row>
      </sheetData>
      <sheetData sheetId="5540">
        <row r="19">
          <cell r="J19">
            <v>1.0499999999999999E-3</v>
          </cell>
        </row>
      </sheetData>
      <sheetData sheetId="5541">
        <row r="19">
          <cell r="J19">
            <v>1.0499999999999999E-3</v>
          </cell>
        </row>
      </sheetData>
      <sheetData sheetId="5542">
        <row r="19">
          <cell r="J19">
            <v>1.0499999999999999E-3</v>
          </cell>
        </row>
      </sheetData>
      <sheetData sheetId="5543">
        <row r="19">
          <cell r="J19">
            <v>1.0499999999999999E-3</v>
          </cell>
        </row>
      </sheetData>
      <sheetData sheetId="5544">
        <row r="19">
          <cell r="J19">
            <v>1.0499999999999999E-3</v>
          </cell>
        </row>
      </sheetData>
      <sheetData sheetId="5545">
        <row r="19">
          <cell r="J19">
            <v>1.0499999999999999E-3</v>
          </cell>
        </row>
      </sheetData>
      <sheetData sheetId="5546">
        <row r="19">
          <cell r="J19">
            <v>1.0499999999999999E-3</v>
          </cell>
        </row>
      </sheetData>
      <sheetData sheetId="5547">
        <row r="19">
          <cell r="J19">
            <v>1.0499999999999999E-3</v>
          </cell>
        </row>
      </sheetData>
      <sheetData sheetId="5548">
        <row r="19">
          <cell r="J19">
            <v>1.0499999999999999E-3</v>
          </cell>
        </row>
      </sheetData>
      <sheetData sheetId="5549">
        <row r="19">
          <cell r="J19">
            <v>1.0499999999999999E-3</v>
          </cell>
        </row>
      </sheetData>
      <sheetData sheetId="5550">
        <row r="19">
          <cell r="J19">
            <v>1.0499999999999999E-3</v>
          </cell>
        </row>
      </sheetData>
      <sheetData sheetId="5551">
        <row r="19">
          <cell r="J19">
            <v>1.0499999999999999E-3</v>
          </cell>
        </row>
      </sheetData>
      <sheetData sheetId="5552">
        <row r="19">
          <cell r="J19">
            <v>1.0499999999999999E-3</v>
          </cell>
        </row>
      </sheetData>
      <sheetData sheetId="5553">
        <row r="19">
          <cell r="J19">
            <v>1.0499999999999999E-3</v>
          </cell>
        </row>
      </sheetData>
      <sheetData sheetId="5554">
        <row r="19">
          <cell r="J19">
            <v>1.0499999999999999E-3</v>
          </cell>
        </row>
      </sheetData>
      <sheetData sheetId="5555">
        <row r="19">
          <cell r="J19">
            <v>1.0499999999999999E-3</v>
          </cell>
        </row>
      </sheetData>
      <sheetData sheetId="5556">
        <row r="19">
          <cell r="J19">
            <v>1.0499999999999999E-3</v>
          </cell>
        </row>
      </sheetData>
      <sheetData sheetId="5557">
        <row r="19">
          <cell r="J19">
            <v>1.0499999999999999E-3</v>
          </cell>
        </row>
      </sheetData>
      <sheetData sheetId="5558">
        <row r="19">
          <cell r="J19">
            <v>1.0499999999999999E-3</v>
          </cell>
        </row>
      </sheetData>
      <sheetData sheetId="5559">
        <row r="19">
          <cell r="J19">
            <v>1.0499999999999999E-3</v>
          </cell>
        </row>
      </sheetData>
      <sheetData sheetId="5560">
        <row r="19">
          <cell r="J19">
            <v>1.0499999999999999E-3</v>
          </cell>
        </row>
      </sheetData>
      <sheetData sheetId="5561">
        <row r="19">
          <cell r="J19">
            <v>1.0499999999999999E-3</v>
          </cell>
        </row>
      </sheetData>
      <sheetData sheetId="5562">
        <row r="19">
          <cell r="J19">
            <v>1.0499999999999999E-3</v>
          </cell>
        </row>
      </sheetData>
      <sheetData sheetId="5563">
        <row r="19">
          <cell r="J19">
            <v>1.0499999999999999E-3</v>
          </cell>
        </row>
      </sheetData>
      <sheetData sheetId="5564">
        <row r="19">
          <cell r="J19">
            <v>1.0499999999999999E-3</v>
          </cell>
        </row>
      </sheetData>
      <sheetData sheetId="5565">
        <row r="19">
          <cell r="J19">
            <v>1.0499999999999999E-3</v>
          </cell>
        </row>
      </sheetData>
      <sheetData sheetId="5566">
        <row r="19">
          <cell r="J19">
            <v>1.0499999999999999E-3</v>
          </cell>
        </row>
      </sheetData>
      <sheetData sheetId="5567">
        <row r="19">
          <cell r="J19">
            <v>1.0499999999999999E-3</v>
          </cell>
        </row>
      </sheetData>
      <sheetData sheetId="5568">
        <row r="19">
          <cell r="J19">
            <v>1.0499999999999999E-3</v>
          </cell>
        </row>
      </sheetData>
      <sheetData sheetId="5569">
        <row r="19">
          <cell r="J19">
            <v>1.0499999999999999E-3</v>
          </cell>
        </row>
      </sheetData>
      <sheetData sheetId="5570">
        <row r="19">
          <cell r="J19">
            <v>1.0499999999999999E-3</v>
          </cell>
        </row>
      </sheetData>
      <sheetData sheetId="5571">
        <row r="19">
          <cell r="J19">
            <v>1.0499999999999999E-3</v>
          </cell>
        </row>
      </sheetData>
      <sheetData sheetId="5572">
        <row r="19">
          <cell r="J19">
            <v>1.0499999999999999E-3</v>
          </cell>
        </row>
      </sheetData>
      <sheetData sheetId="5573">
        <row r="19">
          <cell r="J19">
            <v>1.0499999999999999E-3</v>
          </cell>
        </row>
      </sheetData>
      <sheetData sheetId="5574">
        <row r="19">
          <cell r="J19">
            <v>1.0499999999999999E-3</v>
          </cell>
        </row>
      </sheetData>
      <sheetData sheetId="5575">
        <row r="19">
          <cell r="J19">
            <v>1.0499999999999999E-3</v>
          </cell>
        </row>
      </sheetData>
      <sheetData sheetId="5576">
        <row r="19">
          <cell r="J19">
            <v>1.0499999999999999E-3</v>
          </cell>
        </row>
      </sheetData>
      <sheetData sheetId="5577">
        <row r="19">
          <cell r="J19">
            <v>1.0499999999999999E-3</v>
          </cell>
        </row>
      </sheetData>
      <sheetData sheetId="5578">
        <row r="19">
          <cell r="J19">
            <v>1.0499999999999999E-3</v>
          </cell>
        </row>
      </sheetData>
      <sheetData sheetId="5579">
        <row r="19">
          <cell r="J19">
            <v>1.0499999999999999E-3</v>
          </cell>
        </row>
      </sheetData>
      <sheetData sheetId="5580">
        <row r="19">
          <cell r="J19">
            <v>1.0499999999999999E-3</v>
          </cell>
        </row>
      </sheetData>
      <sheetData sheetId="5581">
        <row r="19">
          <cell r="J19">
            <v>1.0499999999999999E-3</v>
          </cell>
        </row>
      </sheetData>
      <sheetData sheetId="5582">
        <row r="19">
          <cell r="J19">
            <v>1.0499999999999999E-3</v>
          </cell>
        </row>
      </sheetData>
      <sheetData sheetId="5583">
        <row r="19">
          <cell r="J19">
            <v>1.0499999999999999E-3</v>
          </cell>
        </row>
      </sheetData>
      <sheetData sheetId="5584">
        <row r="19">
          <cell r="J19">
            <v>1.0499999999999999E-3</v>
          </cell>
        </row>
      </sheetData>
      <sheetData sheetId="5585">
        <row r="19">
          <cell r="J19">
            <v>1.0499999999999999E-3</v>
          </cell>
        </row>
      </sheetData>
      <sheetData sheetId="5586">
        <row r="19">
          <cell r="J19">
            <v>1.0499999999999999E-3</v>
          </cell>
        </row>
      </sheetData>
      <sheetData sheetId="5587">
        <row r="19">
          <cell r="J19">
            <v>1.0499999999999999E-3</v>
          </cell>
        </row>
      </sheetData>
      <sheetData sheetId="5588">
        <row r="19">
          <cell r="J19">
            <v>1.0499999999999999E-3</v>
          </cell>
        </row>
      </sheetData>
      <sheetData sheetId="5589">
        <row r="19">
          <cell r="J19">
            <v>1.0499999999999999E-3</v>
          </cell>
        </row>
      </sheetData>
      <sheetData sheetId="5590">
        <row r="19">
          <cell r="J19">
            <v>1.0499999999999999E-3</v>
          </cell>
        </row>
      </sheetData>
      <sheetData sheetId="5591">
        <row r="19">
          <cell r="J19">
            <v>1.0499999999999999E-3</v>
          </cell>
        </row>
      </sheetData>
      <sheetData sheetId="5592">
        <row r="19">
          <cell r="J19">
            <v>1.0499999999999999E-3</v>
          </cell>
        </row>
      </sheetData>
      <sheetData sheetId="5593">
        <row r="19">
          <cell r="J19">
            <v>1.0499999999999999E-3</v>
          </cell>
        </row>
      </sheetData>
      <sheetData sheetId="5594">
        <row r="19">
          <cell r="J19">
            <v>1.0499999999999999E-3</v>
          </cell>
        </row>
      </sheetData>
      <sheetData sheetId="5595">
        <row r="19">
          <cell r="J19">
            <v>1.0499999999999999E-3</v>
          </cell>
        </row>
      </sheetData>
      <sheetData sheetId="5596">
        <row r="19">
          <cell r="J19">
            <v>1.0499999999999999E-3</v>
          </cell>
        </row>
      </sheetData>
      <sheetData sheetId="5597">
        <row r="19">
          <cell r="J19">
            <v>1.0499999999999999E-3</v>
          </cell>
        </row>
      </sheetData>
      <sheetData sheetId="5598">
        <row r="19">
          <cell r="J19">
            <v>1.0499999999999999E-3</v>
          </cell>
        </row>
      </sheetData>
      <sheetData sheetId="5599">
        <row r="19">
          <cell r="J19">
            <v>1.0499999999999999E-3</v>
          </cell>
        </row>
      </sheetData>
      <sheetData sheetId="5600">
        <row r="19">
          <cell r="J19">
            <v>1.0499999999999999E-3</v>
          </cell>
        </row>
      </sheetData>
      <sheetData sheetId="5601">
        <row r="19">
          <cell r="J19">
            <v>1.0499999999999999E-3</v>
          </cell>
        </row>
      </sheetData>
      <sheetData sheetId="5602">
        <row r="19">
          <cell r="J19">
            <v>1.0499999999999999E-3</v>
          </cell>
        </row>
      </sheetData>
      <sheetData sheetId="5603">
        <row r="19">
          <cell r="J19">
            <v>1.0499999999999999E-3</v>
          </cell>
        </row>
      </sheetData>
      <sheetData sheetId="5604">
        <row r="19">
          <cell r="J19">
            <v>1.0499999999999999E-3</v>
          </cell>
        </row>
      </sheetData>
      <sheetData sheetId="5605">
        <row r="19">
          <cell r="J19">
            <v>1.0499999999999999E-3</v>
          </cell>
        </row>
      </sheetData>
      <sheetData sheetId="5606">
        <row r="19">
          <cell r="J19">
            <v>1.0499999999999999E-3</v>
          </cell>
        </row>
      </sheetData>
      <sheetData sheetId="5607">
        <row r="19">
          <cell r="J19">
            <v>1.0499999999999999E-3</v>
          </cell>
        </row>
      </sheetData>
      <sheetData sheetId="5608">
        <row r="19">
          <cell r="J19">
            <v>1.0499999999999999E-3</v>
          </cell>
        </row>
      </sheetData>
      <sheetData sheetId="5609">
        <row r="19">
          <cell r="J19">
            <v>1.0499999999999999E-3</v>
          </cell>
        </row>
      </sheetData>
      <sheetData sheetId="5610">
        <row r="19">
          <cell r="J19">
            <v>1.0499999999999999E-3</v>
          </cell>
        </row>
      </sheetData>
      <sheetData sheetId="5611">
        <row r="19">
          <cell r="J19">
            <v>1.0499999999999999E-3</v>
          </cell>
        </row>
      </sheetData>
      <sheetData sheetId="5612">
        <row r="19">
          <cell r="J19">
            <v>1.0499999999999999E-3</v>
          </cell>
        </row>
      </sheetData>
      <sheetData sheetId="5613">
        <row r="19">
          <cell r="J19">
            <v>1.0499999999999999E-3</v>
          </cell>
        </row>
      </sheetData>
      <sheetData sheetId="5614">
        <row r="19">
          <cell r="J19">
            <v>1.0499999999999999E-3</v>
          </cell>
        </row>
      </sheetData>
      <sheetData sheetId="5615">
        <row r="19">
          <cell r="J19">
            <v>1.0499999999999999E-3</v>
          </cell>
        </row>
      </sheetData>
      <sheetData sheetId="5616">
        <row r="19">
          <cell r="J19">
            <v>1.0499999999999999E-3</v>
          </cell>
        </row>
      </sheetData>
      <sheetData sheetId="5617">
        <row r="19">
          <cell r="J19">
            <v>1.0499999999999999E-3</v>
          </cell>
        </row>
      </sheetData>
      <sheetData sheetId="5618">
        <row r="19">
          <cell r="J19">
            <v>1.0499999999999999E-3</v>
          </cell>
        </row>
      </sheetData>
      <sheetData sheetId="5619">
        <row r="19">
          <cell r="J19">
            <v>1.0499999999999999E-3</v>
          </cell>
        </row>
      </sheetData>
      <sheetData sheetId="5620">
        <row r="19">
          <cell r="J19">
            <v>1.0499999999999999E-3</v>
          </cell>
        </row>
      </sheetData>
      <sheetData sheetId="5621">
        <row r="19">
          <cell r="J19">
            <v>1.0499999999999999E-3</v>
          </cell>
        </row>
      </sheetData>
      <sheetData sheetId="5622">
        <row r="19">
          <cell r="J19">
            <v>1.0499999999999999E-3</v>
          </cell>
        </row>
      </sheetData>
      <sheetData sheetId="5623">
        <row r="19">
          <cell r="J19">
            <v>1.0499999999999999E-3</v>
          </cell>
        </row>
      </sheetData>
      <sheetData sheetId="5624">
        <row r="19">
          <cell r="J19">
            <v>1.0499999999999999E-3</v>
          </cell>
        </row>
      </sheetData>
      <sheetData sheetId="5625">
        <row r="19">
          <cell r="J19">
            <v>1.0499999999999999E-3</v>
          </cell>
        </row>
      </sheetData>
      <sheetData sheetId="5626">
        <row r="19">
          <cell r="J19">
            <v>1.0499999999999999E-3</v>
          </cell>
        </row>
      </sheetData>
      <sheetData sheetId="5627">
        <row r="19">
          <cell r="J19">
            <v>1.0499999999999999E-3</v>
          </cell>
        </row>
      </sheetData>
      <sheetData sheetId="5628">
        <row r="19">
          <cell r="J19">
            <v>1.0499999999999999E-3</v>
          </cell>
        </row>
      </sheetData>
      <sheetData sheetId="5629">
        <row r="19">
          <cell r="J19">
            <v>1.0499999999999999E-3</v>
          </cell>
        </row>
      </sheetData>
      <sheetData sheetId="5630">
        <row r="19">
          <cell r="J19">
            <v>1.0499999999999999E-3</v>
          </cell>
        </row>
      </sheetData>
      <sheetData sheetId="5631">
        <row r="19">
          <cell r="J19">
            <v>1.0499999999999999E-3</v>
          </cell>
        </row>
      </sheetData>
      <sheetData sheetId="5632">
        <row r="19">
          <cell r="J19">
            <v>1.0499999999999999E-3</v>
          </cell>
        </row>
      </sheetData>
      <sheetData sheetId="5633">
        <row r="19">
          <cell r="J19">
            <v>1.0499999999999999E-3</v>
          </cell>
        </row>
      </sheetData>
      <sheetData sheetId="5634">
        <row r="19">
          <cell r="J19">
            <v>1.0499999999999999E-3</v>
          </cell>
        </row>
      </sheetData>
      <sheetData sheetId="5635">
        <row r="19">
          <cell r="J19">
            <v>1.0499999999999999E-3</v>
          </cell>
        </row>
      </sheetData>
      <sheetData sheetId="5636">
        <row r="19">
          <cell r="J19">
            <v>1.0499999999999999E-3</v>
          </cell>
        </row>
      </sheetData>
      <sheetData sheetId="5637">
        <row r="19">
          <cell r="J19">
            <v>1.0499999999999999E-3</v>
          </cell>
        </row>
      </sheetData>
      <sheetData sheetId="5638">
        <row r="19">
          <cell r="J19">
            <v>1.0499999999999999E-3</v>
          </cell>
        </row>
      </sheetData>
      <sheetData sheetId="5639">
        <row r="19">
          <cell r="J19">
            <v>1.0499999999999999E-3</v>
          </cell>
        </row>
      </sheetData>
      <sheetData sheetId="5640">
        <row r="19">
          <cell r="J19">
            <v>1.0499999999999999E-3</v>
          </cell>
        </row>
      </sheetData>
      <sheetData sheetId="5641">
        <row r="19">
          <cell r="J19">
            <v>1.0499999999999999E-3</v>
          </cell>
        </row>
      </sheetData>
      <sheetData sheetId="5642">
        <row r="19">
          <cell r="J19">
            <v>1.0499999999999999E-3</v>
          </cell>
        </row>
      </sheetData>
      <sheetData sheetId="5643">
        <row r="19">
          <cell r="J19">
            <v>1.0499999999999999E-3</v>
          </cell>
        </row>
      </sheetData>
      <sheetData sheetId="5644">
        <row r="19">
          <cell r="J19">
            <v>1.0499999999999999E-3</v>
          </cell>
        </row>
      </sheetData>
      <sheetData sheetId="5645">
        <row r="19">
          <cell r="J19">
            <v>1.0499999999999999E-3</v>
          </cell>
        </row>
      </sheetData>
      <sheetData sheetId="5646">
        <row r="19">
          <cell r="J19">
            <v>1.0499999999999999E-3</v>
          </cell>
        </row>
      </sheetData>
      <sheetData sheetId="5647">
        <row r="19">
          <cell r="J19">
            <v>1.0499999999999999E-3</v>
          </cell>
        </row>
      </sheetData>
      <sheetData sheetId="5648">
        <row r="19">
          <cell r="J19">
            <v>1.0499999999999999E-3</v>
          </cell>
        </row>
      </sheetData>
      <sheetData sheetId="5649">
        <row r="19">
          <cell r="J19">
            <v>1.0499999999999999E-3</v>
          </cell>
        </row>
      </sheetData>
      <sheetData sheetId="5650">
        <row r="19">
          <cell r="J19">
            <v>1.0499999999999999E-3</v>
          </cell>
        </row>
      </sheetData>
      <sheetData sheetId="5651">
        <row r="19">
          <cell r="J19">
            <v>1.0499999999999999E-3</v>
          </cell>
        </row>
      </sheetData>
      <sheetData sheetId="5652">
        <row r="19">
          <cell r="J19">
            <v>1.0499999999999999E-3</v>
          </cell>
        </row>
      </sheetData>
      <sheetData sheetId="5653">
        <row r="19">
          <cell r="J19">
            <v>1.0499999999999999E-3</v>
          </cell>
        </row>
      </sheetData>
      <sheetData sheetId="5654">
        <row r="19">
          <cell r="J19">
            <v>1.0499999999999999E-3</v>
          </cell>
        </row>
      </sheetData>
      <sheetData sheetId="5655">
        <row r="19">
          <cell r="J19">
            <v>1.0499999999999999E-3</v>
          </cell>
        </row>
      </sheetData>
      <sheetData sheetId="5656">
        <row r="19">
          <cell r="J19">
            <v>1.0499999999999999E-3</v>
          </cell>
        </row>
      </sheetData>
      <sheetData sheetId="5657">
        <row r="19">
          <cell r="J19">
            <v>1.0499999999999999E-3</v>
          </cell>
        </row>
      </sheetData>
      <sheetData sheetId="5658">
        <row r="19">
          <cell r="J19">
            <v>1.0499999999999999E-3</v>
          </cell>
        </row>
      </sheetData>
      <sheetData sheetId="5659">
        <row r="19">
          <cell r="J19">
            <v>1.0499999999999999E-3</v>
          </cell>
        </row>
      </sheetData>
      <sheetData sheetId="5660">
        <row r="19">
          <cell r="J19">
            <v>1.0499999999999999E-3</v>
          </cell>
        </row>
      </sheetData>
      <sheetData sheetId="5661">
        <row r="19">
          <cell r="J19">
            <v>1.0499999999999999E-3</v>
          </cell>
        </row>
      </sheetData>
      <sheetData sheetId="5662">
        <row r="19">
          <cell r="J19">
            <v>1.0499999999999999E-3</v>
          </cell>
        </row>
      </sheetData>
      <sheetData sheetId="5663">
        <row r="19">
          <cell r="J19">
            <v>1.0499999999999999E-3</v>
          </cell>
        </row>
      </sheetData>
      <sheetData sheetId="5664">
        <row r="19">
          <cell r="J19">
            <v>1.0499999999999999E-3</v>
          </cell>
        </row>
      </sheetData>
      <sheetData sheetId="5665">
        <row r="19">
          <cell r="J19">
            <v>1.0499999999999999E-3</v>
          </cell>
        </row>
      </sheetData>
      <sheetData sheetId="5666">
        <row r="19">
          <cell r="J19">
            <v>1.0499999999999999E-3</v>
          </cell>
        </row>
      </sheetData>
      <sheetData sheetId="5667">
        <row r="19">
          <cell r="J19">
            <v>1.0499999999999999E-3</v>
          </cell>
        </row>
      </sheetData>
      <sheetData sheetId="5668">
        <row r="19">
          <cell r="J19">
            <v>1.0499999999999999E-3</v>
          </cell>
        </row>
      </sheetData>
      <sheetData sheetId="5669">
        <row r="19">
          <cell r="J19">
            <v>1.0499999999999999E-3</v>
          </cell>
        </row>
      </sheetData>
      <sheetData sheetId="5670">
        <row r="19">
          <cell r="J19">
            <v>1.0499999999999999E-3</v>
          </cell>
        </row>
      </sheetData>
      <sheetData sheetId="5671">
        <row r="19">
          <cell r="J19">
            <v>1.0499999999999999E-3</v>
          </cell>
        </row>
      </sheetData>
      <sheetData sheetId="5672">
        <row r="19">
          <cell r="J19">
            <v>1.0499999999999999E-3</v>
          </cell>
        </row>
      </sheetData>
      <sheetData sheetId="5673">
        <row r="19">
          <cell r="J19">
            <v>1.0499999999999999E-3</v>
          </cell>
        </row>
      </sheetData>
      <sheetData sheetId="5674">
        <row r="19">
          <cell r="J19">
            <v>1.0499999999999999E-3</v>
          </cell>
        </row>
      </sheetData>
      <sheetData sheetId="5675">
        <row r="19">
          <cell r="J19">
            <v>1.0499999999999999E-3</v>
          </cell>
        </row>
      </sheetData>
      <sheetData sheetId="5676">
        <row r="19">
          <cell r="J19">
            <v>1.0499999999999999E-3</v>
          </cell>
        </row>
      </sheetData>
      <sheetData sheetId="5677">
        <row r="19">
          <cell r="J19">
            <v>1.0499999999999999E-3</v>
          </cell>
        </row>
      </sheetData>
      <sheetData sheetId="5678">
        <row r="19">
          <cell r="J19">
            <v>1.0499999999999999E-3</v>
          </cell>
        </row>
      </sheetData>
      <sheetData sheetId="5679">
        <row r="19">
          <cell r="J19">
            <v>1.0499999999999999E-3</v>
          </cell>
        </row>
      </sheetData>
      <sheetData sheetId="5680">
        <row r="19">
          <cell r="J19">
            <v>1.0499999999999999E-3</v>
          </cell>
        </row>
      </sheetData>
      <sheetData sheetId="5681">
        <row r="19">
          <cell r="J19">
            <v>1.0499999999999999E-3</v>
          </cell>
        </row>
      </sheetData>
      <sheetData sheetId="5682">
        <row r="19">
          <cell r="J19">
            <v>1.0499999999999999E-3</v>
          </cell>
        </row>
      </sheetData>
      <sheetData sheetId="5683">
        <row r="19">
          <cell r="J19">
            <v>1.0499999999999999E-3</v>
          </cell>
        </row>
      </sheetData>
      <sheetData sheetId="5684">
        <row r="19">
          <cell r="J19">
            <v>1.0499999999999999E-3</v>
          </cell>
        </row>
      </sheetData>
      <sheetData sheetId="5685">
        <row r="19">
          <cell r="J19">
            <v>1.0499999999999999E-3</v>
          </cell>
        </row>
      </sheetData>
      <sheetData sheetId="5686">
        <row r="19">
          <cell r="J19">
            <v>1.0499999999999999E-3</v>
          </cell>
        </row>
      </sheetData>
      <sheetData sheetId="5687">
        <row r="19">
          <cell r="J19">
            <v>1.0499999999999999E-3</v>
          </cell>
        </row>
      </sheetData>
      <sheetData sheetId="5688">
        <row r="19">
          <cell r="J19">
            <v>1.0499999999999999E-3</v>
          </cell>
        </row>
      </sheetData>
      <sheetData sheetId="5689">
        <row r="19">
          <cell r="J19">
            <v>1.0499999999999999E-3</v>
          </cell>
        </row>
      </sheetData>
      <sheetData sheetId="5690">
        <row r="19">
          <cell r="J19">
            <v>1.0499999999999999E-3</v>
          </cell>
        </row>
      </sheetData>
      <sheetData sheetId="5691">
        <row r="19">
          <cell r="J19">
            <v>1.0499999999999999E-3</v>
          </cell>
        </row>
      </sheetData>
      <sheetData sheetId="5692">
        <row r="19">
          <cell r="J19">
            <v>1.0499999999999999E-3</v>
          </cell>
        </row>
      </sheetData>
      <sheetData sheetId="5693">
        <row r="19">
          <cell r="J19">
            <v>1.0499999999999999E-3</v>
          </cell>
        </row>
      </sheetData>
      <sheetData sheetId="5694">
        <row r="19">
          <cell r="J19">
            <v>1.0499999999999999E-3</v>
          </cell>
        </row>
      </sheetData>
      <sheetData sheetId="5695">
        <row r="19">
          <cell r="J19">
            <v>1.0499999999999999E-3</v>
          </cell>
        </row>
      </sheetData>
      <sheetData sheetId="5696">
        <row r="19">
          <cell r="J19">
            <v>1.0499999999999999E-3</v>
          </cell>
        </row>
      </sheetData>
      <sheetData sheetId="5697">
        <row r="19">
          <cell r="J19">
            <v>1.0499999999999999E-3</v>
          </cell>
        </row>
      </sheetData>
      <sheetData sheetId="5698">
        <row r="19">
          <cell r="J19">
            <v>1.0499999999999999E-3</v>
          </cell>
        </row>
      </sheetData>
      <sheetData sheetId="5699">
        <row r="19">
          <cell r="J19">
            <v>1.0499999999999999E-3</v>
          </cell>
        </row>
      </sheetData>
      <sheetData sheetId="5700">
        <row r="19">
          <cell r="J19">
            <v>1.0499999999999999E-3</v>
          </cell>
        </row>
      </sheetData>
      <sheetData sheetId="5701">
        <row r="19">
          <cell r="J19">
            <v>1.0499999999999999E-3</v>
          </cell>
        </row>
      </sheetData>
      <sheetData sheetId="5702">
        <row r="19">
          <cell r="J19">
            <v>1.0499999999999999E-3</v>
          </cell>
        </row>
      </sheetData>
      <sheetData sheetId="5703">
        <row r="19">
          <cell r="J19">
            <v>1.0499999999999999E-3</v>
          </cell>
        </row>
      </sheetData>
      <sheetData sheetId="5704">
        <row r="19">
          <cell r="J19">
            <v>1.0499999999999999E-3</v>
          </cell>
        </row>
      </sheetData>
      <sheetData sheetId="5705">
        <row r="19">
          <cell r="J19">
            <v>1.0499999999999999E-3</v>
          </cell>
        </row>
      </sheetData>
      <sheetData sheetId="5706">
        <row r="19">
          <cell r="J19">
            <v>1.0499999999999999E-3</v>
          </cell>
        </row>
      </sheetData>
      <sheetData sheetId="5707">
        <row r="19">
          <cell r="J19">
            <v>1.0499999999999999E-3</v>
          </cell>
        </row>
      </sheetData>
      <sheetData sheetId="5708">
        <row r="19">
          <cell r="J19">
            <v>1.0499999999999999E-3</v>
          </cell>
        </row>
      </sheetData>
      <sheetData sheetId="5709">
        <row r="19">
          <cell r="J19">
            <v>1.0499999999999999E-3</v>
          </cell>
        </row>
      </sheetData>
      <sheetData sheetId="5710">
        <row r="19">
          <cell r="J19">
            <v>1.0499999999999999E-3</v>
          </cell>
        </row>
      </sheetData>
      <sheetData sheetId="5711">
        <row r="19">
          <cell r="J19">
            <v>1.0499999999999999E-3</v>
          </cell>
        </row>
      </sheetData>
      <sheetData sheetId="5712">
        <row r="19">
          <cell r="J19">
            <v>1.0499999999999999E-3</v>
          </cell>
        </row>
      </sheetData>
      <sheetData sheetId="5713">
        <row r="19">
          <cell r="J19">
            <v>1.0499999999999999E-3</v>
          </cell>
        </row>
      </sheetData>
      <sheetData sheetId="5714">
        <row r="19">
          <cell r="J19">
            <v>1.0499999999999999E-3</v>
          </cell>
        </row>
      </sheetData>
      <sheetData sheetId="5715">
        <row r="19">
          <cell r="J19">
            <v>1.0499999999999999E-3</v>
          </cell>
        </row>
      </sheetData>
      <sheetData sheetId="5716">
        <row r="19">
          <cell r="J19">
            <v>1.0499999999999999E-3</v>
          </cell>
        </row>
      </sheetData>
      <sheetData sheetId="5717">
        <row r="19">
          <cell r="J19">
            <v>1.0499999999999999E-3</v>
          </cell>
        </row>
      </sheetData>
      <sheetData sheetId="5718">
        <row r="19">
          <cell r="J19">
            <v>1.0499999999999999E-3</v>
          </cell>
        </row>
      </sheetData>
      <sheetData sheetId="5719">
        <row r="19">
          <cell r="J19">
            <v>1.0499999999999999E-3</v>
          </cell>
        </row>
      </sheetData>
      <sheetData sheetId="5720">
        <row r="19">
          <cell r="J19">
            <v>1.0499999999999999E-3</v>
          </cell>
        </row>
      </sheetData>
      <sheetData sheetId="5721">
        <row r="19">
          <cell r="J19">
            <v>1.0499999999999999E-3</v>
          </cell>
        </row>
      </sheetData>
      <sheetData sheetId="5722">
        <row r="19">
          <cell r="J19">
            <v>1.0499999999999999E-3</v>
          </cell>
        </row>
      </sheetData>
      <sheetData sheetId="5723">
        <row r="19">
          <cell r="J19">
            <v>1.0499999999999999E-3</v>
          </cell>
        </row>
      </sheetData>
      <sheetData sheetId="5724">
        <row r="19">
          <cell r="J19">
            <v>1.0499999999999999E-3</v>
          </cell>
        </row>
      </sheetData>
      <sheetData sheetId="5725">
        <row r="19">
          <cell r="J19">
            <v>1.0499999999999999E-3</v>
          </cell>
        </row>
      </sheetData>
      <sheetData sheetId="5726">
        <row r="19">
          <cell r="J19">
            <v>1.0499999999999999E-3</v>
          </cell>
        </row>
      </sheetData>
      <sheetData sheetId="5727">
        <row r="19">
          <cell r="J19">
            <v>1.0499999999999999E-3</v>
          </cell>
        </row>
      </sheetData>
      <sheetData sheetId="5728">
        <row r="19">
          <cell r="J19">
            <v>1.0499999999999999E-3</v>
          </cell>
        </row>
      </sheetData>
      <sheetData sheetId="5729">
        <row r="19">
          <cell r="J19">
            <v>1.0499999999999999E-3</v>
          </cell>
        </row>
      </sheetData>
      <sheetData sheetId="5730">
        <row r="19">
          <cell r="J19">
            <v>1.0499999999999999E-3</v>
          </cell>
        </row>
      </sheetData>
      <sheetData sheetId="5731">
        <row r="19">
          <cell r="J19">
            <v>1.0499999999999999E-3</v>
          </cell>
        </row>
      </sheetData>
      <sheetData sheetId="5732">
        <row r="19">
          <cell r="J19">
            <v>1.0499999999999999E-3</v>
          </cell>
        </row>
      </sheetData>
      <sheetData sheetId="5733">
        <row r="19">
          <cell r="J19">
            <v>1.0499999999999999E-3</v>
          </cell>
        </row>
      </sheetData>
      <sheetData sheetId="5734">
        <row r="19">
          <cell r="J19">
            <v>1.0499999999999999E-3</v>
          </cell>
        </row>
      </sheetData>
      <sheetData sheetId="5735">
        <row r="19">
          <cell r="J19">
            <v>1.0499999999999999E-3</v>
          </cell>
        </row>
      </sheetData>
      <sheetData sheetId="5736">
        <row r="19">
          <cell r="J19">
            <v>1.0499999999999999E-3</v>
          </cell>
        </row>
      </sheetData>
      <sheetData sheetId="5737">
        <row r="19">
          <cell r="J19">
            <v>1.0499999999999999E-3</v>
          </cell>
        </row>
      </sheetData>
      <sheetData sheetId="5738">
        <row r="19">
          <cell r="J19">
            <v>1.0499999999999999E-3</v>
          </cell>
        </row>
      </sheetData>
      <sheetData sheetId="5739">
        <row r="19">
          <cell r="J19">
            <v>1.0499999999999999E-3</v>
          </cell>
        </row>
      </sheetData>
      <sheetData sheetId="5740">
        <row r="19">
          <cell r="J19">
            <v>1.0499999999999999E-3</v>
          </cell>
        </row>
      </sheetData>
      <sheetData sheetId="5741">
        <row r="19">
          <cell r="J19">
            <v>1.0499999999999999E-3</v>
          </cell>
        </row>
      </sheetData>
      <sheetData sheetId="5742">
        <row r="19">
          <cell r="J19">
            <v>1.0499999999999999E-3</v>
          </cell>
        </row>
      </sheetData>
      <sheetData sheetId="5743">
        <row r="19">
          <cell r="J19">
            <v>1.0499999999999999E-3</v>
          </cell>
        </row>
      </sheetData>
      <sheetData sheetId="5744">
        <row r="19">
          <cell r="J19">
            <v>1.0499999999999999E-3</v>
          </cell>
        </row>
      </sheetData>
      <sheetData sheetId="5745">
        <row r="19">
          <cell r="J19">
            <v>1.0499999999999999E-3</v>
          </cell>
        </row>
      </sheetData>
      <sheetData sheetId="5746">
        <row r="19">
          <cell r="J19">
            <v>1.0499999999999999E-3</v>
          </cell>
        </row>
      </sheetData>
      <sheetData sheetId="5747">
        <row r="19">
          <cell r="J19">
            <v>1.0499999999999999E-3</v>
          </cell>
        </row>
      </sheetData>
      <sheetData sheetId="5748">
        <row r="19">
          <cell r="J19">
            <v>1.0499999999999999E-3</v>
          </cell>
        </row>
      </sheetData>
      <sheetData sheetId="5749">
        <row r="19">
          <cell r="J19">
            <v>1.0499999999999999E-3</v>
          </cell>
        </row>
      </sheetData>
      <sheetData sheetId="5750">
        <row r="19">
          <cell r="J19">
            <v>1.0499999999999999E-3</v>
          </cell>
        </row>
      </sheetData>
      <sheetData sheetId="5751">
        <row r="19">
          <cell r="J19">
            <v>1.0499999999999999E-3</v>
          </cell>
        </row>
      </sheetData>
      <sheetData sheetId="5752">
        <row r="19">
          <cell r="J19">
            <v>1.0499999999999999E-3</v>
          </cell>
        </row>
      </sheetData>
      <sheetData sheetId="5753">
        <row r="19">
          <cell r="J19">
            <v>1.0499999999999999E-3</v>
          </cell>
        </row>
      </sheetData>
      <sheetData sheetId="5754">
        <row r="19">
          <cell r="J19">
            <v>1.0499999999999999E-3</v>
          </cell>
        </row>
      </sheetData>
      <sheetData sheetId="5755">
        <row r="19">
          <cell r="J19">
            <v>1.0499999999999999E-3</v>
          </cell>
        </row>
      </sheetData>
      <sheetData sheetId="5756">
        <row r="19">
          <cell r="J19">
            <v>1.0499999999999999E-3</v>
          </cell>
        </row>
      </sheetData>
      <sheetData sheetId="5757">
        <row r="19">
          <cell r="J19">
            <v>1.0499999999999999E-3</v>
          </cell>
        </row>
      </sheetData>
      <sheetData sheetId="5758">
        <row r="19">
          <cell r="J19">
            <v>1.0499999999999999E-3</v>
          </cell>
        </row>
      </sheetData>
      <sheetData sheetId="5759">
        <row r="19">
          <cell r="J19">
            <v>1.0499999999999999E-3</v>
          </cell>
        </row>
      </sheetData>
      <sheetData sheetId="5760">
        <row r="19">
          <cell r="J19">
            <v>1.0499999999999999E-3</v>
          </cell>
        </row>
      </sheetData>
      <sheetData sheetId="5761">
        <row r="19">
          <cell r="J19">
            <v>1.0499999999999999E-3</v>
          </cell>
        </row>
      </sheetData>
      <sheetData sheetId="5762">
        <row r="19">
          <cell r="J19">
            <v>1.0499999999999999E-3</v>
          </cell>
        </row>
      </sheetData>
      <sheetData sheetId="5763">
        <row r="19">
          <cell r="J19">
            <v>1.0499999999999999E-3</v>
          </cell>
        </row>
      </sheetData>
      <sheetData sheetId="5764">
        <row r="19">
          <cell r="J19">
            <v>1.0499999999999999E-3</v>
          </cell>
        </row>
      </sheetData>
      <sheetData sheetId="5765">
        <row r="19">
          <cell r="J19">
            <v>1.0499999999999999E-3</v>
          </cell>
        </row>
      </sheetData>
      <sheetData sheetId="5766">
        <row r="19">
          <cell r="J19">
            <v>1.0499999999999999E-3</v>
          </cell>
        </row>
      </sheetData>
      <sheetData sheetId="5767">
        <row r="19">
          <cell r="J19">
            <v>1.0499999999999999E-3</v>
          </cell>
        </row>
      </sheetData>
      <sheetData sheetId="5768">
        <row r="19">
          <cell r="J19">
            <v>1.0499999999999999E-3</v>
          </cell>
        </row>
      </sheetData>
      <sheetData sheetId="5769">
        <row r="19">
          <cell r="J19">
            <v>1.0499999999999999E-3</v>
          </cell>
        </row>
      </sheetData>
      <sheetData sheetId="5770">
        <row r="19">
          <cell r="J19">
            <v>1.0499999999999999E-3</v>
          </cell>
        </row>
      </sheetData>
      <sheetData sheetId="5771">
        <row r="19">
          <cell r="J19">
            <v>1.0499999999999999E-3</v>
          </cell>
        </row>
      </sheetData>
      <sheetData sheetId="5772">
        <row r="19">
          <cell r="J19">
            <v>1.0499999999999999E-3</v>
          </cell>
        </row>
      </sheetData>
      <sheetData sheetId="5773">
        <row r="19">
          <cell r="J19">
            <v>1.0499999999999999E-3</v>
          </cell>
        </row>
      </sheetData>
      <sheetData sheetId="5774">
        <row r="19">
          <cell r="J19">
            <v>1.0499999999999999E-3</v>
          </cell>
        </row>
      </sheetData>
      <sheetData sheetId="5775">
        <row r="19">
          <cell r="J19">
            <v>1.0499999999999999E-3</v>
          </cell>
        </row>
      </sheetData>
      <sheetData sheetId="5776">
        <row r="19">
          <cell r="J19">
            <v>1.0499999999999999E-3</v>
          </cell>
        </row>
      </sheetData>
      <sheetData sheetId="5777">
        <row r="19">
          <cell r="J19">
            <v>1.0499999999999999E-3</v>
          </cell>
        </row>
      </sheetData>
      <sheetData sheetId="5778">
        <row r="19">
          <cell r="J19">
            <v>1.0499999999999999E-3</v>
          </cell>
        </row>
      </sheetData>
      <sheetData sheetId="5779">
        <row r="19">
          <cell r="J19">
            <v>1.0499999999999999E-3</v>
          </cell>
        </row>
      </sheetData>
      <sheetData sheetId="5780">
        <row r="19">
          <cell r="J19">
            <v>1.0499999999999999E-3</v>
          </cell>
        </row>
      </sheetData>
      <sheetData sheetId="5781">
        <row r="19">
          <cell r="J19">
            <v>1.0499999999999999E-3</v>
          </cell>
        </row>
      </sheetData>
      <sheetData sheetId="5782">
        <row r="19">
          <cell r="J19">
            <v>1.0499999999999999E-3</v>
          </cell>
        </row>
      </sheetData>
      <sheetData sheetId="5783">
        <row r="19">
          <cell r="J19">
            <v>1.0499999999999999E-3</v>
          </cell>
        </row>
      </sheetData>
      <sheetData sheetId="5784">
        <row r="19">
          <cell r="J19">
            <v>1.0499999999999999E-3</v>
          </cell>
        </row>
      </sheetData>
      <sheetData sheetId="5785">
        <row r="19">
          <cell r="J19">
            <v>1.0499999999999999E-3</v>
          </cell>
        </row>
      </sheetData>
      <sheetData sheetId="5786">
        <row r="19">
          <cell r="J19">
            <v>1.0499999999999999E-3</v>
          </cell>
        </row>
      </sheetData>
      <sheetData sheetId="5787">
        <row r="19">
          <cell r="J19">
            <v>1.0499999999999999E-3</v>
          </cell>
        </row>
      </sheetData>
      <sheetData sheetId="5788">
        <row r="19">
          <cell r="J19">
            <v>1.0499999999999999E-3</v>
          </cell>
        </row>
      </sheetData>
      <sheetData sheetId="5789">
        <row r="19">
          <cell r="J19">
            <v>1.0499999999999999E-3</v>
          </cell>
        </row>
      </sheetData>
      <sheetData sheetId="5790">
        <row r="19">
          <cell r="J19">
            <v>1.0499999999999999E-3</v>
          </cell>
        </row>
      </sheetData>
      <sheetData sheetId="5791">
        <row r="19">
          <cell r="J19">
            <v>1.0499999999999999E-3</v>
          </cell>
        </row>
      </sheetData>
      <sheetData sheetId="5792">
        <row r="19">
          <cell r="J19">
            <v>1.0499999999999999E-3</v>
          </cell>
        </row>
      </sheetData>
      <sheetData sheetId="5793">
        <row r="19">
          <cell r="J19">
            <v>1.0499999999999999E-3</v>
          </cell>
        </row>
      </sheetData>
      <sheetData sheetId="5794">
        <row r="19">
          <cell r="J19">
            <v>1.0499999999999999E-3</v>
          </cell>
        </row>
      </sheetData>
      <sheetData sheetId="5795">
        <row r="19">
          <cell r="J19">
            <v>1.0499999999999999E-3</v>
          </cell>
        </row>
      </sheetData>
      <sheetData sheetId="5796">
        <row r="19">
          <cell r="J19">
            <v>1.0499999999999999E-3</v>
          </cell>
        </row>
      </sheetData>
      <sheetData sheetId="5797">
        <row r="19">
          <cell r="J19">
            <v>1.0499999999999999E-3</v>
          </cell>
        </row>
      </sheetData>
      <sheetData sheetId="5798">
        <row r="19">
          <cell r="J19">
            <v>1.0499999999999999E-3</v>
          </cell>
        </row>
      </sheetData>
      <sheetData sheetId="5799">
        <row r="19">
          <cell r="J19">
            <v>1.0499999999999999E-3</v>
          </cell>
        </row>
      </sheetData>
      <sheetData sheetId="5800">
        <row r="19">
          <cell r="J19">
            <v>1.0499999999999999E-3</v>
          </cell>
        </row>
      </sheetData>
      <sheetData sheetId="5801">
        <row r="19">
          <cell r="J19">
            <v>1.0499999999999999E-3</v>
          </cell>
        </row>
      </sheetData>
      <sheetData sheetId="5802">
        <row r="19">
          <cell r="J19">
            <v>1.0499999999999999E-3</v>
          </cell>
        </row>
      </sheetData>
      <sheetData sheetId="5803">
        <row r="19">
          <cell r="J19">
            <v>1.0499999999999999E-3</v>
          </cell>
        </row>
      </sheetData>
      <sheetData sheetId="5804">
        <row r="19">
          <cell r="J19">
            <v>1.0499999999999999E-3</v>
          </cell>
        </row>
      </sheetData>
      <sheetData sheetId="5805">
        <row r="19">
          <cell r="J19">
            <v>1.0499999999999999E-3</v>
          </cell>
        </row>
      </sheetData>
      <sheetData sheetId="5806">
        <row r="19">
          <cell r="J19">
            <v>1.0499999999999999E-3</v>
          </cell>
        </row>
      </sheetData>
      <sheetData sheetId="5807">
        <row r="19">
          <cell r="J19">
            <v>1.0499999999999999E-3</v>
          </cell>
        </row>
      </sheetData>
      <sheetData sheetId="5808">
        <row r="19">
          <cell r="J19">
            <v>1.0499999999999999E-3</v>
          </cell>
        </row>
      </sheetData>
      <sheetData sheetId="5809">
        <row r="19">
          <cell r="J19">
            <v>1.0499999999999999E-3</v>
          </cell>
        </row>
      </sheetData>
      <sheetData sheetId="5810">
        <row r="19">
          <cell r="J19">
            <v>1.0499999999999999E-3</v>
          </cell>
        </row>
      </sheetData>
      <sheetData sheetId="5811">
        <row r="19">
          <cell r="J19">
            <v>1.0499999999999999E-3</v>
          </cell>
        </row>
      </sheetData>
      <sheetData sheetId="5812">
        <row r="19">
          <cell r="J19">
            <v>1.0499999999999999E-3</v>
          </cell>
        </row>
      </sheetData>
      <sheetData sheetId="5813">
        <row r="19">
          <cell r="J19">
            <v>1.0499999999999999E-3</v>
          </cell>
        </row>
      </sheetData>
      <sheetData sheetId="5814">
        <row r="19">
          <cell r="J19">
            <v>1.0499999999999999E-3</v>
          </cell>
        </row>
      </sheetData>
      <sheetData sheetId="5815">
        <row r="19">
          <cell r="J19">
            <v>1.0499999999999999E-3</v>
          </cell>
        </row>
      </sheetData>
      <sheetData sheetId="5816">
        <row r="19">
          <cell r="J19">
            <v>1.0499999999999999E-3</v>
          </cell>
        </row>
      </sheetData>
      <sheetData sheetId="5817">
        <row r="19">
          <cell r="J19">
            <v>1.0499999999999999E-3</v>
          </cell>
        </row>
      </sheetData>
      <sheetData sheetId="5818">
        <row r="19">
          <cell r="J19">
            <v>1.0499999999999999E-3</v>
          </cell>
        </row>
      </sheetData>
      <sheetData sheetId="5819">
        <row r="19">
          <cell r="J19">
            <v>1.0499999999999999E-3</v>
          </cell>
        </row>
      </sheetData>
      <sheetData sheetId="5820">
        <row r="19">
          <cell r="J19">
            <v>1.0499999999999999E-3</v>
          </cell>
        </row>
      </sheetData>
      <sheetData sheetId="5821">
        <row r="19">
          <cell r="J19">
            <v>1.0499999999999999E-3</v>
          </cell>
        </row>
      </sheetData>
      <sheetData sheetId="5822">
        <row r="19">
          <cell r="J19">
            <v>1.0499999999999999E-3</v>
          </cell>
        </row>
      </sheetData>
      <sheetData sheetId="5823">
        <row r="19">
          <cell r="J19">
            <v>1.0499999999999999E-3</v>
          </cell>
        </row>
      </sheetData>
      <sheetData sheetId="5824">
        <row r="19">
          <cell r="J19">
            <v>1.0499999999999999E-3</v>
          </cell>
        </row>
      </sheetData>
      <sheetData sheetId="5825">
        <row r="19">
          <cell r="J19">
            <v>1.0499999999999999E-3</v>
          </cell>
        </row>
      </sheetData>
      <sheetData sheetId="5826">
        <row r="19">
          <cell r="J19">
            <v>1.0499999999999999E-3</v>
          </cell>
        </row>
      </sheetData>
      <sheetData sheetId="5827">
        <row r="19">
          <cell r="J19">
            <v>1.0499999999999999E-3</v>
          </cell>
        </row>
      </sheetData>
      <sheetData sheetId="5828">
        <row r="19">
          <cell r="J19">
            <v>1.0499999999999999E-3</v>
          </cell>
        </row>
      </sheetData>
      <sheetData sheetId="5829">
        <row r="19">
          <cell r="J19">
            <v>1.0499999999999999E-3</v>
          </cell>
        </row>
      </sheetData>
      <sheetData sheetId="5830">
        <row r="19">
          <cell r="J19">
            <v>1.0499999999999999E-3</v>
          </cell>
        </row>
      </sheetData>
      <sheetData sheetId="5831">
        <row r="19">
          <cell r="J19">
            <v>1.0499999999999999E-3</v>
          </cell>
        </row>
      </sheetData>
      <sheetData sheetId="5832">
        <row r="19">
          <cell r="J19">
            <v>1.0499999999999999E-3</v>
          </cell>
        </row>
      </sheetData>
      <sheetData sheetId="5833">
        <row r="19">
          <cell r="J19">
            <v>1.0499999999999999E-3</v>
          </cell>
        </row>
      </sheetData>
      <sheetData sheetId="5834">
        <row r="19">
          <cell r="J19">
            <v>1.0499999999999999E-3</v>
          </cell>
        </row>
      </sheetData>
      <sheetData sheetId="5835">
        <row r="19">
          <cell r="J19">
            <v>1.0499999999999999E-3</v>
          </cell>
        </row>
      </sheetData>
      <sheetData sheetId="5836">
        <row r="19">
          <cell r="J19">
            <v>1.0499999999999999E-3</v>
          </cell>
        </row>
      </sheetData>
      <sheetData sheetId="5837">
        <row r="19">
          <cell r="J19">
            <v>1.0499999999999999E-3</v>
          </cell>
        </row>
      </sheetData>
      <sheetData sheetId="5838">
        <row r="19">
          <cell r="J19">
            <v>1.0499999999999999E-3</v>
          </cell>
        </row>
      </sheetData>
      <sheetData sheetId="5839">
        <row r="19">
          <cell r="J19">
            <v>1.0499999999999999E-3</v>
          </cell>
        </row>
      </sheetData>
      <sheetData sheetId="5840">
        <row r="19">
          <cell r="J19">
            <v>1.0499999999999999E-3</v>
          </cell>
        </row>
      </sheetData>
      <sheetData sheetId="5841">
        <row r="19">
          <cell r="J19">
            <v>1.0499999999999999E-3</v>
          </cell>
        </row>
      </sheetData>
      <sheetData sheetId="5842">
        <row r="19">
          <cell r="J19">
            <v>1.0499999999999999E-3</v>
          </cell>
        </row>
      </sheetData>
      <sheetData sheetId="5843">
        <row r="19">
          <cell r="J19">
            <v>1.0499999999999999E-3</v>
          </cell>
        </row>
      </sheetData>
      <sheetData sheetId="5844">
        <row r="19">
          <cell r="J19">
            <v>1.0499999999999999E-3</v>
          </cell>
        </row>
      </sheetData>
      <sheetData sheetId="5845">
        <row r="19">
          <cell r="J19">
            <v>1.0499999999999999E-3</v>
          </cell>
        </row>
      </sheetData>
      <sheetData sheetId="5846">
        <row r="19">
          <cell r="J19">
            <v>1.0499999999999999E-3</v>
          </cell>
        </row>
      </sheetData>
      <sheetData sheetId="5847">
        <row r="19">
          <cell r="J19">
            <v>1.0499999999999999E-3</v>
          </cell>
        </row>
      </sheetData>
      <sheetData sheetId="5848">
        <row r="19">
          <cell r="J19">
            <v>1.0499999999999999E-3</v>
          </cell>
        </row>
      </sheetData>
      <sheetData sheetId="5849">
        <row r="19">
          <cell r="J19">
            <v>1.0499999999999999E-3</v>
          </cell>
        </row>
      </sheetData>
      <sheetData sheetId="5850">
        <row r="19">
          <cell r="J19">
            <v>1.0499999999999999E-3</v>
          </cell>
        </row>
      </sheetData>
      <sheetData sheetId="5851">
        <row r="19">
          <cell r="J19">
            <v>1.0499999999999999E-3</v>
          </cell>
        </row>
      </sheetData>
      <sheetData sheetId="5852">
        <row r="19">
          <cell r="J19">
            <v>1.0499999999999999E-3</v>
          </cell>
        </row>
      </sheetData>
      <sheetData sheetId="5853">
        <row r="19">
          <cell r="J19">
            <v>1.0499999999999999E-3</v>
          </cell>
        </row>
      </sheetData>
      <sheetData sheetId="5854">
        <row r="19">
          <cell r="J19">
            <v>1.0499999999999999E-3</v>
          </cell>
        </row>
      </sheetData>
      <sheetData sheetId="5855">
        <row r="19">
          <cell r="J19">
            <v>1.0499999999999999E-3</v>
          </cell>
        </row>
      </sheetData>
      <sheetData sheetId="5856">
        <row r="19">
          <cell r="J19">
            <v>1.0499999999999999E-3</v>
          </cell>
        </row>
      </sheetData>
      <sheetData sheetId="5857">
        <row r="19">
          <cell r="J19">
            <v>1.0499999999999999E-3</v>
          </cell>
        </row>
      </sheetData>
      <sheetData sheetId="5858">
        <row r="19">
          <cell r="J19">
            <v>1.0499999999999999E-3</v>
          </cell>
        </row>
      </sheetData>
      <sheetData sheetId="5859">
        <row r="19">
          <cell r="J19">
            <v>1.0499999999999999E-3</v>
          </cell>
        </row>
      </sheetData>
      <sheetData sheetId="5860">
        <row r="19">
          <cell r="J19">
            <v>1.0499999999999999E-3</v>
          </cell>
        </row>
      </sheetData>
      <sheetData sheetId="5861">
        <row r="19">
          <cell r="J19">
            <v>1.0499999999999999E-3</v>
          </cell>
        </row>
      </sheetData>
      <sheetData sheetId="5862">
        <row r="19">
          <cell r="J19">
            <v>1.0499999999999999E-3</v>
          </cell>
        </row>
      </sheetData>
      <sheetData sheetId="5863">
        <row r="19">
          <cell r="J19">
            <v>1.0499999999999999E-3</v>
          </cell>
        </row>
      </sheetData>
      <sheetData sheetId="5864">
        <row r="19">
          <cell r="J19">
            <v>1.0499999999999999E-3</v>
          </cell>
        </row>
      </sheetData>
      <sheetData sheetId="5865">
        <row r="19">
          <cell r="J19">
            <v>1.0499999999999999E-3</v>
          </cell>
        </row>
      </sheetData>
      <sheetData sheetId="5866">
        <row r="19">
          <cell r="J19">
            <v>1.0499999999999999E-3</v>
          </cell>
        </row>
      </sheetData>
      <sheetData sheetId="5867">
        <row r="19">
          <cell r="J19">
            <v>1.0499999999999999E-3</v>
          </cell>
        </row>
      </sheetData>
      <sheetData sheetId="5868">
        <row r="19">
          <cell r="J19">
            <v>1.0499999999999999E-3</v>
          </cell>
        </row>
      </sheetData>
      <sheetData sheetId="5869">
        <row r="19">
          <cell r="J19">
            <v>1.0499999999999999E-3</v>
          </cell>
        </row>
      </sheetData>
      <sheetData sheetId="5870">
        <row r="19">
          <cell r="J19">
            <v>1.0499999999999999E-3</v>
          </cell>
        </row>
      </sheetData>
      <sheetData sheetId="5871">
        <row r="19">
          <cell r="J19">
            <v>1.0499999999999999E-3</v>
          </cell>
        </row>
      </sheetData>
      <sheetData sheetId="5872">
        <row r="19">
          <cell r="J19">
            <v>1.0499999999999999E-3</v>
          </cell>
        </row>
      </sheetData>
      <sheetData sheetId="5873">
        <row r="19">
          <cell r="J19">
            <v>1.0499999999999999E-3</v>
          </cell>
        </row>
      </sheetData>
      <sheetData sheetId="5874">
        <row r="19">
          <cell r="J19">
            <v>1.0499999999999999E-3</v>
          </cell>
        </row>
      </sheetData>
      <sheetData sheetId="5875">
        <row r="19">
          <cell r="J19">
            <v>1.0499999999999999E-3</v>
          </cell>
        </row>
      </sheetData>
      <sheetData sheetId="5876">
        <row r="19">
          <cell r="J19">
            <v>1.0499999999999999E-3</v>
          </cell>
        </row>
      </sheetData>
      <sheetData sheetId="5877">
        <row r="19">
          <cell r="J19">
            <v>1.0499999999999999E-3</v>
          </cell>
        </row>
      </sheetData>
      <sheetData sheetId="5878">
        <row r="19">
          <cell r="J19">
            <v>1.0499999999999999E-3</v>
          </cell>
        </row>
      </sheetData>
      <sheetData sheetId="5879">
        <row r="19">
          <cell r="J19">
            <v>1.0499999999999999E-3</v>
          </cell>
        </row>
      </sheetData>
      <sheetData sheetId="5880">
        <row r="19">
          <cell r="J19">
            <v>1.0499999999999999E-3</v>
          </cell>
        </row>
      </sheetData>
      <sheetData sheetId="5881">
        <row r="19">
          <cell r="J19">
            <v>1.0499999999999999E-3</v>
          </cell>
        </row>
      </sheetData>
      <sheetData sheetId="5882">
        <row r="19">
          <cell r="J19">
            <v>1.0499999999999999E-3</v>
          </cell>
        </row>
      </sheetData>
      <sheetData sheetId="5883">
        <row r="19">
          <cell r="J19">
            <v>1.0499999999999999E-3</v>
          </cell>
        </row>
      </sheetData>
      <sheetData sheetId="5884">
        <row r="19">
          <cell r="J19">
            <v>1.0499999999999999E-3</v>
          </cell>
        </row>
      </sheetData>
      <sheetData sheetId="5885">
        <row r="19">
          <cell r="J19">
            <v>1.0499999999999999E-3</v>
          </cell>
        </row>
      </sheetData>
      <sheetData sheetId="5886">
        <row r="19">
          <cell r="J19">
            <v>1.0499999999999999E-3</v>
          </cell>
        </row>
      </sheetData>
      <sheetData sheetId="5887">
        <row r="19">
          <cell r="J19">
            <v>1.0499999999999999E-3</v>
          </cell>
        </row>
      </sheetData>
      <sheetData sheetId="5888">
        <row r="19">
          <cell r="J19">
            <v>1.0499999999999999E-3</v>
          </cell>
        </row>
      </sheetData>
      <sheetData sheetId="5889">
        <row r="19">
          <cell r="J19">
            <v>1.0499999999999999E-3</v>
          </cell>
        </row>
      </sheetData>
      <sheetData sheetId="5890">
        <row r="19">
          <cell r="J19">
            <v>1.0499999999999999E-3</v>
          </cell>
        </row>
      </sheetData>
      <sheetData sheetId="5891">
        <row r="19">
          <cell r="J19">
            <v>1.0499999999999999E-3</v>
          </cell>
        </row>
      </sheetData>
      <sheetData sheetId="5892">
        <row r="19">
          <cell r="J19">
            <v>1.0499999999999999E-3</v>
          </cell>
        </row>
      </sheetData>
      <sheetData sheetId="5893">
        <row r="19">
          <cell r="J19">
            <v>1.0499999999999999E-3</v>
          </cell>
        </row>
      </sheetData>
      <sheetData sheetId="5894">
        <row r="19">
          <cell r="J19">
            <v>1.0499999999999999E-3</v>
          </cell>
        </row>
      </sheetData>
      <sheetData sheetId="5895">
        <row r="19">
          <cell r="J19">
            <v>1.0499999999999999E-3</v>
          </cell>
        </row>
      </sheetData>
      <sheetData sheetId="5896">
        <row r="19">
          <cell r="J19">
            <v>1.0499999999999999E-3</v>
          </cell>
        </row>
      </sheetData>
      <sheetData sheetId="5897">
        <row r="19">
          <cell r="J19">
            <v>1.0499999999999999E-3</v>
          </cell>
        </row>
      </sheetData>
      <sheetData sheetId="5898">
        <row r="19">
          <cell r="J19">
            <v>1.0499999999999999E-3</v>
          </cell>
        </row>
      </sheetData>
      <sheetData sheetId="5899">
        <row r="19">
          <cell r="J19">
            <v>1.0499999999999999E-3</v>
          </cell>
        </row>
      </sheetData>
      <sheetData sheetId="5900">
        <row r="19">
          <cell r="J19">
            <v>1.0499999999999999E-3</v>
          </cell>
        </row>
      </sheetData>
      <sheetData sheetId="5901">
        <row r="19">
          <cell r="J19">
            <v>1.0499999999999999E-3</v>
          </cell>
        </row>
      </sheetData>
      <sheetData sheetId="5902">
        <row r="19">
          <cell r="J19">
            <v>1.0499999999999999E-3</v>
          </cell>
        </row>
      </sheetData>
      <sheetData sheetId="5903">
        <row r="19">
          <cell r="J19">
            <v>1.0499999999999999E-3</v>
          </cell>
        </row>
      </sheetData>
      <sheetData sheetId="5904">
        <row r="19">
          <cell r="J19">
            <v>1.0499999999999999E-3</v>
          </cell>
        </row>
      </sheetData>
      <sheetData sheetId="5905">
        <row r="19">
          <cell r="J19">
            <v>1.0499999999999999E-3</v>
          </cell>
        </row>
      </sheetData>
      <sheetData sheetId="5906">
        <row r="19">
          <cell r="J19">
            <v>1.0499999999999999E-3</v>
          </cell>
        </row>
      </sheetData>
      <sheetData sheetId="5907">
        <row r="19">
          <cell r="J19">
            <v>1.0499999999999999E-3</v>
          </cell>
        </row>
      </sheetData>
      <sheetData sheetId="5908">
        <row r="19">
          <cell r="J19">
            <v>1.0499999999999999E-3</v>
          </cell>
        </row>
      </sheetData>
      <sheetData sheetId="5909">
        <row r="19">
          <cell r="J19">
            <v>1.0499999999999999E-3</v>
          </cell>
        </row>
      </sheetData>
      <sheetData sheetId="5910">
        <row r="19">
          <cell r="J19">
            <v>1.0499999999999999E-3</v>
          </cell>
        </row>
      </sheetData>
      <sheetData sheetId="5911">
        <row r="19">
          <cell r="J19">
            <v>1.0499999999999999E-3</v>
          </cell>
        </row>
      </sheetData>
      <sheetData sheetId="5912">
        <row r="19">
          <cell r="J19">
            <v>1.0499999999999999E-3</v>
          </cell>
        </row>
      </sheetData>
      <sheetData sheetId="5913">
        <row r="19">
          <cell r="J19">
            <v>1.0499999999999999E-3</v>
          </cell>
        </row>
      </sheetData>
      <sheetData sheetId="5914">
        <row r="19">
          <cell r="J19">
            <v>1.0499999999999999E-3</v>
          </cell>
        </row>
      </sheetData>
      <sheetData sheetId="5915">
        <row r="19">
          <cell r="J19">
            <v>1.0499999999999999E-3</v>
          </cell>
        </row>
      </sheetData>
      <sheetData sheetId="5916">
        <row r="19">
          <cell r="J19">
            <v>1.0499999999999999E-3</v>
          </cell>
        </row>
      </sheetData>
      <sheetData sheetId="5917">
        <row r="19">
          <cell r="J19">
            <v>1.0499999999999999E-3</v>
          </cell>
        </row>
      </sheetData>
      <sheetData sheetId="5918">
        <row r="19">
          <cell r="J19">
            <v>1.0499999999999999E-3</v>
          </cell>
        </row>
      </sheetData>
      <sheetData sheetId="5919">
        <row r="19">
          <cell r="J19">
            <v>1.0499999999999999E-3</v>
          </cell>
        </row>
      </sheetData>
      <sheetData sheetId="5920">
        <row r="19">
          <cell r="J19">
            <v>1.0499999999999999E-3</v>
          </cell>
        </row>
      </sheetData>
      <sheetData sheetId="5921">
        <row r="19">
          <cell r="J19">
            <v>1.0499999999999999E-3</v>
          </cell>
        </row>
      </sheetData>
      <sheetData sheetId="5922">
        <row r="19">
          <cell r="J19">
            <v>1.0499999999999999E-3</v>
          </cell>
        </row>
      </sheetData>
      <sheetData sheetId="5923">
        <row r="19">
          <cell r="J19">
            <v>1.0499999999999999E-3</v>
          </cell>
        </row>
      </sheetData>
      <sheetData sheetId="5924">
        <row r="19">
          <cell r="J19">
            <v>1.0499999999999999E-3</v>
          </cell>
        </row>
      </sheetData>
      <sheetData sheetId="5925">
        <row r="19">
          <cell r="J19">
            <v>1.0499999999999999E-3</v>
          </cell>
        </row>
      </sheetData>
      <sheetData sheetId="5926">
        <row r="19">
          <cell r="J19">
            <v>1.0499999999999999E-3</v>
          </cell>
        </row>
      </sheetData>
      <sheetData sheetId="5927">
        <row r="19">
          <cell r="J19">
            <v>1.0499999999999999E-3</v>
          </cell>
        </row>
      </sheetData>
      <sheetData sheetId="5928">
        <row r="19">
          <cell r="J19">
            <v>1.0499999999999999E-3</v>
          </cell>
        </row>
      </sheetData>
      <sheetData sheetId="5929">
        <row r="19">
          <cell r="J19">
            <v>1.0499999999999999E-3</v>
          </cell>
        </row>
      </sheetData>
      <sheetData sheetId="5930">
        <row r="19">
          <cell r="J19">
            <v>1.0499999999999999E-3</v>
          </cell>
        </row>
      </sheetData>
      <sheetData sheetId="5931">
        <row r="19">
          <cell r="J19">
            <v>1.0499999999999999E-3</v>
          </cell>
        </row>
      </sheetData>
      <sheetData sheetId="5932">
        <row r="19">
          <cell r="J19">
            <v>1.0499999999999999E-3</v>
          </cell>
        </row>
      </sheetData>
      <sheetData sheetId="5933">
        <row r="19">
          <cell r="J19">
            <v>1.0499999999999999E-3</v>
          </cell>
        </row>
      </sheetData>
      <sheetData sheetId="5934">
        <row r="19">
          <cell r="J19">
            <v>1.0499999999999999E-3</v>
          </cell>
        </row>
      </sheetData>
      <sheetData sheetId="5935">
        <row r="19">
          <cell r="J19">
            <v>1.0499999999999999E-3</v>
          </cell>
        </row>
      </sheetData>
      <sheetData sheetId="5936">
        <row r="19">
          <cell r="J19">
            <v>1.0499999999999999E-3</v>
          </cell>
        </row>
      </sheetData>
      <sheetData sheetId="5937">
        <row r="19">
          <cell r="J19">
            <v>1.0499999999999999E-3</v>
          </cell>
        </row>
      </sheetData>
      <sheetData sheetId="5938">
        <row r="19">
          <cell r="J19">
            <v>1.0499999999999999E-3</v>
          </cell>
        </row>
      </sheetData>
      <sheetData sheetId="5939">
        <row r="19">
          <cell r="J19">
            <v>1.0499999999999999E-3</v>
          </cell>
        </row>
      </sheetData>
      <sheetData sheetId="5940">
        <row r="19">
          <cell r="J19">
            <v>1.0499999999999999E-3</v>
          </cell>
        </row>
      </sheetData>
      <sheetData sheetId="5941">
        <row r="19">
          <cell r="J19">
            <v>1.0499999999999999E-3</v>
          </cell>
        </row>
      </sheetData>
      <sheetData sheetId="5942">
        <row r="19">
          <cell r="J19">
            <v>1.0499999999999999E-3</v>
          </cell>
        </row>
      </sheetData>
      <sheetData sheetId="5943">
        <row r="19">
          <cell r="J19">
            <v>1.0499999999999999E-3</v>
          </cell>
        </row>
      </sheetData>
      <sheetData sheetId="5944">
        <row r="19">
          <cell r="J19">
            <v>1.0499999999999999E-3</v>
          </cell>
        </row>
      </sheetData>
      <sheetData sheetId="5945">
        <row r="19">
          <cell r="J19">
            <v>1.0499999999999999E-3</v>
          </cell>
        </row>
      </sheetData>
      <sheetData sheetId="5946">
        <row r="19">
          <cell r="J19">
            <v>1.0499999999999999E-3</v>
          </cell>
        </row>
      </sheetData>
      <sheetData sheetId="5947">
        <row r="19">
          <cell r="J19">
            <v>1.0499999999999999E-3</v>
          </cell>
        </row>
      </sheetData>
      <sheetData sheetId="5948">
        <row r="19">
          <cell r="J19">
            <v>1.0499999999999999E-3</v>
          </cell>
        </row>
      </sheetData>
      <sheetData sheetId="5949">
        <row r="19">
          <cell r="J19">
            <v>1.0499999999999999E-3</v>
          </cell>
        </row>
      </sheetData>
      <sheetData sheetId="5950">
        <row r="19">
          <cell r="J19">
            <v>1.0499999999999999E-3</v>
          </cell>
        </row>
      </sheetData>
      <sheetData sheetId="5951">
        <row r="19">
          <cell r="J19">
            <v>1.0499999999999999E-3</v>
          </cell>
        </row>
      </sheetData>
      <sheetData sheetId="5952">
        <row r="19">
          <cell r="J19">
            <v>1.0499999999999999E-3</v>
          </cell>
        </row>
      </sheetData>
      <sheetData sheetId="5953">
        <row r="19">
          <cell r="J19">
            <v>1.0499999999999999E-3</v>
          </cell>
        </row>
      </sheetData>
      <sheetData sheetId="5954">
        <row r="19">
          <cell r="J19">
            <v>1.0499999999999999E-3</v>
          </cell>
        </row>
      </sheetData>
      <sheetData sheetId="5955">
        <row r="19">
          <cell r="J19">
            <v>1.0499999999999999E-3</v>
          </cell>
        </row>
      </sheetData>
      <sheetData sheetId="5956">
        <row r="19">
          <cell r="J19">
            <v>1.0499999999999999E-3</v>
          </cell>
        </row>
      </sheetData>
      <sheetData sheetId="5957">
        <row r="19">
          <cell r="J19">
            <v>1.0499999999999999E-3</v>
          </cell>
        </row>
      </sheetData>
      <sheetData sheetId="5958">
        <row r="19">
          <cell r="J19">
            <v>1.0499999999999999E-3</v>
          </cell>
        </row>
      </sheetData>
      <sheetData sheetId="5959">
        <row r="19">
          <cell r="J19">
            <v>1.0499999999999999E-3</v>
          </cell>
        </row>
      </sheetData>
      <sheetData sheetId="5960">
        <row r="19">
          <cell r="J19">
            <v>1.0499999999999999E-3</v>
          </cell>
        </row>
      </sheetData>
      <sheetData sheetId="5961">
        <row r="19">
          <cell r="J19">
            <v>1.0499999999999999E-3</v>
          </cell>
        </row>
      </sheetData>
      <sheetData sheetId="5962">
        <row r="19">
          <cell r="J19">
            <v>1.0499999999999999E-3</v>
          </cell>
        </row>
      </sheetData>
      <sheetData sheetId="5963">
        <row r="19">
          <cell r="J19">
            <v>1.0499999999999999E-3</v>
          </cell>
        </row>
      </sheetData>
      <sheetData sheetId="5964">
        <row r="19">
          <cell r="J19">
            <v>1.0499999999999999E-3</v>
          </cell>
        </row>
      </sheetData>
      <sheetData sheetId="5965">
        <row r="19">
          <cell r="J19">
            <v>1.0499999999999999E-3</v>
          </cell>
        </row>
      </sheetData>
      <sheetData sheetId="5966">
        <row r="19">
          <cell r="J19">
            <v>1.0499999999999999E-3</v>
          </cell>
        </row>
      </sheetData>
      <sheetData sheetId="5967">
        <row r="19">
          <cell r="J19">
            <v>1.0499999999999999E-3</v>
          </cell>
        </row>
      </sheetData>
      <sheetData sheetId="5968">
        <row r="19">
          <cell r="J19">
            <v>1.0499999999999999E-3</v>
          </cell>
        </row>
      </sheetData>
      <sheetData sheetId="5969">
        <row r="19">
          <cell r="J19">
            <v>1.0499999999999999E-3</v>
          </cell>
        </row>
      </sheetData>
      <sheetData sheetId="5970">
        <row r="19">
          <cell r="J19">
            <v>1.0499999999999999E-3</v>
          </cell>
        </row>
      </sheetData>
      <sheetData sheetId="5971">
        <row r="19">
          <cell r="J19">
            <v>1.0499999999999999E-3</v>
          </cell>
        </row>
      </sheetData>
      <sheetData sheetId="5972">
        <row r="19">
          <cell r="J19">
            <v>1.0499999999999999E-3</v>
          </cell>
        </row>
      </sheetData>
      <sheetData sheetId="5973">
        <row r="19">
          <cell r="J19">
            <v>1.0499999999999999E-3</v>
          </cell>
        </row>
      </sheetData>
      <sheetData sheetId="5974">
        <row r="19">
          <cell r="J19">
            <v>1.0499999999999999E-3</v>
          </cell>
        </row>
      </sheetData>
      <sheetData sheetId="5975">
        <row r="19">
          <cell r="J19">
            <v>1.0499999999999999E-3</v>
          </cell>
        </row>
      </sheetData>
      <sheetData sheetId="5976">
        <row r="19">
          <cell r="J19">
            <v>1.0499999999999999E-3</v>
          </cell>
        </row>
      </sheetData>
      <sheetData sheetId="5977">
        <row r="19">
          <cell r="J19">
            <v>1.0499999999999999E-3</v>
          </cell>
        </row>
      </sheetData>
      <sheetData sheetId="5978">
        <row r="19">
          <cell r="J19">
            <v>1.0499999999999999E-3</v>
          </cell>
        </row>
      </sheetData>
      <sheetData sheetId="5979">
        <row r="19">
          <cell r="J19">
            <v>1.0499999999999999E-3</v>
          </cell>
        </row>
      </sheetData>
      <sheetData sheetId="5980">
        <row r="19">
          <cell r="J19">
            <v>1.0499999999999999E-3</v>
          </cell>
        </row>
      </sheetData>
      <sheetData sheetId="5981">
        <row r="19">
          <cell r="J19">
            <v>1.0499999999999999E-3</v>
          </cell>
        </row>
      </sheetData>
      <sheetData sheetId="5982">
        <row r="19">
          <cell r="J19">
            <v>1.0499999999999999E-3</v>
          </cell>
        </row>
      </sheetData>
      <sheetData sheetId="5983">
        <row r="19">
          <cell r="J19">
            <v>1.0499999999999999E-3</v>
          </cell>
        </row>
      </sheetData>
      <sheetData sheetId="5984">
        <row r="19">
          <cell r="J19">
            <v>1.0499999999999999E-3</v>
          </cell>
        </row>
      </sheetData>
      <sheetData sheetId="5985">
        <row r="19">
          <cell r="J19">
            <v>1.0499999999999999E-3</v>
          </cell>
        </row>
      </sheetData>
      <sheetData sheetId="5986">
        <row r="19">
          <cell r="J19">
            <v>1.0499999999999999E-3</v>
          </cell>
        </row>
      </sheetData>
      <sheetData sheetId="5987">
        <row r="19">
          <cell r="J19">
            <v>1.0499999999999999E-3</v>
          </cell>
        </row>
      </sheetData>
      <sheetData sheetId="5988">
        <row r="19">
          <cell r="J19">
            <v>1.0499999999999999E-3</v>
          </cell>
        </row>
      </sheetData>
      <sheetData sheetId="5989">
        <row r="19">
          <cell r="J19">
            <v>1.0499999999999999E-3</v>
          </cell>
        </row>
      </sheetData>
      <sheetData sheetId="5990">
        <row r="19">
          <cell r="J19">
            <v>1.0499999999999999E-3</v>
          </cell>
        </row>
      </sheetData>
      <sheetData sheetId="5991">
        <row r="19">
          <cell r="J19">
            <v>1.0499999999999999E-3</v>
          </cell>
        </row>
      </sheetData>
      <sheetData sheetId="5992">
        <row r="19">
          <cell r="J19">
            <v>1.0499999999999999E-3</v>
          </cell>
        </row>
      </sheetData>
      <sheetData sheetId="5993">
        <row r="19">
          <cell r="J19">
            <v>1.0499999999999999E-3</v>
          </cell>
        </row>
      </sheetData>
      <sheetData sheetId="5994">
        <row r="19">
          <cell r="J19">
            <v>1.0499999999999999E-3</v>
          </cell>
        </row>
      </sheetData>
      <sheetData sheetId="5995">
        <row r="19">
          <cell r="J19">
            <v>1.0499999999999999E-3</v>
          </cell>
        </row>
      </sheetData>
      <sheetData sheetId="5996">
        <row r="19">
          <cell r="J19">
            <v>1.0499999999999999E-3</v>
          </cell>
        </row>
      </sheetData>
      <sheetData sheetId="5997">
        <row r="19">
          <cell r="J19">
            <v>1.0499999999999999E-3</v>
          </cell>
        </row>
      </sheetData>
      <sheetData sheetId="5998">
        <row r="19">
          <cell r="J19">
            <v>1.0499999999999999E-3</v>
          </cell>
        </row>
      </sheetData>
      <sheetData sheetId="5999">
        <row r="19">
          <cell r="J19">
            <v>1.0499999999999999E-3</v>
          </cell>
        </row>
      </sheetData>
      <sheetData sheetId="6000">
        <row r="19">
          <cell r="J19">
            <v>1.0499999999999999E-3</v>
          </cell>
        </row>
      </sheetData>
      <sheetData sheetId="6001">
        <row r="19">
          <cell r="J19">
            <v>1.0499999999999999E-3</v>
          </cell>
        </row>
      </sheetData>
      <sheetData sheetId="6002">
        <row r="19">
          <cell r="J19">
            <v>1.0499999999999999E-3</v>
          </cell>
        </row>
      </sheetData>
      <sheetData sheetId="6003">
        <row r="19">
          <cell r="J19">
            <v>1.0499999999999999E-3</v>
          </cell>
        </row>
      </sheetData>
      <sheetData sheetId="6004">
        <row r="19">
          <cell r="J19">
            <v>1.0499999999999999E-3</v>
          </cell>
        </row>
      </sheetData>
      <sheetData sheetId="6005">
        <row r="19">
          <cell r="J19">
            <v>1.0499999999999999E-3</v>
          </cell>
        </row>
      </sheetData>
      <sheetData sheetId="6006">
        <row r="19">
          <cell r="J19">
            <v>1.0499999999999999E-3</v>
          </cell>
        </row>
      </sheetData>
      <sheetData sheetId="6007">
        <row r="19">
          <cell r="J19">
            <v>1.0499999999999999E-3</v>
          </cell>
        </row>
      </sheetData>
      <sheetData sheetId="6008">
        <row r="19">
          <cell r="J19">
            <v>1.0499999999999999E-3</v>
          </cell>
        </row>
      </sheetData>
      <sheetData sheetId="6009">
        <row r="19">
          <cell r="J19">
            <v>1.0499999999999999E-3</v>
          </cell>
        </row>
      </sheetData>
      <sheetData sheetId="6010">
        <row r="19">
          <cell r="J19">
            <v>1.0499999999999999E-3</v>
          </cell>
        </row>
      </sheetData>
      <sheetData sheetId="6011">
        <row r="19">
          <cell r="J19">
            <v>1.0499999999999999E-3</v>
          </cell>
        </row>
      </sheetData>
      <sheetData sheetId="6012">
        <row r="19">
          <cell r="J19">
            <v>1.0499999999999999E-3</v>
          </cell>
        </row>
      </sheetData>
      <sheetData sheetId="6013">
        <row r="19">
          <cell r="J19">
            <v>1.0499999999999999E-3</v>
          </cell>
        </row>
      </sheetData>
      <sheetData sheetId="6014">
        <row r="19">
          <cell r="J19">
            <v>1.0499999999999999E-3</v>
          </cell>
        </row>
      </sheetData>
      <sheetData sheetId="6015">
        <row r="19">
          <cell r="J19">
            <v>1.0499999999999999E-3</v>
          </cell>
        </row>
      </sheetData>
      <sheetData sheetId="6016">
        <row r="19">
          <cell r="J19">
            <v>1.0499999999999999E-3</v>
          </cell>
        </row>
      </sheetData>
      <sheetData sheetId="6017">
        <row r="19">
          <cell r="J19">
            <v>1.0499999999999999E-3</v>
          </cell>
        </row>
      </sheetData>
      <sheetData sheetId="6018">
        <row r="19">
          <cell r="J19">
            <v>1.0499999999999999E-3</v>
          </cell>
        </row>
      </sheetData>
      <sheetData sheetId="6019">
        <row r="19">
          <cell r="J19">
            <v>1.0499999999999999E-3</v>
          </cell>
        </row>
      </sheetData>
      <sheetData sheetId="6020">
        <row r="19">
          <cell r="J19">
            <v>1.0499999999999999E-3</v>
          </cell>
        </row>
      </sheetData>
      <sheetData sheetId="6021">
        <row r="19">
          <cell r="J19">
            <v>1.0499999999999999E-3</v>
          </cell>
        </row>
      </sheetData>
      <sheetData sheetId="6022">
        <row r="19">
          <cell r="J19">
            <v>1.0499999999999999E-3</v>
          </cell>
        </row>
      </sheetData>
      <sheetData sheetId="6023">
        <row r="19">
          <cell r="J19">
            <v>1.0499999999999999E-3</v>
          </cell>
        </row>
      </sheetData>
      <sheetData sheetId="6024">
        <row r="19">
          <cell r="J19">
            <v>1.0499999999999999E-3</v>
          </cell>
        </row>
      </sheetData>
      <sheetData sheetId="6025">
        <row r="19">
          <cell r="J19">
            <v>1.0499999999999999E-3</v>
          </cell>
        </row>
      </sheetData>
      <sheetData sheetId="6026">
        <row r="19">
          <cell r="J19">
            <v>1.0499999999999999E-3</v>
          </cell>
        </row>
      </sheetData>
      <sheetData sheetId="6027">
        <row r="19">
          <cell r="J19">
            <v>1.0499999999999999E-3</v>
          </cell>
        </row>
      </sheetData>
      <sheetData sheetId="6028">
        <row r="19">
          <cell r="J19">
            <v>1.0499999999999999E-3</v>
          </cell>
        </row>
      </sheetData>
      <sheetData sheetId="6029">
        <row r="19">
          <cell r="J19">
            <v>1.0499999999999999E-3</v>
          </cell>
        </row>
      </sheetData>
      <sheetData sheetId="6030">
        <row r="19">
          <cell r="J19">
            <v>1.0499999999999999E-3</v>
          </cell>
        </row>
      </sheetData>
      <sheetData sheetId="6031">
        <row r="19">
          <cell r="J19">
            <v>1.0499999999999999E-3</v>
          </cell>
        </row>
      </sheetData>
      <sheetData sheetId="6032">
        <row r="19">
          <cell r="J19">
            <v>1.0499999999999999E-3</v>
          </cell>
        </row>
      </sheetData>
      <sheetData sheetId="6033">
        <row r="19">
          <cell r="J19">
            <v>1.0499999999999999E-3</v>
          </cell>
        </row>
      </sheetData>
      <sheetData sheetId="6034">
        <row r="19">
          <cell r="J19">
            <v>1.0499999999999999E-3</v>
          </cell>
        </row>
      </sheetData>
      <sheetData sheetId="6035">
        <row r="19">
          <cell r="J19">
            <v>1.0499999999999999E-3</v>
          </cell>
        </row>
      </sheetData>
      <sheetData sheetId="6036">
        <row r="19">
          <cell r="J19">
            <v>1.0499999999999999E-3</v>
          </cell>
        </row>
      </sheetData>
      <sheetData sheetId="6037">
        <row r="19">
          <cell r="J19">
            <v>1.0499999999999999E-3</v>
          </cell>
        </row>
      </sheetData>
      <sheetData sheetId="6038">
        <row r="19">
          <cell r="J19">
            <v>1.0499999999999999E-3</v>
          </cell>
        </row>
      </sheetData>
      <sheetData sheetId="6039">
        <row r="19">
          <cell r="J19">
            <v>1.0499999999999999E-3</v>
          </cell>
        </row>
      </sheetData>
      <sheetData sheetId="6040">
        <row r="19">
          <cell r="J19">
            <v>1.0499999999999999E-3</v>
          </cell>
        </row>
      </sheetData>
      <sheetData sheetId="6041">
        <row r="19">
          <cell r="J19">
            <v>1.0499999999999999E-3</v>
          </cell>
        </row>
      </sheetData>
      <sheetData sheetId="6042">
        <row r="19">
          <cell r="J19">
            <v>1.0499999999999999E-3</v>
          </cell>
        </row>
      </sheetData>
      <sheetData sheetId="6043">
        <row r="19">
          <cell r="J19">
            <v>1.0499999999999999E-3</v>
          </cell>
        </row>
      </sheetData>
      <sheetData sheetId="6044">
        <row r="19">
          <cell r="J19">
            <v>1.0499999999999999E-3</v>
          </cell>
        </row>
      </sheetData>
      <sheetData sheetId="6045">
        <row r="19">
          <cell r="J19">
            <v>1.0499999999999999E-3</v>
          </cell>
        </row>
      </sheetData>
      <sheetData sheetId="6046">
        <row r="19">
          <cell r="J19">
            <v>1.0499999999999999E-3</v>
          </cell>
        </row>
      </sheetData>
      <sheetData sheetId="6047">
        <row r="19">
          <cell r="J19">
            <v>1.0499999999999999E-3</v>
          </cell>
        </row>
      </sheetData>
      <sheetData sheetId="6048">
        <row r="19">
          <cell r="J19">
            <v>1.0499999999999999E-3</v>
          </cell>
        </row>
      </sheetData>
      <sheetData sheetId="6049">
        <row r="19">
          <cell r="J19">
            <v>1.0499999999999999E-3</v>
          </cell>
        </row>
      </sheetData>
      <sheetData sheetId="6050">
        <row r="19">
          <cell r="J19">
            <v>1.0499999999999999E-3</v>
          </cell>
        </row>
      </sheetData>
      <sheetData sheetId="6051">
        <row r="19">
          <cell r="J19">
            <v>1.0499999999999999E-3</v>
          </cell>
        </row>
      </sheetData>
      <sheetData sheetId="6052">
        <row r="19">
          <cell r="J19">
            <v>1.0499999999999999E-3</v>
          </cell>
        </row>
      </sheetData>
      <sheetData sheetId="6053">
        <row r="19">
          <cell r="J19">
            <v>1.0499999999999999E-3</v>
          </cell>
        </row>
      </sheetData>
      <sheetData sheetId="6054">
        <row r="19">
          <cell r="J19">
            <v>1.0499999999999999E-3</v>
          </cell>
        </row>
      </sheetData>
      <sheetData sheetId="6055">
        <row r="19">
          <cell r="J19">
            <v>1.0499999999999999E-3</v>
          </cell>
        </row>
      </sheetData>
      <sheetData sheetId="6056">
        <row r="19">
          <cell r="J19">
            <v>1.0499999999999999E-3</v>
          </cell>
        </row>
      </sheetData>
      <sheetData sheetId="6057">
        <row r="19">
          <cell r="J19">
            <v>1.0499999999999999E-3</v>
          </cell>
        </row>
      </sheetData>
      <sheetData sheetId="6058">
        <row r="19">
          <cell r="J19">
            <v>1.0499999999999999E-3</v>
          </cell>
        </row>
      </sheetData>
      <sheetData sheetId="6059">
        <row r="19">
          <cell r="J19">
            <v>1.0499999999999999E-3</v>
          </cell>
        </row>
      </sheetData>
      <sheetData sheetId="6060">
        <row r="19">
          <cell r="J19">
            <v>1.0499999999999999E-3</v>
          </cell>
        </row>
      </sheetData>
      <sheetData sheetId="6061">
        <row r="19">
          <cell r="J19">
            <v>1.0499999999999999E-3</v>
          </cell>
        </row>
      </sheetData>
      <sheetData sheetId="6062">
        <row r="19">
          <cell r="J19">
            <v>1.0499999999999999E-3</v>
          </cell>
        </row>
      </sheetData>
      <sheetData sheetId="6063">
        <row r="19">
          <cell r="J19">
            <v>1.0499999999999999E-3</v>
          </cell>
        </row>
      </sheetData>
      <sheetData sheetId="6064">
        <row r="19">
          <cell r="J19">
            <v>1.0499999999999999E-3</v>
          </cell>
        </row>
      </sheetData>
      <sheetData sheetId="6065">
        <row r="19">
          <cell r="J19">
            <v>1.0499999999999999E-3</v>
          </cell>
        </row>
      </sheetData>
      <sheetData sheetId="6066">
        <row r="19">
          <cell r="J19">
            <v>1.0499999999999999E-3</v>
          </cell>
        </row>
      </sheetData>
      <sheetData sheetId="6067">
        <row r="19">
          <cell r="J19">
            <v>1.0499999999999999E-3</v>
          </cell>
        </row>
      </sheetData>
      <sheetData sheetId="6068">
        <row r="19">
          <cell r="J19">
            <v>1.0499999999999999E-3</v>
          </cell>
        </row>
      </sheetData>
      <sheetData sheetId="6069">
        <row r="19">
          <cell r="J19">
            <v>1.0499999999999999E-3</v>
          </cell>
        </row>
      </sheetData>
      <sheetData sheetId="6070">
        <row r="19">
          <cell r="J19">
            <v>1.0499999999999999E-3</v>
          </cell>
        </row>
      </sheetData>
      <sheetData sheetId="6071">
        <row r="19">
          <cell r="J19">
            <v>1.0499999999999999E-3</v>
          </cell>
        </row>
      </sheetData>
      <sheetData sheetId="6072">
        <row r="19">
          <cell r="J19">
            <v>1.0499999999999999E-3</v>
          </cell>
        </row>
      </sheetData>
      <sheetData sheetId="6073">
        <row r="19">
          <cell r="J19">
            <v>1.0499999999999999E-3</v>
          </cell>
        </row>
      </sheetData>
      <sheetData sheetId="6074">
        <row r="19">
          <cell r="J19">
            <v>1.0499999999999999E-3</v>
          </cell>
        </row>
      </sheetData>
      <sheetData sheetId="6075">
        <row r="19">
          <cell r="J19">
            <v>1.0499999999999999E-3</v>
          </cell>
        </row>
      </sheetData>
      <sheetData sheetId="6076">
        <row r="19">
          <cell r="J19">
            <v>1.0499999999999999E-3</v>
          </cell>
        </row>
      </sheetData>
      <sheetData sheetId="6077">
        <row r="19">
          <cell r="J19">
            <v>1.0499999999999999E-3</v>
          </cell>
        </row>
      </sheetData>
      <sheetData sheetId="6078">
        <row r="19">
          <cell r="J19">
            <v>1.0499999999999999E-3</v>
          </cell>
        </row>
      </sheetData>
      <sheetData sheetId="6079">
        <row r="19">
          <cell r="J19">
            <v>1.0499999999999999E-3</v>
          </cell>
        </row>
      </sheetData>
      <sheetData sheetId="6080">
        <row r="19">
          <cell r="J19">
            <v>1.0499999999999999E-3</v>
          </cell>
        </row>
      </sheetData>
      <sheetData sheetId="6081">
        <row r="19">
          <cell r="J19">
            <v>1.0499999999999999E-3</v>
          </cell>
        </row>
      </sheetData>
      <sheetData sheetId="6082">
        <row r="19">
          <cell r="J19">
            <v>1.0499999999999999E-3</v>
          </cell>
        </row>
      </sheetData>
      <sheetData sheetId="6083">
        <row r="19">
          <cell r="J19">
            <v>1.0499999999999999E-3</v>
          </cell>
        </row>
      </sheetData>
      <sheetData sheetId="6084">
        <row r="19">
          <cell r="J19">
            <v>1.0499999999999999E-3</v>
          </cell>
        </row>
      </sheetData>
      <sheetData sheetId="6085">
        <row r="19">
          <cell r="J19">
            <v>1.0499999999999999E-3</v>
          </cell>
        </row>
      </sheetData>
      <sheetData sheetId="6086">
        <row r="19">
          <cell r="J19">
            <v>1.0499999999999999E-3</v>
          </cell>
        </row>
      </sheetData>
      <sheetData sheetId="6087">
        <row r="19">
          <cell r="J19">
            <v>1.0499999999999999E-3</v>
          </cell>
        </row>
      </sheetData>
      <sheetData sheetId="6088">
        <row r="19">
          <cell r="J19">
            <v>1.0499999999999999E-3</v>
          </cell>
        </row>
      </sheetData>
      <sheetData sheetId="6089">
        <row r="19">
          <cell r="J19">
            <v>1.0499999999999999E-3</v>
          </cell>
        </row>
      </sheetData>
      <sheetData sheetId="6090">
        <row r="19">
          <cell r="J19">
            <v>1.0499999999999999E-3</v>
          </cell>
        </row>
      </sheetData>
      <sheetData sheetId="6091">
        <row r="19">
          <cell r="J19">
            <v>1.0499999999999999E-3</v>
          </cell>
        </row>
      </sheetData>
      <sheetData sheetId="6092">
        <row r="19">
          <cell r="J19">
            <v>1.0499999999999999E-3</v>
          </cell>
        </row>
      </sheetData>
      <sheetData sheetId="6093">
        <row r="19">
          <cell r="J19">
            <v>1.0499999999999999E-3</v>
          </cell>
        </row>
      </sheetData>
      <sheetData sheetId="6094">
        <row r="19">
          <cell r="J19">
            <v>1.0499999999999999E-3</v>
          </cell>
        </row>
      </sheetData>
      <sheetData sheetId="6095">
        <row r="19">
          <cell r="J19">
            <v>1.0499999999999999E-3</v>
          </cell>
        </row>
      </sheetData>
      <sheetData sheetId="6096">
        <row r="19">
          <cell r="J19">
            <v>1.0499999999999999E-3</v>
          </cell>
        </row>
      </sheetData>
      <sheetData sheetId="6097">
        <row r="19">
          <cell r="J19">
            <v>1.0499999999999999E-3</v>
          </cell>
        </row>
      </sheetData>
      <sheetData sheetId="6098">
        <row r="19">
          <cell r="J19">
            <v>1.0499999999999999E-3</v>
          </cell>
        </row>
      </sheetData>
      <sheetData sheetId="6099">
        <row r="19">
          <cell r="J19">
            <v>1.0499999999999999E-3</v>
          </cell>
        </row>
      </sheetData>
      <sheetData sheetId="6100">
        <row r="19">
          <cell r="J19">
            <v>1.0499999999999999E-3</v>
          </cell>
        </row>
      </sheetData>
      <sheetData sheetId="6101">
        <row r="19">
          <cell r="J19">
            <v>1.0499999999999999E-3</v>
          </cell>
        </row>
      </sheetData>
      <sheetData sheetId="6102">
        <row r="19">
          <cell r="J19">
            <v>1.0499999999999999E-3</v>
          </cell>
        </row>
      </sheetData>
      <sheetData sheetId="6103">
        <row r="19">
          <cell r="J19">
            <v>1.0499999999999999E-3</v>
          </cell>
        </row>
      </sheetData>
      <sheetData sheetId="6104">
        <row r="19">
          <cell r="J19">
            <v>1.0499999999999999E-3</v>
          </cell>
        </row>
      </sheetData>
      <sheetData sheetId="6105">
        <row r="19">
          <cell r="J19">
            <v>1.0499999999999999E-3</v>
          </cell>
        </row>
      </sheetData>
      <sheetData sheetId="6106">
        <row r="19">
          <cell r="J19">
            <v>1.0499999999999999E-3</v>
          </cell>
        </row>
      </sheetData>
      <sheetData sheetId="6107">
        <row r="19">
          <cell r="J19">
            <v>1.0499999999999999E-3</v>
          </cell>
        </row>
      </sheetData>
      <sheetData sheetId="6108">
        <row r="19">
          <cell r="J19">
            <v>1.0499999999999999E-3</v>
          </cell>
        </row>
      </sheetData>
      <sheetData sheetId="6109">
        <row r="19">
          <cell r="J19">
            <v>1.0499999999999999E-3</v>
          </cell>
        </row>
      </sheetData>
      <sheetData sheetId="6110">
        <row r="19">
          <cell r="J19">
            <v>1.0499999999999999E-3</v>
          </cell>
        </row>
      </sheetData>
      <sheetData sheetId="6111">
        <row r="19">
          <cell r="J19">
            <v>1.0499999999999999E-3</v>
          </cell>
        </row>
      </sheetData>
      <sheetData sheetId="6112">
        <row r="19">
          <cell r="J19">
            <v>1.0499999999999999E-3</v>
          </cell>
        </row>
      </sheetData>
      <sheetData sheetId="6113">
        <row r="19">
          <cell r="J19">
            <v>1.0499999999999999E-3</v>
          </cell>
        </row>
      </sheetData>
      <sheetData sheetId="6114">
        <row r="19">
          <cell r="J19">
            <v>1.0499999999999999E-3</v>
          </cell>
        </row>
      </sheetData>
      <sheetData sheetId="6115">
        <row r="19">
          <cell r="J19">
            <v>1.0499999999999999E-3</v>
          </cell>
        </row>
      </sheetData>
      <sheetData sheetId="6116">
        <row r="19">
          <cell r="J19">
            <v>1.0499999999999999E-3</v>
          </cell>
        </row>
      </sheetData>
      <sheetData sheetId="6117">
        <row r="19">
          <cell r="J19">
            <v>1.0499999999999999E-3</v>
          </cell>
        </row>
      </sheetData>
      <sheetData sheetId="6118">
        <row r="19">
          <cell r="J19">
            <v>1.0499999999999999E-3</v>
          </cell>
        </row>
      </sheetData>
      <sheetData sheetId="6119">
        <row r="19">
          <cell r="J19">
            <v>1.0499999999999999E-3</v>
          </cell>
        </row>
      </sheetData>
      <sheetData sheetId="6120">
        <row r="19">
          <cell r="J19">
            <v>1.0499999999999999E-3</v>
          </cell>
        </row>
      </sheetData>
      <sheetData sheetId="6121">
        <row r="19">
          <cell r="J19">
            <v>1.0499999999999999E-3</v>
          </cell>
        </row>
      </sheetData>
      <sheetData sheetId="6122">
        <row r="19">
          <cell r="J19">
            <v>1.0499999999999999E-3</v>
          </cell>
        </row>
      </sheetData>
      <sheetData sheetId="6123">
        <row r="19">
          <cell r="J19">
            <v>1.0499999999999999E-3</v>
          </cell>
        </row>
      </sheetData>
      <sheetData sheetId="6124">
        <row r="19">
          <cell r="J19">
            <v>1.0499999999999999E-3</v>
          </cell>
        </row>
      </sheetData>
      <sheetData sheetId="6125">
        <row r="19">
          <cell r="J19">
            <v>1.0499999999999999E-3</v>
          </cell>
        </row>
      </sheetData>
      <sheetData sheetId="6126">
        <row r="19">
          <cell r="J19">
            <v>1.0499999999999999E-3</v>
          </cell>
        </row>
      </sheetData>
      <sheetData sheetId="6127">
        <row r="19">
          <cell r="J19">
            <v>1.0499999999999999E-3</v>
          </cell>
        </row>
      </sheetData>
      <sheetData sheetId="6128">
        <row r="19">
          <cell r="J19">
            <v>1.0499999999999999E-3</v>
          </cell>
        </row>
      </sheetData>
      <sheetData sheetId="6129">
        <row r="19">
          <cell r="J19">
            <v>1.0499999999999999E-3</v>
          </cell>
        </row>
      </sheetData>
      <sheetData sheetId="6130">
        <row r="19">
          <cell r="J19">
            <v>1.0499999999999999E-3</v>
          </cell>
        </row>
      </sheetData>
      <sheetData sheetId="6131">
        <row r="19">
          <cell r="J19">
            <v>1.0499999999999999E-3</v>
          </cell>
        </row>
      </sheetData>
      <sheetData sheetId="6132">
        <row r="19">
          <cell r="J19">
            <v>1.0499999999999999E-3</v>
          </cell>
        </row>
      </sheetData>
      <sheetData sheetId="6133">
        <row r="19">
          <cell r="J19">
            <v>1.0499999999999999E-3</v>
          </cell>
        </row>
      </sheetData>
      <sheetData sheetId="6134">
        <row r="19">
          <cell r="J19">
            <v>1.0499999999999999E-3</v>
          </cell>
        </row>
      </sheetData>
      <sheetData sheetId="6135">
        <row r="19">
          <cell r="J19">
            <v>1.0499999999999999E-3</v>
          </cell>
        </row>
      </sheetData>
      <sheetData sheetId="6136">
        <row r="19">
          <cell r="J19">
            <v>1.0499999999999999E-3</v>
          </cell>
        </row>
      </sheetData>
      <sheetData sheetId="6137">
        <row r="19">
          <cell r="J19">
            <v>1.0499999999999999E-3</v>
          </cell>
        </row>
      </sheetData>
      <sheetData sheetId="6138">
        <row r="19">
          <cell r="J19">
            <v>1.0499999999999999E-3</v>
          </cell>
        </row>
      </sheetData>
      <sheetData sheetId="6139">
        <row r="19">
          <cell r="J19">
            <v>1.0499999999999999E-3</v>
          </cell>
        </row>
      </sheetData>
      <sheetData sheetId="6140">
        <row r="19">
          <cell r="J19">
            <v>1.0499999999999999E-3</v>
          </cell>
        </row>
      </sheetData>
      <sheetData sheetId="6141">
        <row r="19">
          <cell r="J19">
            <v>1.0499999999999999E-3</v>
          </cell>
        </row>
      </sheetData>
      <sheetData sheetId="6142">
        <row r="19">
          <cell r="J19">
            <v>1.0499999999999999E-3</v>
          </cell>
        </row>
      </sheetData>
      <sheetData sheetId="6143">
        <row r="19">
          <cell r="J19">
            <v>1.0499999999999999E-3</v>
          </cell>
        </row>
      </sheetData>
      <sheetData sheetId="6144">
        <row r="19">
          <cell r="J19">
            <v>1.0499999999999999E-3</v>
          </cell>
        </row>
      </sheetData>
      <sheetData sheetId="6145">
        <row r="19">
          <cell r="J19">
            <v>1.0499999999999999E-3</v>
          </cell>
        </row>
      </sheetData>
      <sheetData sheetId="6146">
        <row r="19">
          <cell r="J19">
            <v>1.0499999999999999E-3</v>
          </cell>
        </row>
      </sheetData>
      <sheetData sheetId="6147">
        <row r="19">
          <cell r="J19">
            <v>1.0499999999999999E-3</v>
          </cell>
        </row>
      </sheetData>
      <sheetData sheetId="6148">
        <row r="19">
          <cell r="J19">
            <v>1.0499999999999999E-3</v>
          </cell>
        </row>
      </sheetData>
      <sheetData sheetId="6149">
        <row r="19">
          <cell r="J19">
            <v>1.0499999999999999E-3</v>
          </cell>
        </row>
      </sheetData>
      <sheetData sheetId="6150">
        <row r="19">
          <cell r="J19">
            <v>1.0499999999999999E-3</v>
          </cell>
        </row>
      </sheetData>
      <sheetData sheetId="6151">
        <row r="19">
          <cell r="J19">
            <v>1.0499999999999999E-3</v>
          </cell>
        </row>
      </sheetData>
      <sheetData sheetId="6152">
        <row r="19">
          <cell r="J19">
            <v>1.0499999999999999E-3</v>
          </cell>
        </row>
      </sheetData>
      <sheetData sheetId="6153">
        <row r="19">
          <cell r="J19">
            <v>1.0499999999999999E-3</v>
          </cell>
        </row>
      </sheetData>
      <sheetData sheetId="6154">
        <row r="19">
          <cell r="J19">
            <v>1.0499999999999999E-3</v>
          </cell>
        </row>
      </sheetData>
      <sheetData sheetId="6155">
        <row r="19">
          <cell r="J19">
            <v>1.0499999999999999E-3</v>
          </cell>
        </row>
      </sheetData>
      <sheetData sheetId="6156">
        <row r="19">
          <cell r="J19">
            <v>1.0499999999999999E-3</v>
          </cell>
        </row>
      </sheetData>
      <sheetData sheetId="6157">
        <row r="19">
          <cell r="J19">
            <v>1.0499999999999999E-3</v>
          </cell>
        </row>
      </sheetData>
      <sheetData sheetId="6158">
        <row r="19">
          <cell r="J19">
            <v>1.0499999999999999E-3</v>
          </cell>
        </row>
      </sheetData>
      <sheetData sheetId="6159">
        <row r="19">
          <cell r="J19">
            <v>1.0499999999999999E-3</v>
          </cell>
        </row>
      </sheetData>
      <sheetData sheetId="6160">
        <row r="19">
          <cell r="J19">
            <v>1.0499999999999999E-3</v>
          </cell>
        </row>
      </sheetData>
      <sheetData sheetId="6161">
        <row r="19">
          <cell r="J19">
            <v>1.0499999999999999E-3</v>
          </cell>
        </row>
      </sheetData>
      <sheetData sheetId="6162">
        <row r="19">
          <cell r="J19">
            <v>1.0499999999999999E-3</v>
          </cell>
        </row>
      </sheetData>
      <sheetData sheetId="6163">
        <row r="19">
          <cell r="J19">
            <v>1.0499999999999999E-3</v>
          </cell>
        </row>
      </sheetData>
      <sheetData sheetId="6164">
        <row r="19">
          <cell r="J19">
            <v>1.0499999999999999E-3</v>
          </cell>
        </row>
      </sheetData>
      <sheetData sheetId="6165">
        <row r="19">
          <cell r="J19">
            <v>1.0499999999999999E-3</v>
          </cell>
        </row>
      </sheetData>
      <sheetData sheetId="6166">
        <row r="19">
          <cell r="J19">
            <v>1.0499999999999999E-3</v>
          </cell>
        </row>
      </sheetData>
      <sheetData sheetId="6167">
        <row r="19">
          <cell r="J19">
            <v>1.0499999999999999E-3</v>
          </cell>
        </row>
      </sheetData>
      <sheetData sheetId="6168">
        <row r="19">
          <cell r="J19">
            <v>1.0499999999999999E-3</v>
          </cell>
        </row>
      </sheetData>
      <sheetData sheetId="6169">
        <row r="19">
          <cell r="J19">
            <v>1.0499999999999999E-3</v>
          </cell>
        </row>
      </sheetData>
      <sheetData sheetId="6170">
        <row r="19">
          <cell r="J19">
            <v>1.0499999999999999E-3</v>
          </cell>
        </row>
      </sheetData>
      <sheetData sheetId="6171">
        <row r="19">
          <cell r="J19">
            <v>1.0499999999999999E-3</v>
          </cell>
        </row>
      </sheetData>
      <sheetData sheetId="6172">
        <row r="19">
          <cell r="J19">
            <v>1.0499999999999999E-3</v>
          </cell>
        </row>
      </sheetData>
      <sheetData sheetId="6173">
        <row r="19">
          <cell r="J19">
            <v>1.0499999999999999E-3</v>
          </cell>
        </row>
      </sheetData>
      <sheetData sheetId="6174">
        <row r="19">
          <cell r="J19">
            <v>1.0499999999999999E-3</v>
          </cell>
        </row>
      </sheetData>
      <sheetData sheetId="6175">
        <row r="19">
          <cell r="J19">
            <v>1.0499999999999999E-3</v>
          </cell>
        </row>
      </sheetData>
      <sheetData sheetId="6176">
        <row r="19">
          <cell r="J19">
            <v>1.0499999999999999E-3</v>
          </cell>
        </row>
      </sheetData>
      <sheetData sheetId="6177">
        <row r="19">
          <cell r="J19">
            <v>1.0499999999999999E-3</v>
          </cell>
        </row>
      </sheetData>
      <sheetData sheetId="6178">
        <row r="19">
          <cell r="J19">
            <v>1.0499999999999999E-3</v>
          </cell>
        </row>
      </sheetData>
      <sheetData sheetId="6179">
        <row r="19">
          <cell r="J19">
            <v>1.0499999999999999E-3</v>
          </cell>
        </row>
      </sheetData>
      <sheetData sheetId="6180">
        <row r="19">
          <cell r="J19">
            <v>1.0499999999999999E-3</v>
          </cell>
        </row>
      </sheetData>
      <sheetData sheetId="6181">
        <row r="19">
          <cell r="J19">
            <v>1.0499999999999999E-3</v>
          </cell>
        </row>
      </sheetData>
      <sheetData sheetId="6182">
        <row r="19">
          <cell r="J19">
            <v>1.0499999999999999E-3</v>
          </cell>
        </row>
      </sheetData>
      <sheetData sheetId="6183">
        <row r="19">
          <cell r="J19">
            <v>1.0499999999999999E-3</v>
          </cell>
        </row>
      </sheetData>
      <sheetData sheetId="6184">
        <row r="19">
          <cell r="J19">
            <v>1.0499999999999999E-3</v>
          </cell>
        </row>
      </sheetData>
      <sheetData sheetId="6185">
        <row r="19">
          <cell r="J19">
            <v>1.0499999999999999E-3</v>
          </cell>
        </row>
      </sheetData>
      <sheetData sheetId="6186">
        <row r="19">
          <cell r="J19">
            <v>1.0499999999999999E-3</v>
          </cell>
        </row>
      </sheetData>
      <sheetData sheetId="6187">
        <row r="19">
          <cell r="J19">
            <v>1.0499999999999999E-3</v>
          </cell>
        </row>
      </sheetData>
      <sheetData sheetId="6188">
        <row r="19">
          <cell r="J19">
            <v>1.0499999999999999E-3</v>
          </cell>
        </row>
      </sheetData>
      <sheetData sheetId="6189">
        <row r="19">
          <cell r="J19">
            <v>1.0499999999999999E-3</v>
          </cell>
        </row>
      </sheetData>
      <sheetData sheetId="6190">
        <row r="19">
          <cell r="J19">
            <v>1.0499999999999999E-3</v>
          </cell>
        </row>
      </sheetData>
      <sheetData sheetId="6191">
        <row r="19">
          <cell r="J19">
            <v>1.0499999999999999E-3</v>
          </cell>
        </row>
      </sheetData>
      <sheetData sheetId="6192">
        <row r="19">
          <cell r="J19">
            <v>1.0499999999999999E-3</v>
          </cell>
        </row>
      </sheetData>
      <sheetData sheetId="6193">
        <row r="19">
          <cell r="J19">
            <v>1.0499999999999999E-3</v>
          </cell>
        </row>
      </sheetData>
      <sheetData sheetId="6194">
        <row r="19">
          <cell r="J19">
            <v>1.0499999999999999E-3</v>
          </cell>
        </row>
      </sheetData>
      <sheetData sheetId="6195">
        <row r="19">
          <cell r="J19">
            <v>1.0499999999999999E-3</v>
          </cell>
        </row>
      </sheetData>
      <sheetData sheetId="6196">
        <row r="19">
          <cell r="J19">
            <v>1.0499999999999999E-3</v>
          </cell>
        </row>
      </sheetData>
      <sheetData sheetId="6197">
        <row r="19">
          <cell r="J19">
            <v>1.0499999999999999E-3</v>
          </cell>
        </row>
      </sheetData>
      <sheetData sheetId="6198">
        <row r="19">
          <cell r="J19">
            <v>1.0499999999999999E-3</v>
          </cell>
        </row>
      </sheetData>
      <sheetData sheetId="6199">
        <row r="19">
          <cell r="J19">
            <v>1.0499999999999999E-3</v>
          </cell>
        </row>
      </sheetData>
      <sheetData sheetId="6200">
        <row r="19">
          <cell r="J19">
            <v>1.0499999999999999E-3</v>
          </cell>
        </row>
      </sheetData>
      <sheetData sheetId="6201">
        <row r="19">
          <cell r="J19">
            <v>1.0499999999999999E-3</v>
          </cell>
        </row>
      </sheetData>
      <sheetData sheetId="6202">
        <row r="19">
          <cell r="J19">
            <v>1.0499999999999999E-3</v>
          </cell>
        </row>
      </sheetData>
      <sheetData sheetId="6203">
        <row r="19">
          <cell r="J19">
            <v>1.0499999999999999E-3</v>
          </cell>
        </row>
      </sheetData>
      <sheetData sheetId="6204">
        <row r="19">
          <cell r="J19">
            <v>1.0499999999999999E-3</v>
          </cell>
        </row>
      </sheetData>
      <sheetData sheetId="6205">
        <row r="19">
          <cell r="J19">
            <v>1.0499999999999999E-3</v>
          </cell>
        </row>
      </sheetData>
      <sheetData sheetId="6206">
        <row r="19">
          <cell r="J19">
            <v>1.0499999999999999E-3</v>
          </cell>
        </row>
      </sheetData>
      <sheetData sheetId="6207">
        <row r="19">
          <cell r="J19">
            <v>1.0499999999999999E-3</v>
          </cell>
        </row>
      </sheetData>
      <sheetData sheetId="6208">
        <row r="19">
          <cell r="J19">
            <v>1.0499999999999999E-3</v>
          </cell>
        </row>
      </sheetData>
      <sheetData sheetId="6209">
        <row r="19">
          <cell r="J19">
            <v>1.0499999999999999E-3</v>
          </cell>
        </row>
      </sheetData>
      <sheetData sheetId="6210">
        <row r="19">
          <cell r="J19">
            <v>1.0499999999999999E-3</v>
          </cell>
        </row>
      </sheetData>
      <sheetData sheetId="6211">
        <row r="19">
          <cell r="J19">
            <v>1.0499999999999999E-3</v>
          </cell>
        </row>
      </sheetData>
      <sheetData sheetId="6212">
        <row r="19">
          <cell r="J19">
            <v>1.0499999999999999E-3</v>
          </cell>
        </row>
      </sheetData>
      <sheetData sheetId="6213">
        <row r="19">
          <cell r="J19">
            <v>1.0499999999999999E-3</v>
          </cell>
        </row>
      </sheetData>
      <sheetData sheetId="6214">
        <row r="19">
          <cell r="J19">
            <v>1.0499999999999999E-3</v>
          </cell>
        </row>
      </sheetData>
      <sheetData sheetId="6215">
        <row r="19">
          <cell r="J19">
            <v>1.0499999999999999E-3</v>
          </cell>
        </row>
      </sheetData>
      <sheetData sheetId="6216">
        <row r="19">
          <cell r="J19">
            <v>1.0499999999999999E-3</v>
          </cell>
        </row>
      </sheetData>
      <sheetData sheetId="6217">
        <row r="19">
          <cell r="J19">
            <v>1.0499999999999999E-3</v>
          </cell>
        </row>
      </sheetData>
      <sheetData sheetId="6218">
        <row r="19">
          <cell r="J19">
            <v>1.0499999999999999E-3</v>
          </cell>
        </row>
      </sheetData>
      <sheetData sheetId="6219">
        <row r="19">
          <cell r="J19">
            <v>1.0499999999999999E-3</v>
          </cell>
        </row>
      </sheetData>
      <sheetData sheetId="6220">
        <row r="19">
          <cell r="J19">
            <v>1.0499999999999999E-3</v>
          </cell>
        </row>
      </sheetData>
      <sheetData sheetId="6221">
        <row r="19">
          <cell r="J19">
            <v>1.0499999999999999E-3</v>
          </cell>
        </row>
      </sheetData>
      <sheetData sheetId="6222">
        <row r="19">
          <cell r="J19">
            <v>1.0499999999999999E-3</v>
          </cell>
        </row>
      </sheetData>
      <sheetData sheetId="6223">
        <row r="19">
          <cell r="J19">
            <v>1.0499999999999999E-3</v>
          </cell>
        </row>
      </sheetData>
      <sheetData sheetId="6224">
        <row r="19">
          <cell r="J19">
            <v>1.0499999999999999E-3</v>
          </cell>
        </row>
      </sheetData>
      <sheetData sheetId="6225">
        <row r="19">
          <cell r="J19">
            <v>1.0499999999999999E-3</v>
          </cell>
        </row>
      </sheetData>
      <sheetData sheetId="6226">
        <row r="19">
          <cell r="J19">
            <v>1.0499999999999999E-3</v>
          </cell>
        </row>
      </sheetData>
      <sheetData sheetId="6227">
        <row r="19">
          <cell r="J19">
            <v>1.0499999999999999E-3</v>
          </cell>
        </row>
      </sheetData>
      <sheetData sheetId="6228">
        <row r="19">
          <cell r="J19">
            <v>1.0499999999999999E-3</v>
          </cell>
        </row>
      </sheetData>
      <sheetData sheetId="6229">
        <row r="19">
          <cell r="J19">
            <v>1.0499999999999999E-3</v>
          </cell>
        </row>
      </sheetData>
      <sheetData sheetId="6230">
        <row r="19">
          <cell r="J19">
            <v>1.0499999999999999E-3</v>
          </cell>
        </row>
      </sheetData>
      <sheetData sheetId="6231">
        <row r="19">
          <cell r="J19">
            <v>1.0499999999999999E-3</v>
          </cell>
        </row>
      </sheetData>
      <sheetData sheetId="6232">
        <row r="19">
          <cell r="J19">
            <v>1.0499999999999999E-3</v>
          </cell>
        </row>
      </sheetData>
      <sheetData sheetId="6233">
        <row r="19">
          <cell r="J19">
            <v>1.0499999999999999E-3</v>
          </cell>
        </row>
      </sheetData>
      <sheetData sheetId="6234">
        <row r="19">
          <cell r="J19">
            <v>1.0499999999999999E-3</v>
          </cell>
        </row>
      </sheetData>
      <sheetData sheetId="6235">
        <row r="19">
          <cell r="J19">
            <v>1.0499999999999999E-3</v>
          </cell>
        </row>
      </sheetData>
      <sheetData sheetId="6236">
        <row r="19">
          <cell r="J19">
            <v>1.0499999999999999E-3</v>
          </cell>
        </row>
      </sheetData>
      <sheetData sheetId="6237">
        <row r="19">
          <cell r="J19">
            <v>1.0499999999999999E-3</v>
          </cell>
        </row>
      </sheetData>
      <sheetData sheetId="6238">
        <row r="19">
          <cell r="J19">
            <v>1.0499999999999999E-3</v>
          </cell>
        </row>
      </sheetData>
      <sheetData sheetId="6239">
        <row r="19">
          <cell r="J19">
            <v>1.0499999999999999E-3</v>
          </cell>
        </row>
      </sheetData>
      <sheetData sheetId="6240">
        <row r="19">
          <cell r="J19">
            <v>1.0499999999999999E-3</v>
          </cell>
        </row>
      </sheetData>
      <sheetData sheetId="6241">
        <row r="19">
          <cell r="J19">
            <v>1.0499999999999999E-3</v>
          </cell>
        </row>
      </sheetData>
      <sheetData sheetId="6242">
        <row r="19">
          <cell r="J19">
            <v>1.0499999999999999E-3</v>
          </cell>
        </row>
      </sheetData>
      <sheetData sheetId="6243">
        <row r="19">
          <cell r="J19">
            <v>1.0499999999999999E-3</v>
          </cell>
        </row>
      </sheetData>
      <sheetData sheetId="6244">
        <row r="19">
          <cell r="J19">
            <v>1.0499999999999999E-3</v>
          </cell>
        </row>
      </sheetData>
      <sheetData sheetId="6245">
        <row r="19">
          <cell r="J19">
            <v>1.0499999999999999E-3</v>
          </cell>
        </row>
      </sheetData>
      <sheetData sheetId="6246">
        <row r="19">
          <cell r="J19">
            <v>1.0499999999999999E-3</v>
          </cell>
        </row>
      </sheetData>
      <sheetData sheetId="6247">
        <row r="19">
          <cell r="J19">
            <v>1.0499999999999999E-3</v>
          </cell>
        </row>
      </sheetData>
      <sheetData sheetId="6248">
        <row r="19">
          <cell r="J19">
            <v>1.0499999999999999E-3</v>
          </cell>
        </row>
      </sheetData>
      <sheetData sheetId="6249">
        <row r="19">
          <cell r="J19">
            <v>1.0499999999999999E-3</v>
          </cell>
        </row>
      </sheetData>
      <sheetData sheetId="6250">
        <row r="19">
          <cell r="J19">
            <v>1.0499999999999999E-3</v>
          </cell>
        </row>
      </sheetData>
      <sheetData sheetId="6251">
        <row r="19">
          <cell r="J19">
            <v>1.0499999999999999E-3</v>
          </cell>
        </row>
      </sheetData>
      <sheetData sheetId="6252">
        <row r="19">
          <cell r="J19">
            <v>1.0499999999999999E-3</v>
          </cell>
        </row>
      </sheetData>
      <sheetData sheetId="6253">
        <row r="19">
          <cell r="J19">
            <v>1.0499999999999999E-3</v>
          </cell>
        </row>
      </sheetData>
      <sheetData sheetId="6254">
        <row r="19">
          <cell r="J19">
            <v>1.0499999999999999E-3</v>
          </cell>
        </row>
      </sheetData>
      <sheetData sheetId="6255">
        <row r="19">
          <cell r="J19">
            <v>1.0499999999999999E-3</v>
          </cell>
        </row>
      </sheetData>
      <sheetData sheetId="6256">
        <row r="19">
          <cell r="J19">
            <v>1.0499999999999999E-3</v>
          </cell>
        </row>
      </sheetData>
      <sheetData sheetId="6257">
        <row r="19">
          <cell r="J19">
            <v>1.0499999999999999E-3</v>
          </cell>
        </row>
      </sheetData>
      <sheetData sheetId="6258">
        <row r="19">
          <cell r="J19">
            <v>1.0499999999999999E-3</v>
          </cell>
        </row>
      </sheetData>
      <sheetData sheetId="6259">
        <row r="19">
          <cell r="J19">
            <v>1.0499999999999999E-3</v>
          </cell>
        </row>
      </sheetData>
      <sheetData sheetId="6260">
        <row r="19">
          <cell r="J19">
            <v>1.0499999999999999E-3</v>
          </cell>
        </row>
      </sheetData>
      <sheetData sheetId="6261">
        <row r="19">
          <cell r="J19">
            <v>1.0499999999999999E-3</v>
          </cell>
        </row>
      </sheetData>
      <sheetData sheetId="6262">
        <row r="19">
          <cell r="J19">
            <v>1.0499999999999999E-3</v>
          </cell>
        </row>
      </sheetData>
      <sheetData sheetId="6263">
        <row r="19">
          <cell r="J19">
            <v>1.0499999999999999E-3</v>
          </cell>
        </row>
      </sheetData>
      <sheetData sheetId="6264">
        <row r="19">
          <cell r="J19">
            <v>1.0499999999999999E-3</v>
          </cell>
        </row>
      </sheetData>
      <sheetData sheetId="6265">
        <row r="19">
          <cell r="J19">
            <v>1.0499999999999999E-3</v>
          </cell>
        </row>
      </sheetData>
      <sheetData sheetId="6266">
        <row r="19">
          <cell r="J19">
            <v>1.0499999999999999E-3</v>
          </cell>
        </row>
      </sheetData>
      <sheetData sheetId="6267">
        <row r="19">
          <cell r="J19">
            <v>1.0499999999999999E-3</v>
          </cell>
        </row>
      </sheetData>
      <sheetData sheetId="6268">
        <row r="19">
          <cell r="J19">
            <v>1.0499999999999999E-3</v>
          </cell>
        </row>
      </sheetData>
      <sheetData sheetId="6269">
        <row r="19">
          <cell r="J19">
            <v>1.0499999999999999E-3</v>
          </cell>
        </row>
      </sheetData>
      <sheetData sheetId="6270">
        <row r="19">
          <cell r="J19">
            <v>1.0499999999999999E-3</v>
          </cell>
        </row>
      </sheetData>
      <sheetData sheetId="6271">
        <row r="19">
          <cell r="J19">
            <v>1.0499999999999999E-3</v>
          </cell>
        </row>
      </sheetData>
      <sheetData sheetId="6272">
        <row r="19">
          <cell r="J19">
            <v>1.0499999999999999E-3</v>
          </cell>
        </row>
      </sheetData>
      <sheetData sheetId="6273">
        <row r="19">
          <cell r="J19">
            <v>1.0499999999999999E-3</v>
          </cell>
        </row>
      </sheetData>
      <sheetData sheetId="6274">
        <row r="19">
          <cell r="J19">
            <v>1.0499999999999999E-3</v>
          </cell>
        </row>
      </sheetData>
      <sheetData sheetId="6275">
        <row r="19">
          <cell r="J19">
            <v>1.0499999999999999E-3</v>
          </cell>
        </row>
      </sheetData>
      <sheetData sheetId="6276">
        <row r="19">
          <cell r="J19">
            <v>1.0499999999999999E-3</v>
          </cell>
        </row>
      </sheetData>
      <sheetData sheetId="6277">
        <row r="19">
          <cell r="J19">
            <v>1.0499999999999999E-3</v>
          </cell>
        </row>
      </sheetData>
      <sheetData sheetId="6278">
        <row r="19">
          <cell r="J19">
            <v>1.0499999999999999E-3</v>
          </cell>
        </row>
      </sheetData>
      <sheetData sheetId="6279">
        <row r="19">
          <cell r="J19">
            <v>1.0499999999999999E-3</v>
          </cell>
        </row>
      </sheetData>
      <sheetData sheetId="6280">
        <row r="19">
          <cell r="J19">
            <v>1.0499999999999999E-3</v>
          </cell>
        </row>
      </sheetData>
      <sheetData sheetId="6281">
        <row r="19">
          <cell r="J19">
            <v>1.0499999999999999E-3</v>
          </cell>
        </row>
      </sheetData>
      <sheetData sheetId="6282">
        <row r="19">
          <cell r="J19">
            <v>1.0499999999999999E-3</v>
          </cell>
        </row>
      </sheetData>
      <sheetData sheetId="6283">
        <row r="19">
          <cell r="J19">
            <v>1.0499999999999999E-3</v>
          </cell>
        </row>
      </sheetData>
      <sheetData sheetId="6284">
        <row r="19">
          <cell r="J19">
            <v>1.0499999999999999E-3</v>
          </cell>
        </row>
      </sheetData>
      <sheetData sheetId="6285">
        <row r="19">
          <cell r="J19">
            <v>1.0499999999999999E-3</v>
          </cell>
        </row>
      </sheetData>
      <sheetData sheetId="6286">
        <row r="19">
          <cell r="J19">
            <v>1.0499999999999999E-3</v>
          </cell>
        </row>
      </sheetData>
      <sheetData sheetId="6287">
        <row r="19">
          <cell r="J19">
            <v>1.0499999999999999E-3</v>
          </cell>
        </row>
      </sheetData>
      <sheetData sheetId="6288">
        <row r="19">
          <cell r="J19">
            <v>1.0499999999999999E-3</v>
          </cell>
        </row>
      </sheetData>
      <sheetData sheetId="6289">
        <row r="19">
          <cell r="J19">
            <v>1.0499999999999999E-3</v>
          </cell>
        </row>
      </sheetData>
      <sheetData sheetId="6290">
        <row r="19">
          <cell r="J19">
            <v>1.0499999999999999E-3</v>
          </cell>
        </row>
      </sheetData>
      <sheetData sheetId="6291">
        <row r="19">
          <cell r="J19">
            <v>1.0499999999999999E-3</v>
          </cell>
        </row>
      </sheetData>
      <sheetData sheetId="6292">
        <row r="19">
          <cell r="J19">
            <v>1.0499999999999999E-3</v>
          </cell>
        </row>
      </sheetData>
      <sheetData sheetId="6293">
        <row r="19">
          <cell r="J19">
            <v>1.0499999999999999E-3</v>
          </cell>
        </row>
      </sheetData>
      <sheetData sheetId="6294">
        <row r="19">
          <cell r="J19">
            <v>1.0499999999999999E-3</v>
          </cell>
        </row>
      </sheetData>
      <sheetData sheetId="6295">
        <row r="19">
          <cell r="J19">
            <v>1.0499999999999999E-3</v>
          </cell>
        </row>
      </sheetData>
      <sheetData sheetId="6296">
        <row r="19">
          <cell r="J19">
            <v>1.0499999999999999E-3</v>
          </cell>
        </row>
      </sheetData>
      <sheetData sheetId="6297">
        <row r="19">
          <cell r="J19">
            <v>1.0499999999999999E-3</v>
          </cell>
        </row>
      </sheetData>
      <sheetData sheetId="6298">
        <row r="19">
          <cell r="J19">
            <v>1.0499999999999999E-3</v>
          </cell>
        </row>
      </sheetData>
      <sheetData sheetId="6299">
        <row r="19">
          <cell r="J19">
            <v>1.0499999999999999E-3</v>
          </cell>
        </row>
      </sheetData>
      <sheetData sheetId="6300">
        <row r="19">
          <cell r="J19">
            <v>1.0499999999999999E-3</v>
          </cell>
        </row>
      </sheetData>
      <sheetData sheetId="6301">
        <row r="19">
          <cell r="J19">
            <v>1.0499999999999999E-3</v>
          </cell>
        </row>
      </sheetData>
      <sheetData sheetId="6302">
        <row r="19">
          <cell r="J19">
            <v>1.0499999999999999E-3</v>
          </cell>
        </row>
      </sheetData>
      <sheetData sheetId="6303">
        <row r="19">
          <cell r="J19">
            <v>1.0499999999999999E-3</v>
          </cell>
        </row>
      </sheetData>
      <sheetData sheetId="6304">
        <row r="19">
          <cell r="J19">
            <v>1.0499999999999999E-3</v>
          </cell>
        </row>
      </sheetData>
      <sheetData sheetId="6305">
        <row r="19">
          <cell r="J19">
            <v>1.0499999999999999E-3</v>
          </cell>
        </row>
      </sheetData>
      <sheetData sheetId="6306">
        <row r="19">
          <cell r="J19">
            <v>1.0499999999999999E-3</v>
          </cell>
        </row>
      </sheetData>
      <sheetData sheetId="6307">
        <row r="19">
          <cell r="J19">
            <v>1.0499999999999999E-3</v>
          </cell>
        </row>
      </sheetData>
      <sheetData sheetId="6308">
        <row r="19">
          <cell r="J19">
            <v>1.0499999999999999E-3</v>
          </cell>
        </row>
      </sheetData>
      <sheetData sheetId="6309">
        <row r="19">
          <cell r="J19">
            <v>1.0499999999999999E-3</v>
          </cell>
        </row>
      </sheetData>
      <sheetData sheetId="6310">
        <row r="19">
          <cell r="J19">
            <v>1.0499999999999999E-3</v>
          </cell>
        </row>
      </sheetData>
      <sheetData sheetId="6311">
        <row r="19">
          <cell r="J19">
            <v>1.0499999999999999E-3</v>
          </cell>
        </row>
      </sheetData>
      <sheetData sheetId="6312">
        <row r="19">
          <cell r="J19">
            <v>1.0499999999999999E-3</v>
          </cell>
        </row>
      </sheetData>
      <sheetData sheetId="6313">
        <row r="19">
          <cell r="J19">
            <v>1.0499999999999999E-3</v>
          </cell>
        </row>
      </sheetData>
      <sheetData sheetId="6314">
        <row r="19">
          <cell r="J19">
            <v>1.0499999999999999E-3</v>
          </cell>
        </row>
      </sheetData>
      <sheetData sheetId="6315">
        <row r="19">
          <cell r="J19">
            <v>1.0499999999999999E-3</v>
          </cell>
        </row>
      </sheetData>
      <sheetData sheetId="6316">
        <row r="19">
          <cell r="J19">
            <v>1.0499999999999999E-3</v>
          </cell>
        </row>
      </sheetData>
      <sheetData sheetId="6317">
        <row r="19">
          <cell r="J19">
            <v>1.0499999999999999E-3</v>
          </cell>
        </row>
      </sheetData>
      <sheetData sheetId="6318">
        <row r="19">
          <cell r="J19">
            <v>1.0499999999999999E-3</v>
          </cell>
        </row>
      </sheetData>
      <sheetData sheetId="6319">
        <row r="19">
          <cell r="J19">
            <v>1.0499999999999999E-3</v>
          </cell>
        </row>
      </sheetData>
      <sheetData sheetId="6320">
        <row r="19">
          <cell r="J19">
            <v>1.0499999999999999E-3</v>
          </cell>
        </row>
      </sheetData>
      <sheetData sheetId="6321">
        <row r="19">
          <cell r="J19">
            <v>1.0499999999999999E-3</v>
          </cell>
        </row>
      </sheetData>
      <sheetData sheetId="6322">
        <row r="19">
          <cell r="J19">
            <v>1.0499999999999999E-3</v>
          </cell>
        </row>
      </sheetData>
      <sheetData sheetId="6323">
        <row r="19">
          <cell r="J19">
            <v>1.0499999999999999E-3</v>
          </cell>
        </row>
      </sheetData>
      <sheetData sheetId="6324">
        <row r="19">
          <cell r="J19">
            <v>1.0499999999999999E-3</v>
          </cell>
        </row>
      </sheetData>
      <sheetData sheetId="6325">
        <row r="19">
          <cell r="J19">
            <v>1.0499999999999999E-3</v>
          </cell>
        </row>
      </sheetData>
      <sheetData sheetId="6326">
        <row r="19">
          <cell r="J19">
            <v>1.0499999999999999E-3</v>
          </cell>
        </row>
      </sheetData>
      <sheetData sheetId="6327">
        <row r="19">
          <cell r="J19">
            <v>1.0499999999999999E-3</v>
          </cell>
        </row>
      </sheetData>
      <sheetData sheetId="6328">
        <row r="19">
          <cell r="J19">
            <v>1.0499999999999999E-3</v>
          </cell>
        </row>
      </sheetData>
      <sheetData sheetId="6329">
        <row r="19">
          <cell r="J19">
            <v>1.0499999999999999E-3</v>
          </cell>
        </row>
      </sheetData>
      <sheetData sheetId="6330">
        <row r="19">
          <cell r="J19">
            <v>1.0499999999999999E-3</v>
          </cell>
        </row>
      </sheetData>
      <sheetData sheetId="6331">
        <row r="19">
          <cell r="J19">
            <v>1.0499999999999999E-3</v>
          </cell>
        </row>
      </sheetData>
      <sheetData sheetId="6332">
        <row r="19">
          <cell r="J19">
            <v>1.0499999999999999E-3</v>
          </cell>
        </row>
      </sheetData>
      <sheetData sheetId="6333">
        <row r="19">
          <cell r="J19">
            <v>1.0499999999999999E-3</v>
          </cell>
        </row>
      </sheetData>
      <sheetData sheetId="6334">
        <row r="19">
          <cell r="J19">
            <v>1.0499999999999999E-3</v>
          </cell>
        </row>
      </sheetData>
      <sheetData sheetId="6335">
        <row r="19">
          <cell r="J19">
            <v>1.0499999999999999E-3</v>
          </cell>
        </row>
      </sheetData>
      <sheetData sheetId="6336">
        <row r="19">
          <cell r="J19">
            <v>1.0499999999999999E-3</v>
          </cell>
        </row>
      </sheetData>
      <sheetData sheetId="6337">
        <row r="19">
          <cell r="J19">
            <v>1.0499999999999999E-3</v>
          </cell>
        </row>
      </sheetData>
      <sheetData sheetId="6338">
        <row r="19">
          <cell r="J19">
            <v>1.0499999999999999E-3</v>
          </cell>
        </row>
      </sheetData>
      <sheetData sheetId="6339">
        <row r="19">
          <cell r="J19">
            <v>1.0499999999999999E-3</v>
          </cell>
        </row>
      </sheetData>
      <sheetData sheetId="6340">
        <row r="19">
          <cell r="J19">
            <v>1.0499999999999999E-3</v>
          </cell>
        </row>
      </sheetData>
      <sheetData sheetId="6341">
        <row r="19">
          <cell r="J19">
            <v>1.0499999999999999E-3</v>
          </cell>
        </row>
      </sheetData>
      <sheetData sheetId="6342">
        <row r="19">
          <cell r="J19">
            <v>1.0499999999999999E-3</v>
          </cell>
        </row>
      </sheetData>
      <sheetData sheetId="6343">
        <row r="19">
          <cell r="J19">
            <v>1.0499999999999999E-3</v>
          </cell>
        </row>
      </sheetData>
      <sheetData sheetId="6344">
        <row r="19">
          <cell r="J19">
            <v>1.0499999999999999E-3</v>
          </cell>
        </row>
      </sheetData>
      <sheetData sheetId="6345">
        <row r="19">
          <cell r="J19">
            <v>1.0499999999999999E-3</v>
          </cell>
        </row>
      </sheetData>
      <sheetData sheetId="6346">
        <row r="19">
          <cell r="J19">
            <v>1.0499999999999999E-3</v>
          </cell>
        </row>
      </sheetData>
      <sheetData sheetId="6347">
        <row r="19">
          <cell r="J19">
            <v>1.0499999999999999E-3</v>
          </cell>
        </row>
      </sheetData>
      <sheetData sheetId="6348">
        <row r="19">
          <cell r="J19">
            <v>1.0499999999999999E-3</v>
          </cell>
        </row>
      </sheetData>
      <sheetData sheetId="6349">
        <row r="19">
          <cell r="J19">
            <v>1.0499999999999999E-3</v>
          </cell>
        </row>
      </sheetData>
      <sheetData sheetId="6350">
        <row r="19">
          <cell r="J19">
            <v>1.0499999999999999E-3</v>
          </cell>
        </row>
      </sheetData>
      <sheetData sheetId="6351">
        <row r="19">
          <cell r="J19">
            <v>1.0499999999999999E-3</v>
          </cell>
        </row>
      </sheetData>
      <sheetData sheetId="6352">
        <row r="19">
          <cell r="J19">
            <v>1.0499999999999999E-3</v>
          </cell>
        </row>
      </sheetData>
      <sheetData sheetId="6353">
        <row r="19">
          <cell r="J19">
            <v>1.0499999999999999E-3</v>
          </cell>
        </row>
      </sheetData>
      <sheetData sheetId="6354">
        <row r="19">
          <cell r="J19">
            <v>1.0499999999999999E-3</v>
          </cell>
        </row>
      </sheetData>
      <sheetData sheetId="6355">
        <row r="19">
          <cell r="J19">
            <v>1.0499999999999999E-3</v>
          </cell>
        </row>
      </sheetData>
      <sheetData sheetId="6356">
        <row r="19">
          <cell r="J19">
            <v>1.0499999999999999E-3</v>
          </cell>
        </row>
      </sheetData>
      <sheetData sheetId="6357">
        <row r="19">
          <cell r="J19">
            <v>1.0499999999999999E-3</v>
          </cell>
        </row>
      </sheetData>
      <sheetData sheetId="6358">
        <row r="19">
          <cell r="J19">
            <v>1.0499999999999999E-3</v>
          </cell>
        </row>
      </sheetData>
      <sheetData sheetId="6359">
        <row r="19">
          <cell r="J19">
            <v>1.0499999999999999E-3</v>
          </cell>
        </row>
      </sheetData>
      <sheetData sheetId="6360">
        <row r="19">
          <cell r="J19">
            <v>1.0499999999999999E-3</v>
          </cell>
        </row>
      </sheetData>
      <sheetData sheetId="6361">
        <row r="19">
          <cell r="J19">
            <v>1.0499999999999999E-3</v>
          </cell>
        </row>
      </sheetData>
      <sheetData sheetId="6362">
        <row r="19">
          <cell r="J19">
            <v>1.0499999999999999E-3</v>
          </cell>
        </row>
      </sheetData>
      <sheetData sheetId="6363">
        <row r="19">
          <cell r="J19">
            <v>1.0499999999999999E-3</v>
          </cell>
        </row>
      </sheetData>
      <sheetData sheetId="6364">
        <row r="19">
          <cell r="J19">
            <v>1.0499999999999999E-3</v>
          </cell>
        </row>
      </sheetData>
      <sheetData sheetId="6365">
        <row r="19">
          <cell r="J19">
            <v>1.0499999999999999E-3</v>
          </cell>
        </row>
      </sheetData>
      <sheetData sheetId="6366">
        <row r="19">
          <cell r="J19">
            <v>1.0499999999999999E-3</v>
          </cell>
        </row>
      </sheetData>
      <sheetData sheetId="6367">
        <row r="19">
          <cell r="J19">
            <v>1.0499999999999999E-3</v>
          </cell>
        </row>
      </sheetData>
      <sheetData sheetId="6368">
        <row r="19">
          <cell r="J19">
            <v>1.0499999999999999E-3</v>
          </cell>
        </row>
      </sheetData>
      <sheetData sheetId="6369">
        <row r="19">
          <cell r="J19">
            <v>1.0499999999999999E-3</v>
          </cell>
        </row>
      </sheetData>
      <sheetData sheetId="6370">
        <row r="19">
          <cell r="J19">
            <v>1.0499999999999999E-3</v>
          </cell>
        </row>
      </sheetData>
      <sheetData sheetId="6371">
        <row r="19">
          <cell r="J19">
            <v>1.0499999999999999E-3</v>
          </cell>
        </row>
      </sheetData>
      <sheetData sheetId="6372">
        <row r="19">
          <cell r="J19">
            <v>1.0499999999999999E-3</v>
          </cell>
        </row>
      </sheetData>
      <sheetData sheetId="6373">
        <row r="19">
          <cell r="J19">
            <v>1.0499999999999999E-3</v>
          </cell>
        </row>
      </sheetData>
      <sheetData sheetId="6374">
        <row r="19">
          <cell r="J19">
            <v>1.0499999999999999E-3</v>
          </cell>
        </row>
      </sheetData>
      <sheetData sheetId="6375">
        <row r="19">
          <cell r="J19">
            <v>1.0499999999999999E-3</v>
          </cell>
        </row>
      </sheetData>
      <sheetData sheetId="6376">
        <row r="19">
          <cell r="J19">
            <v>1.0499999999999999E-3</v>
          </cell>
        </row>
      </sheetData>
      <sheetData sheetId="6377">
        <row r="19">
          <cell r="J19">
            <v>1.0499999999999999E-3</v>
          </cell>
        </row>
      </sheetData>
      <sheetData sheetId="6378">
        <row r="19">
          <cell r="J19">
            <v>1.0499999999999999E-3</v>
          </cell>
        </row>
      </sheetData>
      <sheetData sheetId="6379">
        <row r="19">
          <cell r="J19">
            <v>1.0499999999999999E-3</v>
          </cell>
        </row>
      </sheetData>
      <sheetData sheetId="6380">
        <row r="19">
          <cell r="J19">
            <v>1.0499999999999999E-3</v>
          </cell>
        </row>
      </sheetData>
      <sheetData sheetId="6381">
        <row r="19">
          <cell r="J19">
            <v>1.0499999999999999E-3</v>
          </cell>
        </row>
      </sheetData>
      <sheetData sheetId="6382">
        <row r="19">
          <cell r="J19">
            <v>1.0499999999999999E-3</v>
          </cell>
        </row>
      </sheetData>
      <sheetData sheetId="6383">
        <row r="19">
          <cell r="J19">
            <v>1.0499999999999999E-3</v>
          </cell>
        </row>
      </sheetData>
      <sheetData sheetId="6384">
        <row r="19">
          <cell r="J19">
            <v>1.0499999999999999E-3</v>
          </cell>
        </row>
      </sheetData>
      <sheetData sheetId="6385">
        <row r="19">
          <cell r="J19">
            <v>1.0499999999999999E-3</v>
          </cell>
        </row>
      </sheetData>
      <sheetData sheetId="6386">
        <row r="19">
          <cell r="J19">
            <v>1.0499999999999999E-3</v>
          </cell>
        </row>
      </sheetData>
      <sheetData sheetId="6387">
        <row r="19">
          <cell r="J19">
            <v>1.0499999999999999E-3</v>
          </cell>
        </row>
      </sheetData>
      <sheetData sheetId="6388">
        <row r="19">
          <cell r="J19">
            <v>1.0499999999999999E-3</v>
          </cell>
        </row>
      </sheetData>
      <sheetData sheetId="6389">
        <row r="19">
          <cell r="J19">
            <v>1.0499999999999999E-3</v>
          </cell>
        </row>
      </sheetData>
      <sheetData sheetId="6390">
        <row r="19">
          <cell r="J19">
            <v>1.0499999999999999E-3</v>
          </cell>
        </row>
      </sheetData>
      <sheetData sheetId="6391">
        <row r="19">
          <cell r="J19">
            <v>1.0499999999999999E-3</v>
          </cell>
        </row>
      </sheetData>
      <sheetData sheetId="6392">
        <row r="19">
          <cell r="J19">
            <v>1.0499999999999999E-3</v>
          </cell>
        </row>
      </sheetData>
      <sheetData sheetId="6393">
        <row r="19">
          <cell r="J19">
            <v>1.0499999999999999E-3</v>
          </cell>
        </row>
      </sheetData>
      <sheetData sheetId="6394">
        <row r="19">
          <cell r="J19">
            <v>1.0499999999999999E-3</v>
          </cell>
        </row>
      </sheetData>
      <sheetData sheetId="6395">
        <row r="19">
          <cell r="J19">
            <v>1.0499999999999999E-3</v>
          </cell>
        </row>
      </sheetData>
      <sheetData sheetId="6396">
        <row r="19">
          <cell r="J19">
            <v>1.0499999999999999E-3</v>
          </cell>
        </row>
      </sheetData>
      <sheetData sheetId="6397">
        <row r="19">
          <cell r="J19">
            <v>1.0499999999999999E-3</v>
          </cell>
        </row>
      </sheetData>
      <sheetData sheetId="6398">
        <row r="19">
          <cell r="J19">
            <v>1.0499999999999999E-3</v>
          </cell>
        </row>
      </sheetData>
      <sheetData sheetId="6399">
        <row r="19">
          <cell r="J19">
            <v>1.0499999999999999E-3</v>
          </cell>
        </row>
      </sheetData>
      <sheetData sheetId="6400">
        <row r="19">
          <cell r="J19">
            <v>1.0499999999999999E-3</v>
          </cell>
        </row>
      </sheetData>
      <sheetData sheetId="6401">
        <row r="19">
          <cell r="J19">
            <v>1.0499999999999999E-3</v>
          </cell>
        </row>
      </sheetData>
      <sheetData sheetId="6402">
        <row r="19">
          <cell r="J19">
            <v>1.0499999999999999E-3</v>
          </cell>
        </row>
      </sheetData>
      <sheetData sheetId="6403">
        <row r="19">
          <cell r="J19">
            <v>1.0499999999999999E-3</v>
          </cell>
        </row>
      </sheetData>
      <sheetData sheetId="6404">
        <row r="19">
          <cell r="J19">
            <v>1.0499999999999999E-3</v>
          </cell>
        </row>
      </sheetData>
      <sheetData sheetId="6405">
        <row r="19">
          <cell r="J19">
            <v>1.0499999999999999E-3</v>
          </cell>
        </row>
      </sheetData>
      <sheetData sheetId="6406">
        <row r="19">
          <cell r="J19">
            <v>1.0499999999999999E-3</v>
          </cell>
        </row>
      </sheetData>
      <sheetData sheetId="6407">
        <row r="19">
          <cell r="J19">
            <v>1.0499999999999999E-3</v>
          </cell>
        </row>
      </sheetData>
      <sheetData sheetId="6408">
        <row r="19">
          <cell r="J19">
            <v>1.0499999999999999E-3</v>
          </cell>
        </row>
      </sheetData>
      <sheetData sheetId="6409">
        <row r="19">
          <cell r="J19">
            <v>1.0499999999999999E-3</v>
          </cell>
        </row>
      </sheetData>
      <sheetData sheetId="6410">
        <row r="19">
          <cell r="J19">
            <v>1.0499999999999999E-3</v>
          </cell>
        </row>
      </sheetData>
      <sheetData sheetId="6411">
        <row r="19">
          <cell r="J19">
            <v>1.0499999999999999E-3</v>
          </cell>
        </row>
      </sheetData>
      <sheetData sheetId="6412">
        <row r="19">
          <cell r="J19">
            <v>1.0499999999999999E-3</v>
          </cell>
        </row>
      </sheetData>
      <sheetData sheetId="6413">
        <row r="19">
          <cell r="J19">
            <v>1.0499999999999999E-3</v>
          </cell>
        </row>
      </sheetData>
      <sheetData sheetId="6414">
        <row r="19">
          <cell r="J19">
            <v>1.0499999999999999E-3</v>
          </cell>
        </row>
      </sheetData>
      <sheetData sheetId="6415">
        <row r="19">
          <cell r="J19">
            <v>1.0499999999999999E-3</v>
          </cell>
        </row>
      </sheetData>
      <sheetData sheetId="6416">
        <row r="19">
          <cell r="J19">
            <v>1.0499999999999999E-3</v>
          </cell>
        </row>
      </sheetData>
      <sheetData sheetId="6417">
        <row r="19">
          <cell r="J19">
            <v>1.0499999999999999E-3</v>
          </cell>
        </row>
      </sheetData>
      <sheetData sheetId="6418">
        <row r="19">
          <cell r="J19">
            <v>1.0499999999999999E-3</v>
          </cell>
        </row>
      </sheetData>
      <sheetData sheetId="6419">
        <row r="19">
          <cell r="J19">
            <v>1.0499999999999999E-3</v>
          </cell>
        </row>
      </sheetData>
      <sheetData sheetId="6420">
        <row r="19">
          <cell r="J19">
            <v>1.0499999999999999E-3</v>
          </cell>
        </row>
      </sheetData>
      <sheetData sheetId="6421">
        <row r="19">
          <cell r="J19">
            <v>1.0499999999999999E-3</v>
          </cell>
        </row>
      </sheetData>
      <sheetData sheetId="6422">
        <row r="19">
          <cell r="J19">
            <v>1.0499999999999999E-3</v>
          </cell>
        </row>
      </sheetData>
      <sheetData sheetId="6423">
        <row r="19">
          <cell r="J19">
            <v>1.0499999999999999E-3</v>
          </cell>
        </row>
      </sheetData>
      <sheetData sheetId="6424">
        <row r="19">
          <cell r="J19">
            <v>1.0499999999999999E-3</v>
          </cell>
        </row>
      </sheetData>
      <sheetData sheetId="6425">
        <row r="19">
          <cell r="J19">
            <v>1.0499999999999999E-3</v>
          </cell>
        </row>
      </sheetData>
      <sheetData sheetId="6426">
        <row r="19">
          <cell r="J19">
            <v>1.0499999999999999E-3</v>
          </cell>
        </row>
      </sheetData>
      <sheetData sheetId="6427">
        <row r="19">
          <cell r="J19">
            <v>1.0499999999999999E-3</v>
          </cell>
        </row>
      </sheetData>
      <sheetData sheetId="6428">
        <row r="19">
          <cell r="J19">
            <v>1.0499999999999999E-3</v>
          </cell>
        </row>
      </sheetData>
      <sheetData sheetId="6429">
        <row r="19">
          <cell r="J19">
            <v>1.0499999999999999E-3</v>
          </cell>
        </row>
      </sheetData>
      <sheetData sheetId="6430">
        <row r="19">
          <cell r="J19">
            <v>1.0499999999999999E-3</v>
          </cell>
        </row>
      </sheetData>
      <sheetData sheetId="6431">
        <row r="19">
          <cell r="J19">
            <v>1.0499999999999999E-3</v>
          </cell>
        </row>
      </sheetData>
      <sheetData sheetId="6432">
        <row r="19">
          <cell r="J19">
            <v>1.0499999999999999E-3</v>
          </cell>
        </row>
      </sheetData>
      <sheetData sheetId="6433">
        <row r="19">
          <cell r="J19">
            <v>1.0499999999999999E-3</v>
          </cell>
        </row>
      </sheetData>
      <sheetData sheetId="6434">
        <row r="19">
          <cell r="J19">
            <v>1.0499999999999999E-3</v>
          </cell>
        </row>
      </sheetData>
      <sheetData sheetId="6435">
        <row r="19">
          <cell r="J19">
            <v>1.0499999999999999E-3</v>
          </cell>
        </row>
      </sheetData>
      <sheetData sheetId="6436">
        <row r="19">
          <cell r="J19">
            <v>1.0499999999999999E-3</v>
          </cell>
        </row>
      </sheetData>
      <sheetData sheetId="6437">
        <row r="19">
          <cell r="J19">
            <v>1.0499999999999999E-3</v>
          </cell>
        </row>
      </sheetData>
      <sheetData sheetId="6438">
        <row r="19">
          <cell r="J19">
            <v>1.0499999999999999E-3</v>
          </cell>
        </row>
      </sheetData>
      <sheetData sheetId="6439">
        <row r="19">
          <cell r="J19">
            <v>1.0499999999999999E-3</v>
          </cell>
        </row>
      </sheetData>
      <sheetData sheetId="6440">
        <row r="19">
          <cell r="J19">
            <v>1.0499999999999999E-3</v>
          </cell>
        </row>
      </sheetData>
      <sheetData sheetId="6441">
        <row r="19">
          <cell r="J19">
            <v>1.0499999999999999E-3</v>
          </cell>
        </row>
      </sheetData>
      <sheetData sheetId="6442">
        <row r="19">
          <cell r="J19">
            <v>1.0499999999999999E-3</v>
          </cell>
        </row>
      </sheetData>
      <sheetData sheetId="6443">
        <row r="19">
          <cell r="J19">
            <v>1.0499999999999999E-3</v>
          </cell>
        </row>
      </sheetData>
      <sheetData sheetId="6444">
        <row r="19">
          <cell r="J19">
            <v>1.0499999999999999E-3</v>
          </cell>
        </row>
      </sheetData>
      <sheetData sheetId="6445">
        <row r="19">
          <cell r="J19">
            <v>1.0499999999999999E-3</v>
          </cell>
        </row>
      </sheetData>
      <sheetData sheetId="6446">
        <row r="19">
          <cell r="J19">
            <v>1.0499999999999999E-3</v>
          </cell>
        </row>
      </sheetData>
      <sheetData sheetId="6447">
        <row r="19">
          <cell r="J19">
            <v>1.0499999999999999E-3</v>
          </cell>
        </row>
      </sheetData>
      <sheetData sheetId="6448">
        <row r="19">
          <cell r="J19">
            <v>1.0499999999999999E-3</v>
          </cell>
        </row>
      </sheetData>
      <sheetData sheetId="6449">
        <row r="19">
          <cell r="J19">
            <v>1.0499999999999999E-3</v>
          </cell>
        </row>
      </sheetData>
      <sheetData sheetId="6450">
        <row r="19">
          <cell r="J19">
            <v>1.0499999999999999E-3</v>
          </cell>
        </row>
      </sheetData>
      <sheetData sheetId="6451">
        <row r="19">
          <cell r="J19">
            <v>1.0499999999999999E-3</v>
          </cell>
        </row>
      </sheetData>
      <sheetData sheetId="6452">
        <row r="19">
          <cell r="J19">
            <v>1.0499999999999999E-3</v>
          </cell>
        </row>
      </sheetData>
      <sheetData sheetId="6453">
        <row r="19">
          <cell r="J19">
            <v>1.0499999999999999E-3</v>
          </cell>
        </row>
      </sheetData>
      <sheetData sheetId="6454">
        <row r="19">
          <cell r="J19">
            <v>1.0499999999999999E-3</v>
          </cell>
        </row>
      </sheetData>
      <sheetData sheetId="6455">
        <row r="19">
          <cell r="J19">
            <v>1.0499999999999999E-3</v>
          </cell>
        </row>
      </sheetData>
      <sheetData sheetId="6456">
        <row r="19">
          <cell r="J19">
            <v>1.0499999999999999E-3</v>
          </cell>
        </row>
      </sheetData>
      <sheetData sheetId="6457">
        <row r="19">
          <cell r="J19">
            <v>1.0499999999999999E-3</v>
          </cell>
        </row>
      </sheetData>
      <sheetData sheetId="6458">
        <row r="19">
          <cell r="J19">
            <v>1.0499999999999999E-3</v>
          </cell>
        </row>
      </sheetData>
      <sheetData sheetId="6459">
        <row r="19">
          <cell r="J19">
            <v>1.0499999999999999E-3</v>
          </cell>
        </row>
      </sheetData>
      <sheetData sheetId="6460">
        <row r="19">
          <cell r="J19">
            <v>1.0499999999999999E-3</v>
          </cell>
        </row>
      </sheetData>
      <sheetData sheetId="6461">
        <row r="19">
          <cell r="J19">
            <v>1.0499999999999999E-3</v>
          </cell>
        </row>
      </sheetData>
      <sheetData sheetId="6462">
        <row r="19">
          <cell r="J19">
            <v>1.0499999999999999E-3</v>
          </cell>
        </row>
      </sheetData>
      <sheetData sheetId="6463">
        <row r="19">
          <cell r="J19">
            <v>1.0499999999999999E-3</v>
          </cell>
        </row>
      </sheetData>
      <sheetData sheetId="6464">
        <row r="19">
          <cell r="J19">
            <v>1.0499999999999999E-3</v>
          </cell>
        </row>
      </sheetData>
      <sheetData sheetId="6465">
        <row r="19">
          <cell r="J19">
            <v>1.0499999999999999E-3</v>
          </cell>
        </row>
      </sheetData>
      <sheetData sheetId="6466">
        <row r="19">
          <cell r="J19">
            <v>1.0499999999999999E-3</v>
          </cell>
        </row>
      </sheetData>
      <sheetData sheetId="6467">
        <row r="19">
          <cell r="J19">
            <v>1.0499999999999999E-3</v>
          </cell>
        </row>
      </sheetData>
      <sheetData sheetId="6468">
        <row r="19">
          <cell r="J19">
            <v>1.0499999999999999E-3</v>
          </cell>
        </row>
      </sheetData>
      <sheetData sheetId="6469">
        <row r="19">
          <cell r="J19">
            <v>1.0499999999999999E-3</v>
          </cell>
        </row>
      </sheetData>
      <sheetData sheetId="6470">
        <row r="19">
          <cell r="J19">
            <v>1.0499999999999999E-3</v>
          </cell>
        </row>
      </sheetData>
      <sheetData sheetId="6471">
        <row r="19">
          <cell r="J19">
            <v>1.0499999999999999E-3</v>
          </cell>
        </row>
      </sheetData>
      <sheetData sheetId="6472">
        <row r="19">
          <cell r="J19">
            <v>1.0499999999999999E-3</v>
          </cell>
        </row>
      </sheetData>
      <sheetData sheetId="6473">
        <row r="19">
          <cell r="J19">
            <v>1.0499999999999999E-3</v>
          </cell>
        </row>
      </sheetData>
      <sheetData sheetId="6474">
        <row r="19">
          <cell r="J19">
            <v>1.0499999999999999E-3</v>
          </cell>
        </row>
      </sheetData>
      <sheetData sheetId="6475">
        <row r="19">
          <cell r="J19">
            <v>1.0499999999999999E-3</v>
          </cell>
        </row>
      </sheetData>
      <sheetData sheetId="6476">
        <row r="19">
          <cell r="J19">
            <v>1.0499999999999999E-3</v>
          </cell>
        </row>
      </sheetData>
      <sheetData sheetId="6477">
        <row r="19">
          <cell r="J19">
            <v>1.0499999999999999E-3</v>
          </cell>
        </row>
      </sheetData>
      <sheetData sheetId="6478">
        <row r="19">
          <cell r="J19">
            <v>1.0499999999999999E-3</v>
          </cell>
        </row>
      </sheetData>
      <sheetData sheetId="6479">
        <row r="19">
          <cell r="J19">
            <v>1.0499999999999999E-3</v>
          </cell>
        </row>
      </sheetData>
      <sheetData sheetId="6480">
        <row r="19">
          <cell r="J19">
            <v>1.0499999999999999E-3</v>
          </cell>
        </row>
      </sheetData>
      <sheetData sheetId="6481">
        <row r="19">
          <cell r="J19">
            <v>1.0499999999999999E-3</v>
          </cell>
        </row>
      </sheetData>
      <sheetData sheetId="6482">
        <row r="19">
          <cell r="J19">
            <v>1.0499999999999999E-3</v>
          </cell>
        </row>
      </sheetData>
      <sheetData sheetId="6483">
        <row r="19">
          <cell r="J19">
            <v>1.0499999999999999E-3</v>
          </cell>
        </row>
      </sheetData>
      <sheetData sheetId="6484">
        <row r="19">
          <cell r="J19">
            <v>1.0499999999999999E-3</v>
          </cell>
        </row>
      </sheetData>
      <sheetData sheetId="6485">
        <row r="19">
          <cell r="J19">
            <v>1.0499999999999999E-3</v>
          </cell>
        </row>
      </sheetData>
      <sheetData sheetId="6486">
        <row r="19">
          <cell r="J19">
            <v>1.0499999999999999E-3</v>
          </cell>
        </row>
      </sheetData>
      <sheetData sheetId="6487">
        <row r="19">
          <cell r="J19">
            <v>1.0499999999999999E-3</v>
          </cell>
        </row>
      </sheetData>
      <sheetData sheetId="6488">
        <row r="19">
          <cell r="J19">
            <v>1.0499999999999999E-3</v>
          </cell>
        </row>
      </sheetData>
      <sheetData sheetId="6489">
        <row r="19">
          <cell r="J19">
            <v>1.0499999999999999E-3</v>
          </cell>
        </row>
      </sheetData>
      <sheetData sheetId="6490">
        <row r="19">
          <cell r="J19">
            <v>1.0499999999999999E-3</v>
          </cell>
        </row>
      </sheetData>
      <sheetData sheetId="6491">
        <row r="19">
          <cell r="J19">
            <v>1.0499999999999999E-3</v>
          </cell>
        </row>
      </sheetData>
      <sheetData sheetId="6492">
        <row r="19">
          <cell r="J19">
            <v>1.0499999999999999E-3</v>
          </cell>
        </row>
      </sheetData>
      <sheetData sheetId="6493">
        <row r="19">
          <cell r="J19">
            <v>1.0499999999999999E-3</v>
          </cell>
        </row>
      </sheetData>
      <sheetData sheetId="6494">
        <row r="19">
          <cell r="J19">
            <v>1.0499999999999999E-3</v>
          </cell>
        </row>
      </sheetData>
      <sheetData sheetId="6495">
        <row r="19">
          <cell r="J19">
            <v>1.0499999999999999E-3</v>
          </cell>
        </row>
      </sheetData>
      <sheetData sheetId="6496">
        <row r="19">
          <cell r="J19">
            <v>1.0499999999999999E-3</v>
          </cell>
        </row>
      </sheetData>
      <sheetData sheetId="6497">
        <row r="19">
          <cell r="J19">
            <v>1.0499999999999999E-3</v>
          </cell>
        </row>
      </sheetData>
      <sheetData sheetId="6498">
        <row r="19">
          <cell r="J19">
            <v>1.0499999999999999E-3</v>
          </cell>
        </row>
      </sheetData>
      <sheetData sheetId="6499">
        <row r="19">
          <cell r="J19">
            <v>1.0499999999999999E-3</v>
          </cell>
        </row>
      </sheetData>
      <sheetData sheetId="6500">
        <row r="19">
          <cell r="J19">
            <v>1.0499999999999999E-3</v>
          </cell>
        </row>
      </sheetData>
      <sheetData sheetId="6501">
        <row r="19">
          <cell r="J19">
            <v>1.0499999999999999E-3</v>
          </cell>
        </row>
      </sheetData>
      <sheetData sheetId="6502">
        <row r="19">
          <cell r="J19">
            <v>1.0499999999999999E-3</v>
          </cell>
        </row>
      </sheetData>
      <sheetData sheetId="6503">
        <row r="19">
          <cell r="J19">
            <v>1.0499999999999999E-3</v>
          </cell>
        </row>
      </sheetData>
      <sheetData sheetId="6504">
        <row r="19">
          <cell r="J19">
            <v>1.0499999999999999E-3</v>
          </cell>
        </row>
      </sheetData>
      <sheetData sheetId="6505">
        <row r="19">
          <cell r="J19">
            <v>1.0499999999999999E-3</v>
          </cell>
        </row>
      </sheetData>
      <sheetData sheetId="6506">
        <row r="19">
          <cell r="J19">
            <v>1.0499999999999999E-3</v>
          </cell>
        </row>
      </sheetData>
      <sheetData sheetId="6507">
        <row r="19">
          <cell r="J19">
            <v>1.0499999999999999E-3</v>
          </cell>
        </row>
      </sheetData>
      <sheetData sheetId="6508">
        <row r="19">
          <cell r="J19">
            <v>1.0499999999999999E-3</v>
          </cell>
        </row>
      </sheetData>
      <sheetData sheetId="6509">
        <row r="19">
          <cell r="J19">
            <v>1.0499999999999999E-3</v>
          </cell>
        </row>
      </sheetData>
      <sheetData sheetId="6510">
        <row r="19">
          <cell r="J19">
            <v>1.0499999999999999E-3</v>
          </cell>
        </row>
      </sheetData>
      <sheetData sheetId="6511">
        <row r="19">
          <cell r="J19">
            <v>1.0499999999999999E-3</v>
          </cell>
        </row>
      </sheetData>
      <sheetData sheetId="6512">
        <row r="19">
          <cell r="J19">
            <v>1.0499999999999999E-3</v>
          </cell>
        </row>
      </sheetData>
      <sheetData sheetId="6513">
        <row r="19">
          <cell r="J19">
            <v>1.0499999999999999E-3</v>
          </cell>
        </row>
      </sheetData>
      <sheetData sheetId="6514">
        <row r="19">
          <cell r="J19">
            <v>1.0499999999999999E-3</v>
          </cell>
        </row>
      </sheetData>
      <sheetData sheetId="6515">
        <row r="19">
          <cell r="J19">
            <v>1.0499999999999999E-3</v>
          </cell>
        </row>
      </sheetData>
      <sheetData sheetId="6516">
        <row r="19">
          <cell r="J19">
            <v>1.0499999999999999E-3</v>
          </cell>
        </row>
      </sheetData>
      <sheetData sheetId="6517">
        <row r="19">
          <cell r="J19">
            <v>1.0499999999999999E-3</v>
          </cell>
        </row>
      </sheetData>
      <sheetData sheetId="6518">
        <row r="19">
          <cell r="J19">
            <v>1.0499999999999999E-3</v>
          </cell>
        </row>
      </sheetData>
      <sheetData sheetId="6519">
        <row r="19">
          <cell r="J19">
            <v>1.0499999999999999E-3</v>
          </cell>
        </row>
      </sheetData>
      <sheetData sheetId="6520">
        <row r="19">
          <cell r="J19">
            <v>1.0499999999999999E-3</v>
          </cell>
        </row>
      </sheetData>
      <sheetData sheetId="6521">
        <row r="19">
          <cell r="J19">
            <v>1.0499999999999999E-3</v>
          </cell>
        </row>
      </sheetData>
      <sheetData sheetId="6522">
        <row r="19">
          <cell r="J19">
            <v>1.0499999999999999E-3</v>
          </cell>
        </row>
      </sheetData>
      <sheetData sheetId="6523">
        <row r="19">
          <cell r="J19">
            <v>1.0499999999999999E-3</v>
          </cell>
        </row>
      </sheetData>
      <sheetData sheetId="6524">
        <row r="19">
          <cell r="J19">
            <v>1.0499999999999999E-3</v>
          </cell>
        </row>
      </sheetData>
      <sheetData sheetId="6525">
        <row r="19">
          <cell r="J19">
            <v>1.0499999999999999E-3</v>
          </cell>
        </row>
      </sheetData>
      <sheetData sheetId="6526">
        <row r="19">
          <cell r="J19">
            <v>1.0499999999999999E-3</v>
          </cell>
        </row>
      </sheetData>
      <sheetData sheetId="6527">
        <row r="19">
          <cell r="J19">
            <v>1.0499999999999999E-3</v>
          </cell>
        </row>
      </sheetData>
      <sheetData sheetId="6528">
        <row r="19">
          <cell r="J19">
            <v>1.0499999999999999E-3</v>
          </cell>
        </row>
      </sheetData>
      <sheetData sheetId="6529">
        <row r="19">
          <cell r="J19">
            <v>1.0499999999999999E-3</v>
          </cell>
        </row>
      </sheetData>
      <sheetData sheetId="6530">
        <row r="19">
          <cell r="J19">
            <v>1.0499999999999999E-3</v>
          </cell>
        </row>
      </sheetData>
      <sheetData sheetId="6531">
        <row r="19">
          <cell r="J19">
            <v>1.0499999999999999E-3</v>
          </cell>
        </row>
      </sheetData>
      <sheetData sheetId="6532">
        <row r="19">
          <cell r="J19">
            <v>1.0499999999999999E-3</v>
          </cell>
        </row>
      </sheetData>
      <sheetData sheetId="6533">
        <row r="19">
          <cell r="J19">
            <v>1.0499999999999999E-3</v>
          </cell>
        </row>
      </sheetData>
      <sheetData sheetId="6534">
        <row r="19">
          <cell r="J19">
            <v>1.0499999999999999E-3</v>
          </cell>
        </row>
      </sheetData>
      <sheetData sheetId="6535">
        <row r="19">
          <cell r="J19">
            <v>1.0499999999999999E-3</v>
          </cell>
        </row>
      </sheetData>
      <sheetData sheetId="6536">
        <row r="19">
          <cell r="J19">
            <v>1.0499999999999999E-3</v>
          </cell>
        </row>
      </sheetData>
      <sheetData sheetId="6537">
        <row r="19">
          <cell r="J19">
            <v>1.0499999999999999E-3</v>
          </cell>
        </row>
      </sheetData>
      <sheetData sheetId="6538">
        <row r="19">
          <cell r="J19">
            <v>1.0499999999999999E-3</v>
          </cell>
        </row>
      </sheetData>
      <sheetData sheetId="6539">
        <row r="19">
          <cell r="J19">
            <v>1.0499999999999999E-3</v>
          </cell>
        </row>
      </sheetData>
      <sheetData sheetId="6540">
        <row r="19">
          <cell r="J19">
            <v>1.0499999999999999E-3</v>
          </cell>
        </row>
      </sheetData>
      <sheetData sheetId="6541">
        <row r="19">
          <cell r="J19">
            <v>1.0499999999999999E-3</v>
          </cell>
        </row>
      </sheetData>
      <sheetData sheetId="6542">
        <row r="19">
          <cell r="J19">
            <v>1.0499999999999999E-3</v>
          </cell>
        </row>
      </sheetData>
      <sheetData sheetId="6543">
        <row r="19">
          <cell r="J19">
            <v>1.0499999999999999E-3</v>
          </cell>
        </row>
      </sheetData>
      <sheetData sheetId="6544">
        <row r="19">
          <cell r="J19">
            <v>1.0499999999999999E-3</v>
          </cell>
        </row>
      </sheetData>
      <sheetData sheetId="6545">
        <row r="19">
          <cell r="J19">
            <v>1.0499999999999999E-3</v>
          </cell>
        </row>
      </sheetData>
      <sheetData sheetId="6546">
        <row r="19">
          <cell r="J19">
            <v>1.0499999999999999E-3</v>
          </cell>
        </row>
      </sheetData>
      <sheetData sheetId="6547">
        <row r="19">
          <cell r="J19">
            <v>1.0499999999999999E-3</v>
          </cell>
        </row>
      </sheetData>
      <sheetData sheetId="6548">
        <row r="19">
          <cell r="J19">
            <v>1.0499999999999999E-3</v>
          </cell>
        </row>
      </sheetData>
      <sheetData sheetId="6549">
        <row r="19">
          <cell r="J19">
            <v>1.0499999999999999E-3</v>
          </cell>
        </row>
      </sheetData>
      <sheetData sheetId="6550">
        <row r="19">
          <cell r="J19">
            <v>1.0499999999999999E-3</v>
          </cell>
        </row>
      </sheetData>
      <sheetData sheetId="6551">
        <row r="19">
          <cell r="J19">
            <v>1.0499999999999999E-3</v>
          </cell>
        </row>
      </sheetData>
      <sheetData sheetId="6552">
        <row r="19">
          <cell r="J19">
            <v>1.0499999999999999E-3</v>
          </cell>
        </row>
      </sheetData>
      <sheetData sheetId="6553">
        <row r="19">
          <cell r="J19">
            <v>1.0499999999999999E-3</v>
          </cell>
        </row>
      </sheetData>
      <sheetData sheetId="6554">
        <row r="19">
          <cell r="J19">
            <v>1.0499999999999999E-3</v>
          </cell>
        </row>
      </sheetData>
      <sheetData sheetId="6555">
        <row r="19">
          <cell r="J19">
            <v>1.0499999999999999E-3</v>
          </cell>
        </row>
      </sheetData>
      <sheetData sheetId="6556">
        <row r="19">
          <cell r="J19">
            <v>1.0499999999999999E-3</v>
          </cell>
        </row>
      </sheetData>
      <sheetData sheetId="6557">
        <row r="19">
          <cell r="J19">
            <v>1.0499999999999999E-3</v>
          </cell>
        </row>
      </sheetData>
      <sheetData sheetId="6558">
        <row r="19">
          <cell r="J19">
            <v>1.0499999999999999E-3</v>
          </cell>
        </row>
      </sheetData>
      <sheetData sheetId="6559">
        <row r="19">
          <cell r="J19">
            <v>1.0499999999999999E-3</v>
          </cell>
        </row>
      </sheetData>
      <sheetData sheetId="6560">
        <row r="19">
          <cell r="J19">
            <v>1.0499999999999999E-3</v>
          </cell>
        </row>
      </sheetData>
      <sheetData sheetId="6561">
        <row r="19">
          <cell r="J19">
            <v>1.0499999999999999E-3</v>
          </cell>
        </row>
      </sheetData>
      <sheetData sheetId="6562">
        <row r="19">
          <cell r="J19">
            <v>1.0499999999999999E-3</v>
          </cell>
        </row>
      </sheetData>
      <sheetData sheetId="6563">
        <row r="19">
          <cell r="J19">
            <v>1.0499999999999999E-3</v>
          </cell>
        </row>
      </sheetData>
      <sheetData sheetId="6564">
        <row r="19">
          <cell r="J19">
            <v>1.0499999999999999E-3</v>
          </cell>
        </row>
      </sheetData>
      <sheetData sheetId="6565">
        <row r="19">
          <cell r="J19">
            <v>1.0499999999999999E-3</v>
          </cell>
        </row>
      </sheetData>
      <sheetData sheetId="6566">
        <row r="19">
          <cell r="J19">
            <v>1.0499999999999999E-3</v>
          </cell>
        </row>
      </sheetData>
      <sheetData sheetId="6567">
        <row r="19">
          <cell r="J19">
            <v>1.0499999999999999E-3</v>
          </cell>
        </row>
      </sheetData>
      <sheetData sheetId="6568">
        <row r="19">
          <cell r="J19">
            <v>1.0499999999999999E-3</v>
          </cell>
        </row>
      </sheetData>
      <sheetData sheetId="6569">
        <row r="19">
          <cell r="J19">
            <v>1.0499999999999999E-3</v>
          </cell>
        </row>
      </sheetData>
      <sheetData sheetId="6570">
        <row r="19">
          <cell r="J19">
            <v>1.0499999999999999E-3</v>
          </cell>
        </row>
      </sheetData>
      <sheetData sheetId="6571">
        <row r="19">
          <cell r="J19">
            <v>1.0499999999999999E-3</v>
          </cell>
        </row>
      </sheetData>
      <sheetData sheetId="6572">
        <row r="19">
          <cell r="J19">
            <v>1.0499999999999999E-3</v>
          </cell>
        </row>
      </sheetData>
      <sheetData sheetId="6573">
        <row r="19">
          <cell r="J19">
            <v>1.0499999999999999E-3</v>
          </cell>
        </row>
      </sheetData>
      <sheetData sheetId="6574">
        <row r="19">
          <cell r="J19">
            <v>1.0499999999999999E-3</v>
          </cell>
        </row>
      </sheetData>
      <sheetData sheetId="6575">
        <row r="19">
          <cell r="J19">
            <v>1.0499999999999999E-3</v>
          </cell>
        </row>
      </sheetData>
      <sheetData sheetId="6576">
        <row r="19">
          <cell r="J19">
            <v>1.0499999999999999E-3</v>
          </cell>
        </row>
      </sheetData>
      <sheetData sheetId="6577">
        <row r="19">
          <cell r="J19">
            <v>1.0499999999999999E-3</v>
          </cell>
        </row>
      </sheetData>
      <sheetData sheetId="6578">
        <row r="19">
          <cell r="J19">
            <v>1.0499999999999999E-3</v>
          </cell>
        </row>
      </sheetData>
      <sheetData sheetId="6579">
        <row r="19">
          <cell r="J19">
            <v>1.0499999999999999E-3</v>
          </cell>
        </row>
      </sheetData>
      <sheetData sheetId="6580">
        <row r="19">
          <cell r="J19">
            <v>1.0499999999999999E-3</v>
          </cell>
        </row>
      </sheetData>
      <sheetData sheetId="6581">
        <row r="19">
          <cell r="J19">
            <v>1.0499999999999999E-3</v>
          </cell>
        </row>
      </sheetData>
      <sheetData sheetId="6582">
        <row r="19">
          <cell r="J19">
            <v>1.0499999999999999E-3</v>
          </cell>
        </row>
      </sheetData>
      <sheetData sheetId="6583">
        <row r="19">
          <cell r="J19">
            <v>1.0499999999999999E-3</v>
          </cell>
        </row>
      </sheetData>
      <sheetData sheetId="6584">
        <row r="19">
          <cell r="J19">
            <v>1.0499999999999999E-3</v>
          </cell>
        </row>
      </sheetData>
      <sheetData sheetId="6585">
        <row r="19">
          <cell r="J19">
            <v>1.0499999999999999E-3</v>
          </cell>
        </row>
      </sheetData>
      <sheetData sheetId="6586">
        <row r="19">
          <cell r="J19">
            <v>1.0499999999999999E-3</v>
          </cell>
        </row>
      </sheetData>
      <sheetData sheetId="6587">
        <row r="19">
          <cell r="J19">
            <v>1.0499999999999999E-3</v>
          </cell>
        </row>
      </sheetData>
      <sheetData sheetId="6588">
        <row r="19">
          <cell r="J19">
            <v>1.0499999999999999E-3</v>
          </cell>
        </row>
      </sheetData>
      <sheetData sheetId="6589">
        <row r="19">
          <cell r="J19">
            <v>1.0499999999999999E-3</v>
          </cell>
        </row>
      </sheetData>
      <sheetData sheetId="6590">
        <row r="19">
          <cell r="J19">
            <v>1.0499999999999999E-3</v>
          </cell>
        </row>
      </sheetData>
      <sheetData sheetId="6591">
        <row r="19">
          <cell r="J19">
            <v>1.0499999999999999E-3</v>
          </cell>
        </row>
      </sheetData>
      <sheetData sheetId="6592">
        <row r="19">
          <cell r="J19">
            <v>1.0499999999999999E-3</v>
          </cell>
        </row>
      </sheetData>
      <sheetData sheetId="6593">
        <row r="19">
          <cell r="J19">
            <v>1.0499999999999999E-3</v>
          </cell>
        </row>
      </sheetData>
      <sheetData sheetId="6594">
        <row r="19">
          <cell r="J19">
            <v>1.0499999999999999E-3</v>
          </cell>
        </row>
      </sheetData>
      <sheetData sheetId="6595">
        <row r="19">
          <cell r="J19">
            <v>1.0499999999999999E-3</v>
          </cell>
        </row>
      </sheetData>
      <sheetData sheetId="6596">
        <row r="19">
          <cell r="J19">
            <v>1.0499999999999999E-3</v>
          </cell>
        </row>
      </sheetData>
      <sheetData sheetId="6597">
        <row r="19">
          <cell r="J19">
            <v>1.0499999999999999E-3</v>
          </cell>
        </row>
      </sheetData>
      <sheetData sheetId="6598">
        <row r="19">
          <cell r="J19">
            <v>1.0499999999999999E-3</v>
          </cell>
        </row>
      </sheetData>
      <sheetData sheetId="6599">
        <row r="19">
          <cell r="J19">
            <v>1.0499999999999999E-3</v>
          </cell>
        </row>
      </sheetData>
      <sheetData sheetId="6600">
        <row r="19">
          <cell r="J19">
            <v>1.0499999999999999E-3</v>
          </cell>
        </row>
      </sheetData>
      <sheetData sheetId="6601">
        <row r="19">
          <cell r="J19">
            <v>1.0499999999999999E-3</v>
          </cell>
        </row>
      </sheetData>
      <sheetData sheetId="6602">
        <row r="19">
          <cell r="J19">
            <v>1.0499999999999999E-3</v>
          </cell>
        </row>
      </sheetData>
      <sheetData sheetId="6603">
        <row r="19">
          <cell r="J19">
            <v>1.0499999999999999E-3</v>
          </cell>
        </row>
      </sheetData>
      <sheetData sheetId="6604">
        <row r="19">
          <cell r="J19">
            <v>1.0499999999999999E-3</v>
          </cell>
        </row>
      </sheetData>
      <sheetData sheetId="6605">
        <row r="19">
          <cell r="J19">
            <v>1.0499999999999999E-3</v>
          </cell>
        </row>
      </sheetData>
      <sheetData sheetId="6606">
        <row r="19">
          <cell r="J19">
            <v>1.0499999999999999E-3</v>
          </cell>
        </row>
      </sheetData>
      <sheetData sheetId="6607">
        <row r="19">
          <cell r="J19">
            <v>1.0499999999999999E-3</v>
          </cell>
        </row>
      </sheetData>
      <sheetData sheetId="6608">
        <row r="19">
          <cell r="J19">
            <v>1.0499999999999999E-3</v>
          </cell>
        </row>
      </sheetData>
      <sheetData sheetId="6609">
        <row r="19">
          <cell r="J19">
            <v>1.0499999999999999E-3</v>
          </cell>
        </row>
      </sheetData>
      <sheetData sheetId="6610">
        <row r="19">
          <cell r="J19">
            <v>1.0499999999999999E-3</v>
          </cell>
        </row>
      </sheetData>
      <sheetData sheetId="6611">
        <row r="19">
          <cell r="J19">
            <v>1.0499999999999999E-3</v>
          </cell>
        </row>
      </sheetData>
      <sheetData sheetId="6612">
        <row r="19">
          <cell r="J19">
            <v>1.0499999999999999E-3</v>
          </cell>
        </row>
      </sheetData>
      <sheetData sheetId="6613">
        <row r="19">
          <cell r="J19">
            <v>1.0499999999999999E-3</v>
          </cell>
        </row>
      </sheetData>
      <sheetData sheetId="6614">
        <row r="19">
          <cell r="J19">
            <v>1.0499999999999999E-3</v>
          </cell>
        </row>
      </sheetData>
      <sheetData sheetId="6615">
        <row r="19">
          <cell r="J19">
            <v>1.0499999999999999E-3</v>
          </cell>
        </row>
      </sheetData>
      <sheetData sheetId="6616">
        <row r="19">
          <cell r="J19">
            <v>1.0499999999999999E-3</v>
          </cell>
        </row>
      </sheetData>
      <sheetData sheetId="6617">
        <row r="19">
          <cell r="J19">
            <v>1.0499999999999999E-3</v>
          </cell>
        </row>
      </sheetData>
      <sheetData sheetId="6618">
        <row r="19">
          <cell r="J19">
            <v>1.0499999999999999E-3</v>
          </cell>
        </row>
      </sheetData>
      <sheetData sheetId="6619">
        <row r="19">
          <cell r="J19">
            <v>1.0499999999999999E-3</v>
          </cell>
        </row>
      </sheetData>
      <sheetData sheetId="6620">
        <row r="19">
          <cell r="J19">
            <v>1.0499999999999999E-3</v>
          </cell>
        </row>
      </sheetData>
      <sheetData sheetId="6621">
        <row r="19">
          <cell r="J19">
            <v>1.0499999999999999E-3</v>
          </cell>
        </row>
      </sheetData>
      <sheetData sheetId="6622">
        <row r="19">
          <cell r="J19">
            <v>1.0499999999999999E-3</v>
          </cell>
        </row>
      </sheetData>
      <sheetData sheetId="6623">
        <row r="19">
          <cell r="J19">
            <v>1.0499999999999999E-3</v>
          </cell>
        </row>
      </sheetData>
      <sheetData sheetId="6624">
        <row r="19">
          <cell r="J19">
            <v>1.0499999999999999E-3</v>
          </cell>
        </row>
      </sheetData>
      <sheetData sheetId="6625">
        <row r="19">
          <cell r="J19">
            <v>1.0499999999999999E-3</v>
          </cell>
        </row>
      </sheetData>
      <sheetData sheetId="6626">
        <row r="19">
          <cell r="J19">
            <v>1.0499999999999999E-3</v>
          </cell>
        </row>
      </sheetData>
      <sheetData sheetId="6627">
        <row r="19">
          <cell r="J19">
            <v>1.0499999999999999E-3</v>
          </cell>
        </row>
      </sheetData>
      <sheetData sheetId="6628">
        <row r="19">
          <cell r="J19">
            <v>1.0499999999999999E-3</v>
          </cell>
        </row>
      </sheetData>
      <sheetData sheetId="6629">
        <row r="19">
          <cell r="J19">
            <v>1.0499999999999999E-3</v>
          </cell>
        </row>
      </sheetData>
      <sheetData sheetId="6630">
        <row r="19">
          <cell r="J19">
            <v>1.0499999999999999E-3</v>
          </cell>
        </row>
      </sheetData>
      <sheetData sheetId="6631">
        <row r="19">
          <cell r="J19">
            <v>1.0499999999999999E-3</v>
          </cell>
        </row>
      </sheetData>
      <sheetData sheetId="6632">
        <row r="19">
          <cell r="J19">
            <v>1.0499999999999999E-3</v>
          </cell>
        </row>
      </sheetData>
      <sheetData sheetId="6633">
        <row r="19">
          <cell r="J19">
            <v>1.0499999999999999E-3</v>
          </cell>
        </row>
      </sheetData>
      <sheetData sheetId="6634">
        <row r="19">
          <cell r="J19">
            <v>1.0499999999999999E-3</v>
          </cell>
        </row>
      </sheetData>
      <sheetData sheetId="6635">
        <row r="19">
          <cell r="J19">
            <v>1.0499999999999999E-3</v>
          </cell>
        </row>
      </sheetData>
      <sheetData sheetId="6636">
        <row r="19">
          <cell r="J19">
            <v>1.0499999999999999E-3</v>
          </cell>
        </row>
      </sheetData>
      <sheetData sheetId="6637">
        <row r="19">
          <cell r="J19">
            <v>1.0499999999999999E-3</v>
          </cell>
        </row>
      </sheetData>
      <sheetData sheetId="6638">
        <row r="19">
          <cell r="J19">
            <v>1.0499999999999999E-3</v>
          </cell>
        </row>
      </sheetData>
      <sheetData sheetId="6639">
        <row r="19">
          <cell r="J19">
            <v>1.0499999999999999E-3</v>
          </cell>
        </row>
      </sheetData>
      <sheetData sheetId="6640">
        <row r="19">
          <cell r="J19">
            <v>1.0499999999999999E-3</v>
          </cell>
        </row>
      </sheetData>
      <sheetData sheetId="6641">
        <row r="19">
          <cell r="J19">
            <v>1.0499999999999999E-3</v>
          </cell>
        </row>
      </sheetData>
      <sheetData sheetId="6642">
        <row r="19">
          <cell r="J19">
            <v>1.0499999999999999E-3</v>
          </cell>
        </row>
      </sheetData>
      <sheetData sheetId="6643">
        <row r="19">
          <cell r="J19">
            <v>1.0499999999999999E-3</v>
          </cell>
        </row>
      </sheetData>
      <sheetData sheetId="6644">
        <row r="19">
          <cell r="J19">
            <v>1.0499999999999999E-3</v>
          </cell>
        </row>
      </sheetData>
      <sheetData sheetId="6645">
        <row r="19">
          <cell r="J19">
            <v>1.0499999999999999E-3</v>
          </cell>
        </row>
      </sheetData>
      <sheetData sheetId="6646">
        <row r="19">
          <cell r="J19">
            <v>1.0499999999999999E-3</v>
          </cell>
        </row>
      </sheetData>
      <sheetData sheetId="6647">
        <row r="19">
          <cell r="J19">
            <v>1.0499999999999999E-3</v>
          </cell>
        </row>
      </sheetData>
      <sheetData sheetId="6648">
        <row r="19">
          <cell r="J19">
            <v>1.0499999999999999E-3</v>
          </cell>
        </row>
      </sheetData>
      <sheetData sheetId="6649">
        <row r="19">
          <cell r="J19">
            <v>1.0499999999999999E-3</v>
          </cell>
        </row>
      </sheetData>
      <sheetData sheetId="6650">
        <row r="19">
          <cell r="J19">
            <v>1.0499999999999999E-3</v>
          </cell>
        </row>
      </sheetData>
      <sheetData sheetId="6651">
        <row r="19">
          <cell r="J19">
            <v>1.0499999999999999E-3</v>
          </cell>
        </row>
      </sheetData>
      <sheetData sheetId="6652">
        <row r="19">
          <cell r="J19">
            <v>1.0499999999999999E-3</v>
          </cell>
        </row>
      </sheetData>
      <sheetData sheetId="6653">
        <row r="19">
          <cell r="J19">
            <v>1.0499999999999999E-3</v>
          </cell>
        </row>
      </sheetData>
      <sheetData sheetId="6654">
        <row r="19">
          <cell r="J19">
            <v>1.0499999999999999E-3</v>
          </cell>
        </row>
      </sheetData>
      <sheetData sheetId="6655">
        <row r="19">
          <cell r="J19">
            <v>1.0499999999999999E-3</v>
          </cell>
        </row>
      </sheetData>
      <sheetData sheetId="6656">
        <row r="19">
          <cell r="J19">
            <v>1.0499999999999999E-3</v>
          </cell>
        </row>
      </sheetData>
      <sheetData sheetId="6657">
        <row r="19">
          <cell r="J19">
            <v>1.0499999999999999E-3</v>
          </cell>
        </row>
      </sheetData>
      <sheetData sheetId="6658">
        <row r="19">
          <cell r="J19">
            <v>1.0499999999999999E-3</v>
          </cell>
        </row>
      </sheetData>
      <sheetData sheetId="6659">
        <row r="19">
          <cell r="J19">
            <v>1.0499999999999999E-3</v>
          </cell>
        </row>
      </sheetData>
      <sheetData sheetId="6660">
        <row r="19">
          <cell r="J19">
            <v>1.0499999999999999E-3</v>
          </cell>
        </row>
      </sheetData>
      <sheetData sheetId="6661">
        <row r="19">
          <cell r="J19">
            <v>1.0499999999999999E-3</v>
          </cell>
        </row>
      </sheetData>
      <sheetData sheetId="6662">
        <row r="19">
          <cell r="J19">
            <v>1.0499999999999999E-3</v>
          </cell>
        </row>
      </sheetData>
      <sheetData sheetId="6663">
        <row r="19">
          <cell r="J19">
            <v>1.0499999999999999E-3</v>
          </cell>
        </row>
      </sheetData>
      <sheetData sheetId="6664">
        <row r="19">
          <cell r="J19">
            <v>1.0499999999999999E-3</v>
          </cell>
        </row>
      </sheetData>
      <sheetData sheetId="6665">
        <row r="19">
          <cell r="J19">
            <v>1.0499999999999999E-3</v>
          </cell>
        </row>
      </sheetData>
      <sheetData sheetId="6666">
        <row r="19">
          <cell r="J19">
            <v>1.0499999999999999E-3</v>
          </cell>
        </row>
      </sheetData>
      <sheetData sheetId="6667">
        <row r="19">
          <cell r="J19">
            <v>1.0499999999999999E-3</v>
          </cell>
        </row>
      </sheetData>
      <sheetData sheetId="6668">
        <row r="19">
          <cell r="J19">
            <v>1.0499999999999999E-3</v>
          </cell>
        </row>
      </sheetData>
      <sheetData sheetId="6669">
        <row r="19">
          <cell r="J19">
            <v>1.0499999999999999E-3</v>
          </cell>
        </row>
      </sheetData>
      <sheetData sheetId="6670">
        <row r="19">
          <cell r="J19">
            <v>1.0499999999999999E-3</v>
          </cell>
        </row>
      </sheetData>
      <sheetData sheetId="6671">
        <row r="19">
          <cell r="J19">
            <v>1.0499999999999999E-3</v>
          </cell>
        </row>
      </sheetData>
      <sheetData sheetId="6672">
        <row r="19">
          <cell r="J19">
            <v>1.0499999999999999E-3</v>
          </cell>
        </row>
      </sheetData>
      <sheetData sheetId="6673">
        <row r="19">
          <cell r="J19">
            <v>1.0499999999999999E-3</v>
          </cell>
        </row>
      </sheetData>
      <sheetData sheetId="6674">
        <row r="19">
          <cell r="J19">
            <v>1.0499999999999999E-3</v>
          </cell>
        </row>
      </sheetData>
      <sheetData sheetId="6675">
        <row r="19">
          <cell r="J19">
            <v>1.0499999999999999E-3</v>
          </cell>
        </row>
      </sheetData>
      <sheetData sheetId="6676">
        <row r="19">
          <cell r="J19">
            <v>1.0499999999999999E-3</v>
          </cell>
        </row>
      </sheetData>
      <sheetData sheetId="6677">
        <row r="19">
          <cell r="J19">
            <v>1.0499999999999999E-3</v>
          </cell>
        </row>
      </sheetData>
      <sheetData sheetId="6678">
        <row r="19">
          <cell r="J19">
            <v>1.0499999999999999E-3</v>
          </cell>
        </row>
      </sheetData>
      <sheetData sheetId="6679">
        <row r="19">
          <cell r="J19">
            <v>1.0499999999999999E-3</v>
          </cell>
        </row>
      </sheetData>
      <sheetData sheetId="6680">
        <row r="19">
          <cell r="J19">
            <v>1.0499999999999999E-3</v>
          </cell>
        </row>
      </sheetData>
      <sheetData sheetId="6681">
        <row r="19">
          <cell r="J19">
            <v>1.0499999999999999E-3</v>
          </cell>
        </row>
      </sheetData>
      <sheetData sheetId="6682">
        <row r="19">
          <cell r="J19">
            <v>1.0499999999999999E-3</v>
          </cell>
        </row>
      </sheetData>
      <sheetData sheetId="6683">
        <row r="19">
          <cell r="J19">
            <v>1.0499999999999999E-3</v>
          </cell>
        </row>
      </sheetData>
      <sheetData sheetId="6684">
        <row r="19">
          <cell r="J19">
            <v>1.0499999999999999E-3</v>
          </cell>
        </row>
      </sheetData>
      <sheetData sheetId="6685">
        <row r="19">
          <cell r="J19">
            <v>1.0499999999999999E-3</v>
          </cell>
        </row>
      </sheetData>
      <sheetData sheetId="6686">
        <row r="19">
          <cell r="J19">
            <v>1.0499999999999999E-3</v>
          </cell>
        </row>
      </sheetData>
      <sheetData sheetId="6687">
        <row r="19">
          <cell r="J19">
            <v>1.0499999999999999E-3</v>
          </cell>
        </row>
      </sheetData>
      <sheetData sheetId="6688">
        <row r="19">
          <cell r="J19">
            <v>1.0499999999999999E-3</v>
          </cell>
        </row>
      </sheetData>
      <sheetData sheetId="6689">
        <row r="19">
          <cell r="J19">
            <v>1.0499999999999999E-3</v>
          </cell>
        </row>
      </sheetData>
      <sheetData sheetId="6690">
        <row r="19">
          <cell r="J19">
            <v>1.0499999999999999E-3</v>
          </cell>
        </row>
      </sheetData>
      <sheetData sheetId="6691">
        <row r="19">
          <cell r="J19">
            <v>1.0499999999999999E-3</v>
          </cell>
        </row>
      </sheetData>
      <sheetData sheetId="6692">
        <row r="19">
          <cell r="J19">
            <v>1.0499999999999999E-3</v>
          </cell>
        </row>
      </sheetData>
      <sheetData sheetId="6693">
        <row r="19">
          <cell r="J19">
            <v>1.0499999999999999E-3</v>
          </cell>
        </row>
      </sheetData>
      <sheetData sheetId="6694">
        <row r="19">
          <cell r="J19">
            <v>1.0499999999999999E-3</v>
          </cell>
        </row>
      </sheetData>
      <sheetData sheetId="6695">
        <row r="19">
          <cell r="J19">
            <v>1.0499999999999999E-3</v>
          </cell>
        </row>
      </sheetData>
      <sheetData sheetId="6696">
        <row r="19">
          <cell r="J19">
            <v>1.0499999999999999E-3</v>
          </cell>
        </row>
      </sheetData>
      <sheetData sheetId="6697">
        <row r="19">
          <cell r="J19">
            <v>1.0499999999999999E-3</v>
          </cell>
        </row>
      </sheetData>
      <sheetData sheetId="6698">
        <row r="19">
          <cell r="J19">
            <v>1.0499999999999999E-3</v>
          </cell>
        </row>
      </sheetData>
      <sheetData sheetId="6699">
        <row r="19">
          <cell r="J19">
            <v>1.0499999999999999E-3</v>
          </cell>
        </row>
      </sheetData>
      <sheetData sheetId="6700">
        <row r="19">
          <cell r="J19">
            <v>1.0499999999999999E-3</v>
          </cell>
        </row>
      </sheetData>
      <sheetData sheetId="6701">
        <row r="19">
          <cell r="J19">
            <v>1.0499999999999999E-3</v>
          </cell>
        </row>
      </sheetData>
      <sheetData sheetId="6702">
        <row r="19">
          <cell r="J19">
            <v>1.0499999999999999E-3</v>
          </cell>
        </row>
      </sheetData>
      <sheetData sheetId="6703">
        <row r="19">
          <cell r="J19">
            <v>1.0499999999999999E-3</v>
          </cell>
        </row>
      </sheetData>
      <sheetData sheetId="6704">
        <row r="19">
          <cell r="J19">
            <v>1.0499999999999999E-3</v>
          </cell>
        </row>
      </sheetData>
      <sheetData sheetId="6705">
        <row r="19">
          <cell r="J19">
            <v>1.0499999999999999E-3</v>
          </cell>
        </row>
      </sheetData>
      <sheetData sheetId="6706">
        <row r="19">
          <cell r="J19">
            <v>1.0499999999999999E-3</v>
          </cell>
        </row>
      </sheetData>
      <sheetData sheetId="6707">
        <row r="19">
          <cell r="J19">
            <v>1.0499999999999999E-3</v>
          </cell>
        </row>
      </sheetData>
      <sheetData sheetId="6708">
        <row r="19">
          <cell r="J19">
            <v>1.0499999999999999E-3</v>
          </cell>
        </row>
      </sheetData>
      <sheetData sheetId="6709">
        <row r="19">
          <cell r="J19">
            <v>1.0499999999999999E-3</v>
          </cell>
        </row>
      </sheetData>
      <sheetData sheetId="6710">
        <row r="19">
          <cell r="J19">
            <v>1.0499999999999999E-3</v>
          </cell>
        </row>
      </sheetData>
      <sheetData sheetId="6711">
        <row r="19">
          <cell r="J19">
            <v>1.0499999999999999E-3</v>
          </cell>
        </row>
      </sheetData>
      <sheetData sheetId="6712">
        <row r="19">
          <cell r="J19">
            <v>1.0499999999999999E-3</v>
          </cell>
        </row>
      </sheetData>
      <sheetData sheetId="6713">
        <row r="19">
          <cell r="J19">
            <v>1.0499999999999999E-3</v>
          </cell>
        </row>
      </sheetData>
      <sheetData sheetId="6714">
        <row r="19">
          <cell r="J19">
            <v>1.0499999999999999E-3</v>
          </cell>
        </row>
      </sheetData>
      <sheetData sheetId="6715">
        <row r="19">
          <cell r="J19">
            <v>1.0499999999999999E-3</v>
          </cell>
        </row>
      </sheetData>
      <sheetData sheetId="6716">
        <row r="19">
          <cell r="J19">
            <v>1.0499999999999999E-3</v>
          </cell>
        </row>
      </sheetData>
      <sheetData sheetId="6717">
        <row r="19">
          <cell r="J19">
            <v>1.0499999999999999E-3</v>
          </cell>
        </row>
      </sheetData>
      <sheetData sheetId="6718">
        <row r="19">
          <cell r="J19">
            <v>1.0499999999999999E-3</v>
          </cell>
        </row>
      </sheetData>
      <sheetData sheetId="6719">
        <row r="19">
          <cell r="J19">
            <v>1.0499999999999999E-3</v>
          </cell>
        </row>
      </sheetData>
      <sheetData sheetId="6720">
        <row r="19">
          <cell r="J19">
            <v>1.0499999999999999E-3</v>
          </cell>
        </row>
      </sheetData>
      <sheetData sheetId="6721">
        <row r="19">
          <cell r="J19">
            <v>1.0499999999999999E-3</v>
          </cell>
        </row>
      </sheetData>
      <sheetData sheetId="6722">
        <row r="19">
          <cell r="J19">
            <v>1.0499999999999999E-3</v>
          </cell>
        </row>
      </sheetData>
      <sheetData sheetId="6723">
        <row r="19">
          <cell r="J19">
            <v>1.0499999999999999E-3</v>
          </cell>
        </row>
      </sheetData>
      <sheetData sheetId="6724">
        <row r="19">
          <cell r="J19">
            <v>1.0499999999999999E-3</v>
          </cell>
        </row>
      </sheetData>
      <sheetData sheetId="6725">
        <row r="19">
          <cell r="J19">
            <v>1.0499999999999999E-3</v>
          </cell>
        </row>
      </sheetData>
      <sheetData sheetId="6726">
        <row r="19">
          <cell r="J19">
            <v>1.0499999999999999E-3</v>
          </cell>
        </row>
      </sheetData>
      <sheetData sheetId="6727">
        <row r="19">
          <cell r="J19">
            <v>1.0499999999999999E-3</v>
          </cell>
        </row>
      </sheetData>
      <sheetData sheetId="6728">
        <row r="19">
          <cell r="J19">
            <v>1.0499999999999999E-3</v>
          </cell>
        </row>
      </sheetData>
      <sheetData sheetId="6729">
        <row r="19">
          <cell r="J19">
            <v>1.0499999999999999E-3</v>
          </cell>
        </row>
      </sheetData>
      <sheetData sheetId="6730">
        <row r="19">
          <cell r="J19">
            <v>1.0499999999999999E-3</v>
          </cell>
        </row>
      </sheetData>
      <sheetData sheetId="6731">
        <row r="19">
          <cell r="J19">
            <v>1.0499999999999999E-3</v>
          </cell>
        </row>
      </sheetData>
      <sheetData sheetId="6732">
        <row r="19">
          <cell r="J19">
            <v>1.0499999999999999E-3</v>
          </cell>
        </row>
      </sheetData>
      <sheetData sheetId="6733">
        <row r="19">
          <cell r="J19">
            <v>1.0499999999999999E-3</v>
          </cell>
        </row>
      </sheetData>
      <sheetData sheetId="6734">
        <row r="19">
          <cell r="J19">
            <v>1.0499999999999999E-3</v>
          </cell>
        </row>
      </sheetData>
      <sheetData sheetId="6735">
        <row r="19">
          <cell r="J19">
            <v>1.0499999999999999E-3</v>
          </cell>
        </row>
      </sheetData>
      <sheetData sheetId="6736">
        <row r="19">
          <cell r="J19">
            <v>1.0499999999999999E-3</v>
          </cell>
        </row>
      </sheetData>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ow r="19">
          <cell r="J19">
            <v>1.0499999999999999E-3</v>
          </cell>
        </row>
      </sheetData>
      <sheetData sheetId="7116">
        <row r="19">
          <cell r="J19">
            <v>1.0499999999999999E-3</v>
          </cell>
        </row>
      </sheetData>
      <sheetData sheetId="7117">
        <row r="19">
          <cell r="J19">
            <v>1.0499999999999999E-3</v>
          </cell>
        </row>
      </sheetData>
      <sheetData sheetId="7118">
        <row r="19">
          <cell r="J19">
            <v>1.0499999999999999E-3</v>
          </cell>
        </row>
      </sheetData>
      <sheetData sheetId="7119">
        <row r="19">
          <cell r="J19">
            <v>1.0499999999999999E-3</v>
          </cell>
        </row>
      </sheetData>
      <sheetData sheetId="7120">
        <row r="19">
          <cell r="J19">
            <v>1.0499999999999999E-3</v>
          </cell>
        </row>
      </sheetData>
      <sheetData sheetId="7121">
        <row r="19">
          <cell r="J19">
            <v>1.0499999999999999E-3</v>
          </cell>
        </row>
      </sheetData>
      <sheetData sheetId="7122">
        <row r="19">
          <cell r="J19">
            <v>1.0499999999999999E-3</v>
          </cell>
        </row>
      </sheetData>
      <sheetData sheetId="7123">
        <row r="19">
          <cell r="J19">
            <v>1.0499999999999999E-3</v>
          </cell>
        </row>
      </sheetData>
      <sheetData sheetId="7124">
        <row r="19">
          <cell r="J19">
            <v>1.0499999999999999E-3</v>
          </cell>
        </row>
      </sheetData>
      <sheetData sheetId="7125">
        <row r="19">
          <cell r="J19">
            <v>1.0499999999999999E-3</v>
          </cell>
        </row>
      </sheetData>
      <sheetData sheetId="7126">
        <row r="19">
          <cell r="J19">
            <v>1.0499999999999999E-3</v>
          </cell>
        </row>
      </sheetData>
      <sheetData sheetId="7127">
        <row r="19">
          <cell r="J19">
            <v>1.0499999999999999E-3</v>
          </cell>
        </row>
      </sheetData>
      <sheetData sheetId="7128">
        <row r="19">
          <cell r="J19">
            <v>1.0499999999999999E-3</v>
          </cell>
        </row>
      </sheetData>
      <sheetData sheetId="7129">
        <row r="19">
          <cell r="J19">
            <v>1.0499999999999999E-3</v>
          </cell>
        </row>
      </sheetData>
      <sheetData sheetId="7130">
        <row r="19">
          <cell r="J19">
            <v>1.0499999999999999E-3</v>
          </cell>
        </row>
      </sheetData>
      <sheetData sheetId="7131">
        <row r="19">
          <cell r="J19">
            <v>1.0499999999999999E-3</v>
          </cell>
        </row>
      </sheetData>
      <sheetData sheetId="7132">
        <row r="19">
          <cell r="J19">
            <v>1.0499999999999999E-3</v>
          </cell>
        </row>
      </sheetData>
      <sheetData sheetId="7133">
        <row r="19">
          <cell r="J19">
            <v>1.0499999999999999E-3</v>
          </cell>
        </row>
      </sheetData>
      <sheetData sheetId="7134">
        <row r="19">
          <cell r="J19">
            <v>1.0499999999999999E-3</v>
          </cell>
        </row>
      </sheetData>
      <sheetData sheetId="7135">
        <row r="19">
          <cell r="J19">
            <v>1.0499999999999999E-3</v>
          </cell>
        </row>
      </sheetData>
      <sheetData sheetId="7136">
        <row r="19">
          <cell r="J19">
            <v>1.0499999999999999E-3</v>
          </cell>
        </row>
      </sheetData>
      <sheetData sheetId="7137">
        <row r="19">
          <cell r="J19">
            <v>1.0499999999999999E-3</v>
          </cell>
        </row>
      </sheetData>
      <sheetData sheetId="7138">
        <row r="19">
          <cell r="J19">
            <v>1.0499999999999999E-3</v>
          </cell>
        </row>
      </sheetData>
      <sheetData sheetId="7139">
        <row r="19">
          <cell r="J19">
            <v>1.0499999999999999E-3</v>
          </cell>
        </row>
      </sheetData>
      <sheetData sheetId="7140">
        <row r="19">
          <cell r="J19">
            <v>1.0499999999999999E-3</v>
          </cell>
        </row>
      </sheetData>
      <sheetData sheetId="7141">
        <row r="19">
          <cell r="J19">
            <v>1.0499999999999999E-3</v>
          </cell>
        </row>
      </sheetData>
      <sheetData sheetId="7142">
        <row r="19">
          <cell r="J19">
            <v>1.0499999999999999E-3</v>
          </cell>
        </row>
      </sheetData>
      <sheetData sheetId="7143">
        <row r="19">
          <cell r="J19">
            <v>1.0499999999999999E-3</v>
          </cell>
        </row>
      </sheetData>
      <sheetData sheetId="7144">
        <row r="19">
          <cell r="J19">
            <v>1.0499999999999999E-3</v>
          </cell>
        </row>
      </sheetData>
      <sheetData sheetId="7145">
        <row r="19">
          <cell r="J19">
            <v>1.0499999999999999E-3</v>
          </cell>
        </row>
      </sheetData>
      <sheetData sheetId="7146">
        <row r="19">
          <cell r="J19">
            <v>1.0499999999999999E-3</v>
          </cell>
        </row>
      </sheetData>
      <sheetData sheetId="7147">
        <row r="19">
          <cell r="J19">
            <v>1.0499999999999999E-3</v>
          </cell>
        </row>
      </sheetData>
      <sheetData sheetId="7148">
        <row r="19">
          <cell r="J19">
            <v>1.0499999999999999E-3</v>
          </cell>
        </row>
      </sheetData>
      <sheetData sheetId="7149">
        <row r="19">
          <cell r="J19">
            <v>1.0499999999999999E-3</v>
          </cell>
        </row>
      </sheetData>
      <sheetData sheetId="7150">
        <row r="19">
          <cell r="J19">
            <v>1.0499999999999999E-3</v>
          </cell>
        </row>
      </sheetData>
      <sheetData sheetId="7151">
        <row r="19">
          <cell r="J19">
            <v>1.0499999999999999E-3</v>
          </cell>
        </row>
      </sheetData>
      <sheetData sheetId="7152">
        <row r="19">
          <cell r="J19">
            <v>1.0499999999999999E-3</v>
          </cell>
        </row>
      </sheetData>
      <sheetData sheetId="7153">
        <row r="19">
          <cell r="J19">
            <v>1.0499999999999999E-3</v>
          </cell>
        </row>
      </sheetData>
      <sheetData sheetId="7154">
        <row r="19">
          <cell r="J19">
            <v>1.0499999999999999E-3</v>
          </cell>
        </row>
      </sheetData>
      <sheetData sheetId="7155">
        <row r="19">
          <cell r="J19">
            <v>1.0499999999999999E-3</v>
          </cell>
        </row>
      </sheetData>
      <sheetData sheetId="7156">
        <row r="19">
          <cell r="J19">
            <v>1.0499999999999999E-3</v>
          </cell>
        </row>
      </sheetData>
      <sheetData sheetId="7157">
        <row r="19">
          <cell r="J19">
            <v>1.0499999999999999E-3</v>
          </cell>
        </row>
      </sheetData>
      <sheetData sheetId="7158">
        <row r="19">
          <cell r="J19">
            <v>1.0499999999999999E-3</v>
          </cell>
        </row>
      </sheetData>
      <sheetData sheetId="7159">
        <row r="19">
          <cell r="J19">
            <v>1.0499999999999999E-3</v>
          </cell>
        </row>
      </sheetData>
      <sheetData sheetId="7160">
        <row r="19">
          <cell r="J19">
            <v>1.0499999999999999E-3</v>
          </cell>
        </row>
      </sheetData>
      <sheetData sheetId="7161">
        <row r="19">
          <cell r="J19">
            <v>1.0499999999999999E-3</v>
          </cell>
        </row>
      </sheetData>
      <sheetData sheetId="7162">
        <row r="19">
          <cell r="J19">
            <v>1.0499999999999999E-3</v>
          </cell>
        </row>
      </sheetData>
      <sheetData sheetId="7163">
        <row r="19">
          <cell r="J19">
            <v>1.0499999999999999E-3</v>
          </cell>
        </row>
      </sheetData>
      <sheetData sheetId="7164">
        <row r="19">
          <cell r="J19">
            <v>1.0499999999999999E-3</v>
          </cell>
        </row>
      </sheetData>
      <sheetData sheetId="7165">
        <row r="19">
          <cell r="J19">
            <v>1.0499999999999999E-3</v>
          </cell>
        </row>
      </sheetData>
      <sheetData sheetId="7166">
        <row r="19">
          <cell r="J19">
            <v>1.0499999999999999E-3</v>
          </cell>
        </row>
      </sheetData>
      <sheetData sheetId="7167">
        <row r="19">
          <cell r="J19">
            <v>1.0499999999999999E-3</v>
          </cell>
        </row>
      </sheetData>
      <sheetData sheetId="7168">
        <row r="19">
          <cell r="J19">
            <v>1.0499999999999999E-3</v>
          </cell>
        </row>
      </sheetData>
      <sheetData sheetId="7169">
        <row r="19">
          <cell r="J19">
            <v>1.0499999999999999E-3</v>
          </cell>
        </row>
      </sheetData>
      <sheetData sheetId="7170">
        <row r="19">
          <cell r="J19">
            <v>1.0499999999999999E-3</v>
          </cell>
        </row>
      </sheetData>
      <sheetData sheetId="7171">
        <row r="19">
          <cell r="J19">
            <v>1.0499999999999999E-3</v>
          </cell>
        </row>
      </sheetData>
      <sheetData sheetId="7172">
        <row r="19">
          <cell r="J19">
            <v>1.0499999999999999E-3</v>
          </cell>
        </row>
      </sheetData>
      <sheetData sheetId="7173">
        <row r="19">
          <cell r="J19">
            <v>1.0499999999999999E-3</v>
          </cell>
        </row>
      </sheetData>
      <sheetData sheetId="7174">
        <row r="19">
          <cell r="J19">
            <v>1.0499999999999999E-3</v>
          </cell>
        </row>
      </sheetData>
      <sheetData sheetId="7175">
        <row r="19">
          <cell r="J19">
            <v>1.0499999999999999E-3</v>
          </cell>
        </row>
      </sheetData>
      <sheetData sheetId="7176">
        <row r="19">
          <cell r="J19">
            <v>1.0499999999999999E-3</v>
          </cell>
        </row>
      </sheetData>
      <sheetData sheetId="7177">
        <row r="19">
          <cell r="J19">
            <v>1.0499999999999999E-3</v>
          </cell>
        </row>
      </sheetData>
      <sheetData sheetId="7178">
        <row r="19">
          <cell r="J19">
            <v>1.0499999999999999E-3</v>
          </cell>
        </row>
      </sheetData>
      <sheetData sheetId="7179">
        <row r="19">
          <cell r="J19">
            <v>1.0499999999999999E-3</v>
          </cell>
        </row>
      </sheetData>
      <sheetData sheetId="7180">
        <row r="19">
          <cell r="J19">
            <v>1.0499999999999999E-3</v>
          </cell>
        </row>
      </sheetData>
      <sheetData sheetId="7181">
        <row r="19">
          <cell r="J19">
            <v>1.0499999999999999E-3</v>
          </cell>
        </row>
      </sheetData>
      <sheetData sheetId="7182">
        <row r="19">
          <cell r="J19">
            <v>1.0499999999999999E-3</v>
          </cell>
        </row>
      </sheetData>
      <sheetData sheetId="7183">
        <row r="19">
          <cell r="J19">
            <v>1.0499999999999999E-3</v>
          </cell>
        </row>
      </sheetData>
      <sheetData sheetId="7184">
        <row r="19">
          <cell r="J19">
            <v>1.0499999999999999E-3</v>
          </cell>
        </row>
      </sheetData>
      <sheetData sheetId="7185">
        <row r="19">
          <cell r="J19">
            <v>1.0499999999999999E-3</v>
          </cell>
        </row>
      </sheetData>
      <sheetData sheetId="7186">
        <row r="19">
          <cell r="J19">
            <v>1.0499999999999999E-3</v>
          </cell>
        </row>
      </sheetData>
      <sheetData sheetId="7187">
        <row r="19">
          <cell r="J19">
            <v>1.0499999999999999E-3</v>
          </cell>
        </row>
      </sheetData>
      <sheetData sheetId="7188">
        <row r="19">
          <cell r="J19">
            <v>1.0499999999999999E-3</v>
          </cell>
        </row>
      </sheetData>
      <sheetData sheetId="7189">
        <row r="19">
          <cell r="J19">
            <v>1.0499999999999999E-3</v>
          </cell>
        </row>
      </sheetData>
      <sheetData sheetId="7190">
        <row r="19">
          <cell r="J19">
            <v>1.0499999999999999E-3</v>
          </cell>
        </row>
      </sheetData>
      <sheetData sheetId="7191">
        <row r="19">
          <cell r="J19">
            <v>1.0499999999999999E-3</v>
          </cell>
        </row>
      </sheetData>
      <sheetData sheetId="7192">
        <row r="19">
          <cell r="J19">
            <v>1.0499999999999999E-3</v>
          </cell>
        </row>
      </sheetData>
      <sheetData sheetId="7193">
        <row r="19">
          <cell r="J19">
            <v>1.0499999999999999E-3</v>
          </cell>
        </row>
      </sheetData>
      <sheetData sheetId="7194">
        <row r="19">
          <cell r="J19">
            <v>1.0499999999999999E-3</v>
          </cell>
        </row>
      </sheetData>
      <sheetData sheetId="7195">
        <row r="19">
          <cell r="J19">
            <v>1.0499999999999999E-3</v>
          </cell>
        </row>
      </sheetData>
      <sheetData sheetId="7196">
        <row r="19">
          <cell r="J19">
            <v>1.0499999999999999E-3</v>
          </cell>
        </row>
      </sheetData>
      <sheetData sheetId="7197">
        <row r="19">
          <cell r="J19">
            <v>1.0499999999999999E-3</v>
          </cell>
        </row>
      </sheetData>
      <sheetData sheetId="7198">
        <row r="19">
          <cell r="J19">
            <v>1.0499999999999999E-3</v>
          </cell>
        </row>
      </sheetData>
      <sheetData sheetId="7199">
        <row r="19">
          <cell r="J19">
            <v>1.0499999999999999E-3</v>
          </cell>
        </row>
      </sheetData>
      <sheetData sheetId="7200">
        <row r="19">
          <cell r="J19">
            <v>1.0499999999999999E-3</v>
          </cell>
        </row>
      </sheetData>
      <sheetData sheetId="7201">
        <row r="19">
          <cell r="J19">
            <v>1.0499999999999999E-3</v>
          </cell>
        </row>
      </sheetData>
      <sheetData sheetId="7202">
        <row r="19">
          <cell r="J19">
            <v>1.0499999999999999E-3</v>
          </cell>
        </row>
      </sheetData>
      <sheetData sheetId="7203">
        <row r="19">
          <cell r="J19">
            <v>1.0499999999999999E-3</v>
          </cell>
        </row>
      </sheetData>
      <sheetData sheetId="7204">
        <row r="19">
          <cell r="J19">
            <v>1.0499999999999999E-3</v>
          </cell>
        </row>
      </sheetData>
      <sheetData sheetId="7205">
        <row r="19">
          <cell r="J19">
            <v>1.0499999999999999E-3</v>
          </cell>
        </row>
      </sheetData>
      <sheetData sheetId="7206">
        <row r="19">
          <cell r="J19">
            <v>1.0499999999999999E-3</v>
          </cell>
        </row>
      </sheetData>
      <sheetData sheetId="7207">
        <row r="19">
          <cell r="J19">
            <v>1.0499999999999999E-3</v>
          </cell>
        </row>
      </sheetData>
      <sheetData sheetId="7208">
        <row r="19">
          <cell r="J19">
            <v>1.0499999999999999E-3</v>
          </cell>
        </row>
      </sheetData>
      <sheetData sheetId="7209">
        <row r="19">
          <cell r="J19">
            <v>1.0499999999999999E-3</v>
          </cell>
        </row>
      </sheetData>
      <sheetData sheetId="7210">
        <row r="19">
          <cell r="J19">
            <v>1.0499999999999999E-3</v>
          </cell>
        </row>
      </sheetData>
      <sheetData sheetId="7211">
        <row r="19">
          <cell r="J19">
            <v>1.0499999999999999E-3</v>
          </cell>
        </row>
      </sheetData>
      <sheetData sheetId="7212">
        <row r="19">
          <cell r="J19">
            <v>1.0499999999999999E-3</v>
          </cell>
        </row>
      </sheetData>
      <sheetData sheetId="7213">
        <row r="19">
          <cell r="J19">
            <v>1.0499999999999999E-3</v>
          </cell>
        </row>
      </sheetData>
      <sheetData sheetId="7214">
        <row r="19">
          <cell r="J19">
            <v>1.0499999999999999E-3</v>
          </cell>
        </row>
      </sheetData>
      <sheetData sheetId="7215">
        <row r="19">
          <cell r="J19">
            <v>1.0499999999999999E-3</v>
          </cell>
        </row>
      </sheetData>
      <sheetData sheetId="7216">
        <row r="19">
          <cell r="J19">
            <v>1.0499999999999999E-3</v>
          </cell>
        </row>
      </sheetData>
      <sheetData sheetId="7217">
        <row r="19">
          <cell r="J19">
            <v>1.0499999999999999E-3</v>
          </cell>
        </row>
      </sheetData>
      <sheetData sheetId="7218">
        <row r="19">
          <cell r="J19">
            <v>1.0499999999999999E-3</v>
          </cell>
        </row>
      </sheetData>
      <sheetData sheetId="7219">
        <row r="19">
          <cell r="J19">
            <v>1.0499999999999999E-3</v>
          </cell>
        </row>
      </sheetData>
      <sheetData sheetId="7220">
        <row r="19">
          <cell r="J19">
            <v>1.0499999999999999E-3</v>
          </cell>
        </row>
      </sheetData>
      <sheetData sheetId="7221">
        <row r="19">
          <cell r="J19">
            <v>1.0499999999999999E-3</v>
          </cell>
        </row>
      </sheetData>
      <sheetData sheetId="7222">
        <row r="19">
          <cell r="J19">
            <v>1.0499999999999999E-3</v>
          </cell>
        </row>
      </sheetData>
      <sheetData sheetId="7223">
        <row r="19">
          <cell r="J19">
            <v>1.0499999999999999E-3</v>
          </cell>
        </row>
      </sheetData>
      <sheetData sheetId="7224">
        <row r="19">
          <cell r="J19">
            <v>1.0499999999999999E-3</v>
          </cell>
        </row>
      </sheetData>
      <sheetData sheetId="7225">
        <row r="19">
          <cell r="J19">
            <v>1.0499999999999999E-3</v>
          </cell>
        </row>
      </sheetData>
      <sheetData sheetId="7226">
        <row r="19">
          <cell r="J19">
            <v>1.0499999999999999E-3</v>
          </cell>
        </row>
      </sheetData>
      <sheetData sheetId="7227">
        <row r="19">
          <cell r="J19">
            <v>1.0499999999999999E-3</v>
          </cell>
        </row>
      </sheetData>
      <sheetData sheetId="7228">
        <row r="19">
          <cell r="J19">
            <v>1.0499999999999999E-3</v>
          </cell>
        </row>
      </sheetData>
      <sheetData sheetId="7229">
        <row r="19">
          <cell r="J19">
            <v>1.0499999999999999E-3</v>
          </cell>
        </row>
      </sheetData>
      <sheetData sheetId="7230">
        <row r="19">
          <cell r="J19">
            <v>1.0499999999999999E-3</v>
          </cell>
        </row>
      </sheetData>
      <sheetData sheetId="7231">
        <row r="19">
          <cell r="J19">
            <v>1.0499999999999999E-3</v>
          </cell>
        </row>
      </sheetData>
      <sheetData sheetId="7232">
        <row r="19">
          <cell r="J19">
            <v>1.0499999999999999E-3</v>
          </cell>
        </row>
      </sheetData>
      <sheetData sheetId="7233">
        <row r="19">
          <cell r="J19">
            <v>1.0499999999999999E-3</v>
          </cell>
        </row>
      </sheetData>
      <sheetData sheetId="7234">
        <row r="19">
          <cell r="J19">
            <v>1.0499999999999999E-3</v>
          </cell>
        </row>
      </sheetData>
      <sheetData sheetId="7235">
        <row r="19">
          <cell r="J19">
            <v>1.0499999999999999E-3</v>
          </cell>
        </row>
      </sheetData>
      <sheetData sheetId="7236">
        <row r="19">
          <cell r="J19">
            <v>1.0499999999999999E-3</v>
          </cell>
        </row>
      </sheetData>
      <sheetData sheetId="7237">
        <row r="19">
          <cell r="J19">
            <v>1.0499999999999999E-3</v>
          </cell>
        </row>
      </sheetData>
      <sheetData sheetId="7238">
        <row r="19">
          <cell r="J19">
            <v>1.0499999999999999E-3</v>
          </cell>
        </row>
      </sheetData>
      <sheetData sheetId="7239">
        <row r="19">
          <cell r="J19">
            <v>1.0499999999999999E-3</v>
          </cell>
        </row>
      </sheetData>
      <sheetData sheetId="7240">
        <row r="19">
          <cell r="J19">
            <v>1.0499999999999999E-3</v>
          </cell>
        </row>
      </sheetData>
      <sheetData sheetId="7241">
        <row r="19">
          <cell r="J19">
            <v>1.0499999999999999E-3</v>
          </cell>
        </row>
      </sheetData>
      <sheetData sheetId="7242">
        <row r="19">
          <cell r="J19">
            <v>1.0499999999999999E-3</v>
          </cell>
        </row>
      </sheetData>
      <sheetData sheetId="7243">
        <row r="19">
          <cell r="J19">
            <v>1.0499999999999999E-3</v>
          </cell>
        </row>
      </sheetData>
      <sheetData sheetId="7244">
        <row r="19">
          <cell r="J19">
            <v>1.0499999999999999E-3</v>
          </cell>
        </row>
      </sheetData>
      <sheetData sheetId="7245">
        <row r="19">
          <cell r="J19">
            <v>1.0499999999999999E-3</v>
          </cell>
        </row>
      </sheetData>
      <sheetData sheetId="7246">
        <row r="19">
          <cell r="J19">
            <v>1.0499999999999999E-3</v>
          </cell>
        </row>
      </sheetData>
      <sheetData sheetId="7247">
        <row r="19">
          <cell r="J19">
            <v>1.0499999999999999E-3</v>
          </cell>
        </row>
      </sheetData>
      <sheetData sheetId="7248">
        <row r="19">
          <cell r="J19">
            <v>1.0499999999999999E-3</v>
          </cell>
        </row>
      </sheetData>
      <sheetData sheetId="7249">
        <row r="19">
          <cell r="J19">
            <v>1.0499999999999999E-3</v>
          </cell>
        </row>
      </sheetData>
      <sheetData sheetId="7250">
        <row r="19">
          <cell r="J19">
            <v>1.0499999999999999E-3</v>
          </cell>
        </row>
      </sheetData>
      <sheetData sheetId="7251">
        <row r="19">
          <cell r="J19">
            <v>1.0499999999999999E-3</v>
          </cell>
        </row>
      </sheetData>
      <sheetData sheetId="7252">
        <row r="19">
          <cell r="J19">
            <v>1.0499999999999999E-3</v>
          </cell>
        </row>
      </sheetData>
      <sheetData sheetId="7253">
        <row r="19">
          <cell r="J19">
            <v>1.0499999999999999E-3</v>
          </cell>
        </row>
      </sheetData>
      <sheetData sheetId="7254">
        <row r="19">
          <cell r="J19">
            <v>1.0499999999999999E-3</v>
          </cell>
        </row>
      </sheetData>
      <sheetData sheetId="7255">
        <row r="19">
          <cell r="J19">
            <v>1.0499999999999999E-3</v>
          </cell>
        </row>
      </sheetData>
      <sheetData sheetId="7256">
        <row r="19">
          <cell r="J19">
            <v>1.0499999999999999E-3</v>
          </cell>
        </row>
      </sheetData>
      <sheetData sheetId="7257">
        <row r="19">
          <cell r="J19">
            <v>1.0499999999999999E-3</v>
          </cell>
        </row>
      </sheetData>
      <sheetData sheetId="7258">
        <row r="19">
          <cell r="J19">
            <v>1.0499999999999999E-3</v>
          </cell>
        </row>
      </sheetData>
      <sheetData sheetId="7259">
        <row r="19">
          <cell r="J19">
            <v>1.0499999999999999E-3</v>
          </cell>
        </row>
      </sheetData>
      <sheetData sheetId="7260">
        <row r="19">
          <cell r="J19">
            <v>1.0499999999999999E-3</v>
          </cell>
        </row>
      </sheetData>
      <sheetData sheetId="7261">
        <row r="19">
          <cell r="J19">
            <v>1.0499999999999999E-3</v>
          </cell>
        </row>
      </sheetData>
      <sheetData sheetId="7262">
        <row r="19">
          <cell r="J19">
            <v>1.0499999999999999E-3</v>
          </cell>
        </row>
      </sheetData>
      <sheetData sheetId="7263">
        <row r="19">
          <cell r="J19">
            <v>1.0499999999999999E-3</v>
          </cell>
        </row>
      </sheetData>
      <sheetData sheetId="7264">
        <row r="19">
          <cell r="J19">
            <v>1.0499999999999999E-3</v>
          </cell>
        </row>
      </sheetData>
      <sheetData sheetId="7265">
        <row r="19">
          <cell r="J19">
            <v>1.0499999999999999E-3</v>
          </cell>
        </row>
      </sheetData>
      <sheetData sheetId="7266">
        <row r="19">
          <cell r="J19">
            <v>1.0499999999999999E-3</v>
          </cell>
        </row>
      </sheetData>
      <sheetData sheetId="7267">
        <row r="19">
          <cell r="J19">
            <v>1.0499999999999999E-3</v>
          </cell>
        </row>
      </sheetData>
      <sheetData sheetId="7268">
        <row r="19">
          <cell r="J19">
            <v>1.0499999999999999E-3</v>
          </cell>
        </row>
      </sheetData>
      <sheetData sheetId="7269">
        <row r="19">
          <cell r="J19">
            <v>1.0499999999999999E-3</v>
          </cell>
        </row>
      </sheetData>
      <sheetData sheetId="7270">
        <row r="19">
          <cell r="J19">
            <v>1.0499999999999999E-3</v>
          </cell>
        </row>
      </sheetData>
      <sheetData sheetId="7271">
        <row r="19">
          <cell r="J19">
            <v>1.0499999999999999E-3</v>
          </cell>
        </row>
      </sheetData>
      <sheetData sheetId="7272">
        <row r="19">
          <cell r="J19">
            <v>1.0499999999999999E-3</v>
          </cell>
        </row>
      </sheetData>
      <sheetData sheetId="7273">
        <row r="19">
          <cell r="J19">
            <v>1.0499999999999999E-3</v>
          </cell>
        </row>
      </sheetData>
      <sheetData sheetId="7274">
        <row r="19">
          <cell r="J19">
            <v>1.0499999999999999E-3</v>
          </cell>
        </row>
      </sheetData>
      <sheetData sheetId="7275">
        <row r="19">
          <cell r="J19">
            <v>1.0499999999999999E-3</v>
          </cell>
        </row>
      </sheetData>
      <sheetData sheetId="7276">
        <row r="19">
          <cell r="J19">
            <v>1.0499999999999999E-3</v>
          </cell>
        </row>
      </sheetData>
      <sheetData sheetId="7277">
        <row r="19">
          <cell r="J19">
            <v>1.0499999999999999E-3</v>
          </cell>
        </row>
      </sheetData>
      <sheetData sheetId="7278">
        <row r="19">
          <cell r="J19">
            <v>1.0499999999999999E-3</v>
          </cell>
        </row>
      </sheetData>
      <sheetData sheetId="7279">
        <row r="19">
          <cell r="J19">
            <v>1.0499999999999999E-3</v>
          </cell>
        </row>
      </sheetData>
      <sheetData sheetId="7280">
        <row r="19">
          <cell r="J19">
            <v>1.0499999999999999E-3</v>
          </cell>
        </row>
      </sheetData>
      <sheetData sheetId="7281">
        <row r="19">
          <cell r="J19">
            <v>1.0499999999999999E-3</v>
          </cell>
        </row>
      </sheetData>
      <sheetData sheetId="7282">
        <row r="19">
          <cell r="J19">
            <v>1.0499999999999999E-3</v>
          </cell>
        </row>
      </sheetData>
      <sheetData sheetId="7283">
        <row r="19">
          <cell r="J19">
            <v>1.0499999999999999E-3</v>
          </cell>
        </row>
      </sheetData>
      <sheetData sheetId="7284">
        <row r="19">
          <cell r="J19">
            <v>1.0499999999999999E-3</v>
          </cell>
        </row>
      </sheetData>
      <sheetData sheetId="7285">
        <row r="19">
          <cell r="J19">
            <v>1.0499999999999999E-3</v>
          </cell>
        </row>
      </sheetData>
      <sheetData sheetId="7286">
        <row r="19">
          <cell r="J19">
            <v>1.0499999999999999E-3</v>
          </cell>
        </row>
      </sheetData>
      <sheetData sheetId="7287">
        <row r="19">
          <cell r="J19">
            <v>1.0499999999999999E-3</v>
          </cell>
        </row>
      </sheetData>
      <sheetData sheetId="7288">
        <row r="19">
          <cell r="J19">
            <v>1.0499999999999999E-3</v>
          </cell>
        </row>
      </sheetData>
      <sheetData sheetId="7289">
        <row r="19">
          <cell r="J19">
            <v>1.0499999999999999E-3</v>
          </cell>
        </row>
      </sheetData>
      <sheetData sheetId="7290">
        <row r="19">
          <cell r="J19">
            <v>1.0499999999999999E-3</v>
          </cell>
        </row>
      </sheetData>
      <sheetData sheetId="7291">
        <row r="19">
          <cell r="J19">
            <v>1.0499999999999999E-3</v>
          </cell>
        </row>
      </sheetData>
      <sheetData sheetId="7292">
        <row r="19">
          <cell r="J19">
            <v>1.0499999999999999E-3</v>
          </cell>
        </row>
      </sheetData>
      <sheetData sheetId="7293">
        <row r="19">
          <cell r="J19">
            <v>1.0499999999999999E-3</v>
          </cell>
        </row>
      </sheetData>
      <sheetData sheetId="7294">
        <row r="19">
          <cell r="J19">
            <v>1.0499999999999999E-3</v>
          </cell>
        </row>
      </sheetData>
      <sheetData sheetId="7295">
        <row r="19">
          <cell r="J19">
            <v>1.0499999999999999E-3</v>
          </cell>
        </row>
      </sheetData>
      <sheetData sheetId="7296">
        <row r="19">
          <cell r="J19">
            <v>1.0499999999999999E-3</v>
          </cell>
        </row>
      </sheetData>
      <sheetData sheetId="7297">
        <row r="19">
          <cell r="J19">
            <v>1.0499999999999999E-3</v>
          </cell>
        </row>
      </sheetData>
      <sheetData sheetId="7298">
        <row r="19">
          <cell r="J19">
            <v>1.0499999999999999E-3</v>
          </cell>
        </row>
      </sheetData>
      <sheetData sheetId="7299">
        <row r="19">
          <cell r="J19">
            <v>1.0499999999999999E-3</v>
          </cell>
        </row>
      </sheetData>
      <sheetData sheetId="7300">
        <row r="19">
          <cell r="J19">
            <v>1.0499999999999999E-3</v>
          </cell>
        </row>
      </sheetData>
      <sheetData sheetId="7301">
        <row r="19">
          <cell r="J19">
            <v>1.0499999999999999E-3</v>
          </cell>
        </row>
      </sheetData>
      <sheetData sheetId="7302">
        <row r="19">
          <cell r="J19">
            <v>1.0499999999999999E-3</v>
          </cell>
        </row>
      </sheetData>
      <sheetData sheetId="7303">
        <row r="19">
          <cell r="J19">
            <v>1.0499999999999999E-3</v>
          </cell>
        </row>
      </sheetData>
      <sheetData sheetId="7304">
        <row r="19">
          <cell r="J19">
            <v>1.0499999999999999E-3</v>
          </cell>
        </row>
      </sheetData>
      <sheetData sheetId="7305">
        <row r="19">
          <cell r="J19">
            <v>1.0499999999999999E-3</v>
          </cell>
        </row>
      </sheetData>
      <sheetData sheetId="7306">
        <row r="19">
          <cell r="J19">
            <v>1.0499999999999999E-3</v>
          </cell>
        </row>
      </sheetData>
      <sheetData sheetId="7307">
        <row r="19">
          <cell r="J19">
            <v>1.0499999999999999E-3</v>
          </cell>
        </row>
      </sheetData>
      <sheetData sheetId="7308">
        <row r="19">
          <cell r="J19">
            <v>1.0499999999999999E-3</v>
          </cell>
        </row>
      </sheetData>
      <sheetData sheetId="7309">
        <row r="19">
          <cell r="J19">
            <v>1.0499999999999999E-3</v>
          </cell>
        </row>
      </sheetData>
      <sheetData sheetId="7310">
        <row r="19">
          <cell r="J19">
            <v>1.0499999999999999E-3</v>
          </cell>
        </row>
      </sheetData>
      <sheetData sheetId="7311">
        <row r="19">
          <cell r="J19">
            <v>1.0499999999999999E-3</v>
          </cell>
        </row>
      </sheetData>
      <sheetData sheetId="7312">
        <row r="19">
          <cell r="J19">
            <v>1.0499999999999999E-3</v>
          </cell>
        </row>
      </sheetData>
      <sheetData sheetId="7313">
        <row r="19">
          <cell r="J19">
            <v>1.0499999999999999E-3</v>
          </cell>
        </row>
      </sheetData>
      <sheetData sheetId="7314">
        <row r="19">
          <cell r="J19">
            <v>1.0499999999999999E-3</v>
          </cell>
        </row>
      </sheetData>
      <sheetData sheetId="7315">
        <row r="19">
          <cell r="J19">
            <v>1.0499999999999999E-3</v>
          </cell>
        </row>
      </sheetData>
      <sheetData sheetId="7316">
        <row r="19">
          <cell r="J19">
            <v>1.0499999999999999E-3</v>
          </cell>
        </row>
      </sheetData>
      <sheetData sheetId="7317">
        <row r="19">
          <cell r="J19">
            <v>1.0499999999999999E-3</v>
          </cell>
        </row>
      </sheetData>
      <sheetData sheetId="7318">
        <row r="19">
          <cell r="J19">
            <v>1.0499999999999999E-3</v>
          </cell>
        </row>
      </sheetData>
      <sheetData sheetId="7319">
        <row r="19">
          <cell r="J19">
            <v>1.0499999999999999E-3</v>
          </cell>
        </row>
      </sheetData>
      <sheetData sheetId="7320">
        <row r="19">
          <cell r="J19">
            <v>1.0499999999999999E-3</v>
          </cell>
        </row>
      </sheetData>
      <sheetData sheetId="7321">
        <row r="19">
          <cell r="J19">
            <v>1.0499999999999999E-3</v>
          </cell>
        </row>
      </sheetData>
      <sheetData sheetId="7322">
        <row r="19">
          <cell r="J19">
            <v>1.0499999999999999E-3</v>
          </cell>
        </row>
      </sheetData>
      <sheetData sheetId="7323">
        <row r="19">
          <cell r="J19">
            <v>1.0499999999999999E-3</v>
          </cell>
        </row>
      </sheetData>
      <sheetData sheetId="7324">
        <row r="19">
          <cell r="J19">
            <v>1.0499999999999999E-3</v>
          </cell>
        </row>
      </sheetData>
      <sheetData sheetId="7325">
        <row r="19">
          <cell r="J19">
            <v>1.0499999999999999E-3</v>
          </cell>
        </row>
      </sheetData>
      <sheetData sheetId="7326">
        <row r="19">
          <cell r="J19">
            <v>1.0499999999999999E-3</v>
          </cell>
        </row>
      </sheetData>
      <sheetData sheetId="7327">
        <row r="19">
          <cell r="J19">
            <v>1.0499999999999999E-3</v>
          </cell>
        </row>
      </sheetData>
      <sheetData sheetId="7328">
        <row r="19">
          <cell r="J19">
            <v>1.0499999999999999E-3</v>
          </cell>
        </row>
      </sheetData>
      <sheetData sheetId="7329">
        <row r="19">
          <cell r="J19">
            <v>1.0499999999999999E-3</v>
          </cell>
        </row>
      </sheetData>
      <sheetData sheetId="7330">
        <row r="19">
          <cell r="J19">
            <v>1.0499999999999999E-3</v>
          </cell>
        </row>
      </sheetData>
      <sheetData sheetId="7331">
        <row r="19">
          <cell r="J19">
            <v>1.0499999999999999E-3</v>
          </cell>
        </row>
      </sheetData>
      <sheetData sheetId="7332">
        <row r="19">
          <cell r="J19">
            <v>1.0499999999999999E-3</v>
          </cell>
        </row>
      </sheetData>
      <sheetData sheetId="7333">
        <row r="19">
          <cell r="J19">
            <v>1.0499999999999999E-3</v>
          </cell>
        </row>
      </sheetData>
      <sheetData sheetId="7334">
        <row r="19">
          <cell r="J19">
            <v>1.0499999999999999E-3</v>
          </cell>
        </row>
      </sheetData>
      <sheetData sheetId="7335">
        <row r="19">
          <cell r="J19">
            <v>1.0499999999999999E-3</v>
          </cell>
        </row>
      </sheetData>
      <sheetData sheetId="7336">
        <row r="19">
          <cell r="J19">
            <v>1.0499999999999999E-3</v>
          </cell>
        </row>
      </sheetData>
      <sheetData sheetId="7337">
        <row r="19">
          <cell r="J19">
            <v>1.0499999999999999E-3</v>
          </cell>
        </row>
      </sheetData>
      <sheetData sheetId="7338">
        <row r="19">
          <cell r="J19">
            <v>1.0499999999999999E-3</v>
          </cell>
        </row>
      </sheetData>
      <sheetData sheetId="7339">
        <row r="19">
          <cell r="J19">
            <v>1.0499999999999999E-3</v>
          </cell>
        </row>
      </sheetData>
      <sheetData sheetId="7340">
        <row r="19">
          <cell r="J19">
            <v>1.0499999999999999E-3</v>
          </cell>
        </row>
      </sheetData>
      <sheetData sheetId="7341">
        <row r="19">
          <cell r="J19">
            <v>1.0499999999999999E-3</v>
          </cell>
        </row>
      </sheetData>
      <sheetData sheetId="7342">
        <row r="19">
          <cell r="J19">
            <v>1.0499999999999999E-3</v>
          </cell>
        </row>
      </sheetData>
      <sheetData sheetId="7343">
        <row r="19">
          <cell r="J19">
            <v>1.0499999999999999E-3</v>
          </cell>
        </row>
      </sheetData>
      <sheetData sheetId="7344">
        <row r="19">
          <cell r="J19">
            <v>1.0499999999999999E-3</v>
          </cell>
        </row>
      </sheetData>
      <sheetData sheetId="7345">
        <row r="19">
          <cell r="J19">
            <v>1.0499999999999999E-3</v>
          </cell>
        </row>
      </sheetData>
      <sheetData sheetId="7346">
        <row r="19">
          <cell r="J19">
            <v>1.0499999999999999E-3</v>
          </cell>
        </row>
      </sheetData>
      <sheetData sheetId="7347">
        <row r="19">
          <cell r="J19">
            <v>1.0499999999999999E-3</v>
          </cell>
        </row>
      </sheetData>
      <sheetData sheetId="7348">
        <row r="19">
          <cell r="J19">
            <v>1.0499999999999999E-3</v>
          </cell>
        </row>
      </sheetData>
      <sheetData sheetId="7349">
        <row r="19">
          <cell r="J19">
            <v>1.0499999999999999E-3</v>
          </cell>
        </row>
      </sheetData>
      <sheetData sheetId="7350">
        <row r="19">
          <cell r="J19">
            <v>1.0499999999999999E-3</v>
          </cell>
        </row>
      </sheetData>
      <sheetData sheetId="7351">
        <row r="19">
          <cell r="J19">
            <v>1.0499999999999999E-3</v>
          </cell>
        </row>
      </sheetData>
      <sheetData sheetId="7352">
        <row r="19">
          <cell r="J19">
            <v>1.0499999999999999E-3</v>
          </cell>
        </row>
      </sheetData>
      <sheetData sheetId="7353">
        <row r="19">
          <cell r="J19">
            <v>1.0499999999999999E-3</v>
          </cell>
        </row>
      </sheetData>
      <sheetData sheetId="7354">
        <row r="19">
          <cell r="J19">
            <v>1.0499999999999999E-3</v>
          </cell>
        </row>
      </sheetData>
      <sheetData sheetId="7355">
        <row r="19">
          <cell r="J19">
            <v>1.0499999999999999E-3</v>
          </cell>
        </row>
      </sheetData>
      <sheetData sheetId="7356">
        <row r="19">
          <cell r="J19">
            <v>1.0499999999999999E-3</v>
          </cell>
        </row>
      </sheetData>
      <sheetData sheetId="7357">
        <row r="19">
          <cell r="J19">
            <v>1.0499999999999999E-3</v>
          </cell>
        </row>
      </sheetData>
      <sheetData sheetId="7358">
        <row r="19">
          <cell r="J19">
            <v>1.0499999999999999E-3</v>
          </cell>
        </row>
      </sheetData>
      <sheetData sheetId="7359">
        <row r="19">
          <cell r="J19">
            <v>1.0499999999999999E-3</v>
          </cell>
        </row>
      </sheetData>
      <sheetData sheetId="7360">
        <row r="19">
          <cell r="J19">
            <v>1.0499999999999999E-3</v>
          </cell>
        </row>
      </sheetData>
      <sheetData sheetId="7361">
        <row r="19">
          <cell r="J19">
            <v>1.0499999999999999E-3</v>
          </cell>
        </row>
      </sheetData>
      <sheetData sheetId="7362">
        <row r="19">
          <cell r="J19">
            <v>1.0499999999999999E-3</v>
          </cell>
        </row>
      </sheetData>
      <sheetData sheetId="7363">
        <row r="19">
          <cell r="J19">
            <v>1.0499999999999999E-3</v>
          </cell>
        </row>
      </sheetData>
      <sheetData sheetId="7364">
        <row r="19">
          <cell r="J19">
            <v>1.0499999999999999E-3</v>
          </cell>
        </row>
      </sheetData>
      <sheetData sheetId="7365">
        <row r="19">
          <cell r="J19">
            <v>1.0499999999999999E-3</v>
          </cell>
        </row>
      </sheetData>
      <sheetData sheetId="7366">
        <row r="19">
          <cell r="J19">
            <v>1.0499999999999999E-3</v>
          </cell>
        </row>
      </sheetData>
      <sheetData sheetId="7367">
        <row r="19">
          <cell r="J19">
            <v>1.0499999999999999E-3</v>
          </cell>
        </row>
      </sheetData>
      <sheetData sheetId="7368">
        <row r="19">
          <cell r="J19">
            <v>1.0499999999999999E-3</v>
          </cell>
        </row>
      </sheetData>
      <sheetData sheetId="7369">
        <row r="19">
          <cell r="J19">
            <v>1.0499999999999999E-3</v>
          </cell>
        </row>
      </sheetData>
      <sheetData sheetId="7370">
        <row r="19">
          <cell r="J19">
            <v>1.0499999999999999E-3</v>
          </cell>
        </row>
      </sheetData>
      <sheetData sheetId="7371">
        <row r="19">
          <cell r="J19">
            <v>1.0499999999999999E-3</v>
          </cell>
        </row>
      </sheetData>
      <sheetData sheetId="7372">
        <row r="19">
          <cell r="J19">
            <v>1.0499999999999999E-3</v>
          </cell>
        </row>
      </sheetData>
      <sheetData sheetId="7373">
        <row r="19">
          <cell r="J19">
            <v>1.0499999999999999E-3</v>
          </cell>
        </row>
      </sheetData>
      <sheetData sheetId="7374">
        <row r="19">
          <cell r="J19">
            <v>1.0499999999999999E-3</v>
          </cell>
        </row>
      </sheetData>
      <sheetData sheetId="7375">
        <row r="19">
          <cell r="J19">
            <v>1.0499999999999999E-3</v>
          </cell>
        </row>
      </sheetData>
      <sheetData sheetId="7376">
        <row r="19">
          <cell r="J19">
            <v>1.0499999999999999E-3</v>
          </cell>
        </row>
      </sheetData>
      <sheetData sheetId="7377">
        <row r="19">
          <cell r="J19">
            <v>1.0499999999999999E-3</v>
          </cell>
        </row>
      </sheetData>
      <sheetData sheetId="7378">
        <row r="19">
          <cell r="J19">
            <v>1.0499999999999999E-3</v>
          </cell>
        </row>
      </sheetData>
      <sheetData sheetId="7379">
        <row r="19">
          <cell r="J19">
            <v>1.0499999999999999E-3</v>
          </cell>
        </row>
      </sheetData>
      <sheetData sheetId="7380">
        <row r="19">
          <cell r="J19">
            <v>1.0499999999999999E-3</v>
          </cell>
        </row>
      </sheetData>
      <sheetData sheetId="7381">
        <row r="19">
          <cell r="J19">
            <v>1.0499999999999999E-3</v>
          </cell>
        </row>
      </sheetData>
      <sheetData sheetId="7382">
        <row r="19">
          <cell r="J19">
            <v>1.0499999999999999E-3</v>
          </cell>
        </row>
      </sheetData>
      <sheetData sheetId="7383">
        <row r="19">
          <cell r="J19">
            <v>1.0499999999999999E-3</v>
          </cell>
        </row>
      </sheetData>
      <sheetData sheetId="7384">
        <row r="19">
          <cell r="J19">
            <v>1.0499999999999999E-3</v>
          </cell>
        </row>
      </sheetData>
      <sheetData sheetId="7385">
        <row r="19">
          <cell r="J19">
            <v>1.0499999999999999E-3</v>
          </cell>
        </row>
      </sheetData>
      <sheetData sheetId="7386">
        <row r="19">
          <cell r="J19">
            <v>1.0499999999999999E-3</v>
          </cell>
        </row>
      </sheetData>
      <sheetData sheetId="7387">
        <row r="19">
          <cell r="J19">
            <v>1.0499999999999999E-3</v>
          </cell>
        </row>
      </sheetData>
      <sheetData sheetId="7388">
        <row r="19">
          <cell r="J19">
            <v>1.0499999999999999E-3</v>
          </cell>
        </row>
      </sheetData>
      <sheetData sheetId="7389">
        <row r="19">
          <cell r="J19">
            <v>1.0499999999999999E-3</v>
          </cell>
        </row>
      </sheetData>
      <sheetData sheetId="7390">
        <row r="19">
          <cell r="J19">
            <v>1.0499999999999999E-3</v>
          </cell>
        </row>
      </sheetData>
      <sheetData sheetId="7391">
        <row r="19">
          <cell r="J19">
            <v>1.0499999999999999E-3</v>
          </cell>
        </row>
      </sheetData>
      <sheetData sheetId="7392">
        <row r="19">
          <cell r="J19">
            <v>1.0499999999999999E-3</v>
          </cell>
        </row>
      </sheetData>
      <sheetData sheetId="7393">
        <row r="19">
          <cell r="J19">
            <v>1.0499999999999999E-3</v>
          </cell>
        </row>
      </sheetData>
      <sheetData sheetId="7394">
        <row r="19">
          <cell r="J19">
            <v>1.0499999999999999E-3</v>
          </cell>
        </row>
      </sheetData>
      <sheetData sheetId="7395">
        <row r="19">
          <cell r="J19">
            <v>1.0499999999999999E-3</v>
          </cell>
        </row>
      </sheetData>
      <sheetData sheetId="7396">
        <row r="19">
          <cell r="J19">
            <v>1.0499999999999999E-3</v>
          </cell>
        </row>
      </sheetData>
      <sheetData sheetId="7397">
        <row r="19">
          <cell r="J19">
            <v>1.0499999999999999E-3</v>
          </cell>
        </row>
      </sheetData>
      <sheetData sheetId="7398">
        <row r="19">
          <cell r="J19">
            <v>1.0499999999999999E-3</v>
          </cell>
        </row>
      </sheetData>
      <sheetData sheetId="7399">
        <row r="19">
          <cell r="J19">
            <v>1.0499999999999999E-3</v>
          </cell>
        </row>
      </sheetData>
      <sheetData sheetId="7400">
        <row r="19">
          <cell r="J19">
            <v>1.0499999999999999E-3</v>
          </cell>
        </row>
      </sheetData>
      <sheetData sheetId="7401">
        <row r="19">
          <cell r="J19">
            <v>1.0499999999999999E-3</v>
          </cell>
        </row>
      </sheetData>
      <sheetData sheetId="7402">
        <row r="19">
          <cell r="J19">
            <v>1.0499999999999999E-3</v>
          </cell>
        </row>
      </sheetData>
      <sheetData sheetId="7403">
        <row r="19">
          <cell r="J19">
            <v>1.0499999999999999E-3</v>
          </cell>
        </row>
      </sheetData>
      <sheetData sheetId="7404">
        <row r="19">
          <cell r="J19">
            <v>1.0499999999999999E-3</v>
          </cell>
        </row>
      </sheetData>
      <sheetData sheetId="7405">
        <row r="19">
          <cell r="J19">
            <v>1.0499999999999999E-3</v>
          </cell>
        </row>
      </sheetData>
      <sheetData sheetId="7406">
        <row r="19">
          <cell r="J19">
            <v>1.0499999999999999E-3</v>
          </cell>
        </row>
      </sheetData>
      <sheetData sheetId="7407">
        <row r="19">
          <cell r="J19">
            <v>1.0499999999999999E-3</v>
          </cell>
        </row>
      </sheetData>
      <sheetData sheetId="7408">
        <row r="19">
          <cell r="J19">
            <v>1.0499999999999999E-3</v>
          </cell>
        </row>
      </sheetData>
      <sheetData sheetId="7409">
        <row r="19">
          <cell r="J19">
            <v>1.0499999999999999E-3</v>
          </cell>
        </row>
      </sheetData>
      <sheetData sheetId="7410">
        <row r="19">
          <cell r="J19">
            <v>1.0499999999999999E-3</v>
          </cell>
        </row>
      </sheetData>
      <sheetData sheetId="7411">
        <row r="19">
          <cell r="J19">
            <v>1.0499999999999999E-3</v>
          </cell>
        </row>
      </sheetData>
      <sheetData sheetId="7412">
        <row r="19">
          <cell r="J19">
            <v>1.0499999999999999E-3</v>
          </cell>
        </row>
      </sheetData>
      <sheetData sheetId="7413">
        <row r="19">
          <cell r="J19">
            <v>1.0499999999999999E-3</v>
          </cell>
        </row>
      </sheetData>
      <sheetData sheetId="7414">
        <row r="19">
          <cell r="J19">
            <v>1.0499999999999999E-3</v>
          </cell>
        </row>
      </sheetData>
      <sheetData sheetId="7415">
        <row r="19">
          <cell r="J19">
            <v>1.0499999999999999E-3</v>
          </cell>
        </row>
      </sheetData>
      <sheetData sheetId="7416">
        <row r="19">
          <cell r="J19">
            <v>1.0499999999999999E-3</v>
          </cell>
        </row>
      </sheetData>
      <sheetData sheetId="7417">
        <row r="19">
          <cell r="J19">
            <v>1.0499999999999999E-3</v>
          </cell>
        </row>
      </sheetData>
      <sheetData sheetId="7418">
        <row r="19">
          <cell r="J19">
            <v>1.0499999999999999E-3</v>
          </cell>
        </row>
      </sheetData>
      <sheetData sheetId="7419">
        <row r="19">
          <cell r="J19">
            <v>1.0499999999999999E-3</v>
          </cell>
        </row>
      </sheetData>
      <sheetData sheetId="7420">
        <row r="19">
          <cell r="J19">
            <v>1.0499999999999999E-3</v>
          </cell>
        </row>
      </sheetData>
      <sheetData sheetId="7421">
        <row r="19">
          <cell r="J19">
            <v>1.0499999999999999E-3</v>
          </cell>
        </row>
      </sheetData>
      <sheetData sheetId="7422">
        <row r="19">
          <cell r="J19">
            <v>1.0499999999999999E-3</v>
          </cell>
        </row>
      </sheetData>
      <sheetData sheetId="7423">
        <row r="19">
          <cell r="J19">
            <v>1.0499999999999999E-3</v>
          </cell>
        </row>
      </sheetData>
      <sheetData sheetId="7424">
        <row r="19">
          <cell r="J19">
            <v>1.0499999999999999E-3</v>
          </cell>
        </row>
      </sheetData>
      <sheetData sheetId="7425">
        <row r="19">
          <cell r="J19">
            <v>1.0499999999999999E-3</v>
          </cell>
        </row>
      </sheetData>
      <sheetData sheetId="7426">
        <row r="19">
          <cell r="J19">
            <v>1.0499999999999999E-3</v>
          </cell>
        </row>
      </sheetData>
      <sheetData sheetId="7427">
        <row r="19">
          <cell r="J19">
            <v>1.0499999999999999E-3</v>
          </cell>
        </row>
      </sheetData>
      <sheetData sheetId="7428">
        <row r="19">
          <cell r="J19">
            <v>1.0499999999999999E-3</v>
          </cell>
        </row>
      </sheetData>
      <sheetData sheetId="7429">
        <row r="19">
          <cell r="J19">
            <v>1.0499999999999999E-3</v>
          </cell>
        </row>
      </sheetData>
      <sheetData sheetId="7430">
        <row r="19">
          <cell r="J19">
            <v>1.0499999999999999E-3</v>
          </cell>
        </row>
      </sheetData>
      <sheetData sheetId="7431">
        <row r="19">
          <cell r="J19">
            <v>1.0499999999999999E-3</v>
          </cell>
        </row>
      </sheetData>
      <sheetData sheetId="7432">
        <row r="19">
          <cell r="J19">
            <v>1.0499999999999999E-3</v>
          </cell>
        </row>
      </sheetData>
      <sheetData sheetId="7433">
        <row r="19">
          <cell r="J19">
            <v>1.0499999999999999E-3</v>
          </cell>
        </row>
      </sheetData>
      <sheetData sheetId="7434">
        <row r="19">
          <cell r="J19">
            <v>1.0499999999999999E-3</v>
          </cell>
        </row>
      </sheetData>
      <sheetData sheetId="7435">
        <row r="19">
          <cell r="J19">
            <v>1.0499999999999999E-3</v>
          </cell>
        </row>
      </sheetData>
      <sheetData sheetId="7436">
        <row r="19">
          <cell r="J19">
            <v>1.0499999999999999E-3</v>
          </cell>
        </row>
      </sheetData>
      <sheetData sheetId="7437">
        <row r="19">
          <cell r="J19">
            <v>1.0499999999999999E-3</v>
          </cell>
        </row>
      </sheetData>
      <sheetData sheetId="7438">
        <row r="19">
          <cell r="J19">
            <v>1.0499999999999999E-3</v>
          </cell>
        </row>
      </sheetData>
      <sheetData sheetId="7439">
        <row r="19">
          <cell r="J19">
            <v>1.0499999999999999E-3</v>
          </cell>
        </row>
      </sheetData>
      <sheetData sheetId="7440">
        <row r="19">
          <cell r="J19">
            <v>1.0499999999999999E-3</v>
          </cell>
        </row>
      </sheetData>
      <sheetData sheetId="7441">
        <row r="19">
          <cell r="J19">
            <v>1.0499999999999999E-3</v>
          </cell>
        </row>
      </sheetData>
      <sheetData sheetId="7442">
        <row r="19">
          <cell r="J19">
            <v>1.0499999999999999E-3</v>
          </cell>
        </row>
      </sheetData>
      <sheetData sheetId="7443">
        <row r="19">
          <cell r="J19">
            <v>1.0499999999999999E-3</v>
          </cell>
        </row>
      </sheetData>
      <sheetData sheetId="7444">
        <row r="19">
          <cell r="J19">
            <v>1.0499999999999999E-3</v>
          </cell>
        </row>
      </sheetData>
      <sheetData sheetId="7445">
        <row r="19">
          <cell r="J19">
            <v>1.0499999999999999E-3</v>
          </cell>
        </row>
      </sheetData>
      <sheetData sheetId="7446">
        <row r="19">
          <cell r="J19">
            <v>1.0499999999999999E-3</v>
          </cell>
        </row>
      </sheetData>
      <sheetData sheetId="7447">
        <row r="19">
          <cell r="J19">
            <v>1.0499999999999999E-3</v>
          </cell>
        </row>
      </sheetData>
      <sheetData sheetId="7448">
        <row r="19">
          <cell r="J19">
            <v>1.0499999999999999E-3</v>
          </cell>
        </row>
      </sheetData>
      <sheetData sheetId="7449">
        <row r="19">
          <cell r="J19">
            <v>1.0499999999999999E-3</v>
          </cell>
        </row>
      </sheetData>
      <sheetData sheetId="7450">
        <row r="19">
          <cell r="J19">
            <v>1.0499999999999999E-3</v>
          </cell>
        </row>
      </sheetData>
      <sheetData sheetId="7451">
        <row r="19">
          <cell r="J19">
            <v>1.0499999999999999E-3</v>
          </cell>
        </row>
      </sheetData>
      <sheetData sheetId="7452">
        <row r="19">
          <cell r="J19">
            <v>1.0499999999999999E-3</v>
          </cell>
        </row>
      </sheetData>
      <sheetData sheetId="7453">
        <row r="19">
          <cell r="J19">
            <v>1.0499999999999999E-3</v>
          </cell>
        </row>
      </sheetData>
      <sheetData sheetId="7454">
        <row r="19">
          <cell r="J19">
            <v>1.0499999999999999E-3</v>
          </cell>
        </row>
      </sheetData>
      <sheetData sheetId="7455">
        <row r="19">
          <cell r="J19">
            <v>1.0499999999999999E-3</v>
          </cell>
        </row>
      </sheetData>
      <sheetData sheetId="7456">
        <row r="19">
          <cell r="J19">
            <v>1.0499999999999999E-3</v>
          </cell>
        </row>
      </sheetData>
      <sheetData sheetId="7457">
        <row r="19">
          <cell r="J19">
            <v>1.0499999999999999E-3</v>
          </cell>
        </row>
      </sheetData>
      <sheetData sheetId="7458">
        <row r="19">
          <cell r="J19">
            <v>1.0499999999999999E-3</v>
          </cell>
        </row>
      </sheetData>
      <sheetData sheetId="7459">
        <row r="19">
          <cell r="J19">
            <v>1.0499999999999999E-3</v>
          </cell>
        </row>
      </sheetData>
      <sheetData sheetId="7460">
        <row r="19">
          <cell r="J19">
            <v>1.0499999999999999E-3</v>
          </cell>
        </row>
      </sheetData>
      <sheetData sheetId="7461">
        <row r="19">
          <cell r="J19">
            <v>1.0499999999999999E-3</v>
          </cell>
        </row>
      </sheetData>
      <sheetData sheetId="7462">
        <row r="19">
          <cell r="J19">
            <v>1.0499999999999999E-3</v>
          </cell>
        </row>
      </sheetData>
      <sheetData sheetId="7463">
        <row r="19">
          <cell r="J19">
            <v>1.0499999999999999E-3</v>
          </cell>
        </row>
      </sheetData>
      <sheetData sheetId="7464">
        <row r="19">
          <cell r="J19">
            <v>1.0499999999999999E-3</v>
          </cell>
        </row>
      </sheetData>
      <sheetData sheetId="7465">
        <row r="19">
          <cell r="J19">
            <v>1.0499999999999999E-3</v>
          </cell>
        </row>
      </sheetData>
      <sheetData sheetId="7466">
        <row r="19">
          <cell r="J19">
            <v>1.0499999999999999E-3</v>
          </cell>
        </row>
      </sheetData>
      <sheetData sheetId="7467">
        <row r="19">
          <cell r="J19">
            <v>1.0499999999999999E-3</v>
          </cell>
        </row>
      </sheetData>
      <sheetData sheetId="7468">
        <row r="19">
          <cell r="J19">
            <v>1.0499999999999999E-3</v>
          </cell>
        </row>
      </sheetData>
      <sheetData sheetId="7469">
        <row r="19">
          <cell r="J19">
            <v>1.0499999999999999E-3</v>
          </cell>
        </row>
      </sheetData>
      <sheetData sheetId="7470">
        <row r="19">
          <cell r="J19">
            <v>1.0499999999999999E-3</v>
          </cell>
        </row>
      </sheetData>
      <sheetData sheetId="7471">
        <row r="19">
          <cell r="J19">
            <v>1.0499999999999999E-3</v>
          </cell>
        </row>
      </sheetData>
      <sheetData sheetId="7472">
        <row r="19">
          <cell r="J19">
            <v>1.0499999999999999E-3</v>
          </cell>
        </row>
      </sheetData>
      <sheetData sheetId="7473">
        <row r="19">
          <cell r="J19">
            <v>1.0499999999999999E-3</v>
          </cell>
        </row>
      </sheetData>
      <sheetData sheetId="7474">
        <row r="19">
          <cell r="J19">
            <v>1.0499999999999999E-3</v>
          </cell>
        </row>
      </sheetData>
      <sheetData sheetId="7475">
        <row r="19">
          <cell r="J19">
            <v>1.0499999999999999E-3</v>
          </cell>
        </row>
      </sheetData>
      <sheetData sheetId="7476">
        <row r="19">
          <cell r="J19">
            <v>1.0499999999999999E-3</v>
          </cell>
        </row>
      </sheetData>
      <sheetData sheetId="7477">
        <row r="19">
          <cell r="J19">
            <v>1.0499999999999999E-3</v>
          </cell>
        </row>
      </sheetData>
      <sheetData sheetId="7478">
        <row r="19">
          <cell r="J19">
            <v>1.0499999999999999E-3</v>
          </cell>
        </row>
      </sheetData>
      <sheetData sheetId="7479">
        <row r="19">
          <cell r="J19">
            <v>1.0499999999999999E-3</v>
          </cell>
        </row>
      </sheetData>
      <sheetData sheetId="7480">
        <row r="19">
          <cell r="J19">
            <v>1.0499999999999999E-3</v>
          </cell>
        </row>
      </sheetData>
      <sheetData sheetId="7481">
        <row r="19">
          <cell r="J19">
            <v>1.0499999999999999E-3</v>
          </cell>
        </row>
      </sheetData>
      <sheetData sheetId="7482">
        <row r="19">
          <cell r="J19">
            <v>1.0499999999999999E-3</v>
          </cell>
        </row>
      </sheetData>
      <sheetData sheetId="7483">
        <row r="19">
          <cell r="J19">
            <v>1.0499999999999999E-3</v>
          </cell>
        </row>
      </sheetData>
      <sheetData sheetId="7484">
        <row r="19">
          <cell r="J19">
            <v>1.0499999999999999E-3</v>
          </cell>
        </row>
      </sheetData>
      <sheetData sheetId="7485">
        <row r="19">
          <cell r="J19">
            <v>1.0499999999999999E-3</v>
          </cell>
        </row>
      </sheetData>
      <sheetData sheetId="7486">
        <row r="19">
          <cell r="J19">
            <v>1.0499999999999999E-3</v>
          </cell>
        </row>
      </sheetData>
      <sheetData sheetId="7487">
        <row r="19">
          <cell r="J19">
            <v>1.0499999999999999E-3</v>
          </cell>
        </row>
      </sheetData>
      <sheetData sheetId="7488">
        <row r="19">
          <cell r="J19">
            <v>1.0499999999999999E-3</v>
          </cell>
        </row>
      </sheetData>
      <sheetData sheetId="7489">
        <row r="19">
          <cell r="J19">
            <v>1.0499999999999999E-3</v>
          </cell>
        </row>
      </sheetData>
      <sheetData sheetId="7490">
        <row r="19">
          <cell r="J19">
            <v>1.0499999999999999E-3</v>
          </cell>
        </row>
      </sheetData>
      <sheetData sheetId="7491">
        <row r="19">
          <cell r="J19">
            <v>1.0499999999999999E-3</v>
          </cell>
        </row>
      </sheetData>
      <sheetData sheetId="7492">
        <row r="19">
          <cell r="J19">
            <v>1.0499999999999999E-3</v>
          </cell>
        </row>
      </sheetData>
      <sheetData sheetId="7493">
        <row r="19">
          <cell r="J19">
            <v>1.0499999999999999E-3</v>
          </cell>
        </row>
      </sheetData>
      <sheetData sheetId="7494">
        <row r="19">
          <cell r="J19">
            <v>1.0499999999999999E-3</v>
          </cell>
        </row>
      </sheetData>
      <sheetData sheetId="7495">
        <row r="19">
          <cell r="J19">
            <v>1.0499999999999999E-3</v>
          </cell>
        </row>
      </sheetData>
      <sheetData sheetId="7496">
        <row r="19">
          <cell r="J19">
            <v>1.0499999999999999E-3</v>
          </cell>
        </row>
      </sheetData>
      <sheetData sheetId="7497">
        <row r="19">
          <cell r="J19">
            <v>1.0499999999999999E-3</v>
          </cell>
        </row>
      </sheetData>
      <sheetData sheetId="7498">
        <row r="19">
          <cell r="J19">
            <v>1.0499999999999999E-3</v>
          </cell>
        </row>
      </sheetData>
      <sheetData sheetId="7499">
        <row r="19">
          <cell r="J19">
            <v>1.0499999999999999E-3</v>
          </cell>
        </row>
      </sheetData>
      <sheetData sheetId="7500">
        <row r="19">
          <cell r="J19">
            <v>1.0499999999999999E-3</v>
          </cell>
        </row>
      </sheetData>
      <sheetData sheetId="7501">
        <row r="19">
          <cell r="J19">
            <v>1.0499999999999999E-3</v>
          </cell>
        </row>
      </sheetData>
      <sheetData sheetId="7502">
        <row r="19">
          <cell r="J19">
            <v>1.0499999999999999E-3</v>
          </cell>
        </row>
      </sheetData>
      <sheetData sheetId="7503">
        <row r="19">
          <cell r="J19">
            <v>1.0499999999999999E-3</v>
          </cell>
        </row>
      </sheetData>
      <sheetData sheetId="7504">
        <row r="19">
          <cell r="J19">
            <v>1.0499999999999999E-3</v>
          </cell>
        </row>
      </sheetData>
      <sheetData sheetId="7505">
        <row r="19">
          <cell r="J19">
            <v>1.0499999999999999E-3</v>
          </cell>
        </row>
      </sheetData>
      <sheetData sheetId="7506">
        <row r="19">
          <cell r="J19">
            <v>1.0499999999999999E-3</v>
          </cell>
        </row>
      </sheetData>
      <sheetData sheetId="7507">
        <row r="19">
          <cell r="J19">
            <v>1.0499999999999999E-3</v>
          </cell>
        </row>
      </sheetData>
      <sheetData sheetId="7508">
        <row r="19">
          <cell r="J19">
            <v>1.0499999999999999E-3</v>
          </cell>
        </row>
      </sheetData>
      <sheetData sheetId="7509">
        <row r="19">
          <cell r="J19">
            <v>1.0499999999999999E-3</v>
          </cell>
        </row>
      </sheetData>
      <sheetData sheetId="7510">
        <row r="19">
          <cell r="J19">
            <v>1.0499999999999999E-3</v>
          </cell>
        </row>
      </sheetData>
      <sheetData sheetId="7511">
        <row r="19">
          <cell r="J19">
            <v>1.0499999999999999E-3</v>
          </cell>
        </row>
      </sheetData>
      <sheetData sheetId="7512">
        <row r="19">
          <cell r="J19">
            <v>1.0499999999999999E-3</v>
          </cell>
        </row>
      </sheetData>
      <sheetData sheetId="7513">
        <row r="19">
          <cell r="J19">
            <v>1.0499999999999999E-3</v>
          </cell>
        </row>
      </sheetData>
      <sheetData sheetId="7514">
        <row r="19">
          <cell r="J19">
            <v>1.0499999999999999E-3</v>
          </cell>
        </row>
      </sheetData>
      <sheetData sheetId="7515">
        <row r="19">
          <cell r="J19">
            <v>1.0499999999999999E-3</v>
          </cell>
        </row>
      </sheetData>
      <sheetData sheetId="7516">
        <row r="19">
          <cell r="J19">
            <v>1.0499999999999999E-3</v>
          </cell>
        </row>
      </sheetData>
      <sheetData sheetId="7517">
        <row r="19">
          <cell r="J19">
            <v>1.0499999999999999E-3</v>
          </cell>
        </row>
      </sheetData>
      <sheetData sheetId="7518">
        <row r="19">
          <cell r="J19">
            <v>1.0499999999999999E-3</v>
          </cell>
        </row>
      </sheetData>
      <sheetData sheetId="7519">
        <row r="19">
          <cell r="J19">
            <v>1.0499999999999999E-3</v>
          </cell>
        </row>
      </sheetData>
      <sheetData sheetId="7520">
        <row r="19">
          <cell r="J19">
            <v>1.0499999999999999E-3</v>
          </cell>
        </row>
      </sheetData>
      <sheetData sheetId="7521">
        <row r="19">
          <cell r="J19">
            <v>1.0499999999999999E-3</v>
          </cell>
        </row>
      </sheetData>
      <sheetData sheetId="7522">
        <row r="19">
          <cell r="J19">
            <v>1.0499999999999999E-3</v>
          </cell>
        </row>
      </sheetData>
      <sheetData sheetId="7523">
        <row r="19">
          <cell r="J19">
            <v>1.0499999999999999E-3</v>
          </cell>
        </row>
      </sheetData>
      <sheetData sheetId="7524">
        <row r="19">
          <cell r="J19">
            <v>1.0499999999999999E-3</v>
          </cell>
        </row>
      </sheetData>
      <sheetData sheetId="7525">
        <row r="19">
          <cell r="J19">
            <v>1.0499999999999999E-3</v>
          </cell>
        </row>
      </sheetData>
      <sheetData sheetId="7526">
        <row r="19">
          <cell r="J19">
            <v>1.0499999999999999E-3</v>
          </cell>
        </row>
      </sheetData>
      <sheetData sheetId="7527">
        <row r="19">
          <cell r="J19">
            <v>1.0499999999999999E-3</v>
          </cell>
        </row>
      </sheetData>
      <sheetData sheetId="7528">
        <row r="19">
          <cell r="J19">
            <v>1.0499999999999999E-3</v>
          </cell>
        </row>
      </sheetData>
      <sheetData sheetId="7529">
        <row r="19">
          <cell r="J19">
            <v>1.0499999999999999E-3</v>
          </cell>
        </row>
      </sheetData>
      <sheetData sheetId="7530">
        <row r="19">
          <cell r="J19">
            <v>1.0499999999999999E-3</v>
          </cell>
        </row>
      </sheetData>
      <sheetData sheetId="7531">
        <row r="19">
          <cell r="J19">
            <v>1.0499999999999999E-3</v>
          </cell>
        </row>
      </sheetData>
      <sheetData sheetId="7532">
        <row r="19">
          <cell r="J19">
            <v>1.0499999999999999E-3</v>
          </cell>
        </row>
      </sheetData>
      <sheetData sheetId="7533">
        <row r="19">
          <cell r="J19">
            <v>1.0499999999999999E-3</v>
          </cell>
        </row>
      </sheetData>
      <sheetData sheetId="7534">
        <row r="19">
          <cell r="J19">
            <v>1.0499999999999999E-3</v>
          </cell>
        </row>
      </sheetData>
      <sheetData sheetId="7535">
        <row r="19">
          <cell r="J19">
            <v>1.0499999999999999E-3</v>
          </cell>
        </row>
      </sheetData>
      <sheetData sheetId="7536">
        <row r="19">
          <cell r="J19">
            <v>1.0499999999999999E-3</v>
          </cell>
        </row>
      </sheetData>
      <sheetData sheetId="7537">
        <row r="19">
          <cell r="J19">
            <v>1.0499999999999999E-3</v>
          </cell>
        </row>
      </sheetData>
      <sheetData sheetId="7538">
        <row r="19">
          <cell r="J19">
            <v>1.0499999999999999E-3</v>
          </cell>
        </row>
      </sheetData>
      <sheetData sheetId="7539">
        <row r="19">
          <cell r="J19">
            <v>1.0499999999999999E-3</v>
          </cell>
        </row>
      </sheetData>
      <sheetData sheetId="7540">
        <row r="19">
          <cell r="J19">
            <v>1.0499999999999999E-3</v>
          </cell>
        </row>
      </sheetData>
      <sheetData sheetId="7541">
        <row r="19">
          <cell r="J19">
            <v>1.0499999999999999E-3</v>
          </cell>
        </row>
      </sheetData>
      <sheetData sheetId="7542">
        <row r="19">
          <cell r="J19">
            <v>1.0499999999999999E-3</v>
          </cell>
        </row>
      </sheetData>
      <sheetData sheetId="7543">
        <row r="19">
          <cell r="J19">
            <v>1.0499999999999999E-3</v>
          </cell>
        </row>
      </sheetData>
      <sheetData sheetId="7544">
        <row r="19">
          <cell r="J19">
            <v>1.0499999999999999E-3</v>
          </cell>
        </row>
      </sheetData>
      <sheetData sheetId="7545">
        <row r="19">
          <cell r="J19">
            <v>1.0499999999999999E-3</v>
          </cell>
        </row>
      </sheetData>
      <sheetData sheetId="7546">
        <row r="19">
          <cell r="J19">
            <v>1.0499999999999999E-3</v>
          </cell>
        </row>
      </sheetData>
      <sheetData sheetId="7547">
        <row r="19">
          <cell r="J19">
            <v>1.0499999999999999E-3</v>
          </cell>
        </row>
      </sheetData>
      <sheetData sheetId="7548">
        <row r="19">
          <cell r="J19">
            <v>1.0499999999999999E-3</v>
          </cell>
        </row>
      </sheetData>
      <sheetData sheetId="7549">
        <row r="19">
          <cell r="J19">
            <v>1.0499999999999999E-3</v>
          </cell>
        </row>
      </sheetData>
      <sheetData sheetId="7550">
        <row r="19">
          <cell r="J19">
            <v>1.0499999999999999E-3</v>
          </cell>
        </row>
      </sheetData>
      <sheetData sheetId="7551">
        <row r="19">
          <cell r="J19">
            <v>1.0499999999999999E-3</v>
          </cell>
        </row>
      </sheetData>
      <sheetData sheetId="7552">
        <row r="19">
          <cell r="J19">
            <v>1.0499999999999999E-3</v>
          </cell>
        </row>
      </sheetData>
      <sheetData sheetId="7553">
        <row r="19">
          <cell r="J19">
            <v>1.0499999999999999E-3</v>
          </cell>
        </row>
      </sheetData>
      <sheetData sheetId="7554">
        <row r="19">
          <cell r="J19">
            <v>1.0499999999999999E-3</v>
          </cell>
        </row>
      </sheetData>
      <sheetData sheetId="7555">
        <row r="19">
          <cell r="J19">
            <v>1.0499999999999999E-3</v>
          </cell>
        </row>
      </sheetData>
      <sheetData sheetId="7556">
        <row r="19">
          <cell r="J19">
            <v>1.0499999999999999E-3</v>
          </cell>
        </row>
      </sheetData>
      <sheetData sheetId="7557">
        <row r="19">
          <cell r="J19">
            <v>1.0499999999999999E-3</v>
          </cell>
        </row>
      </sheetData>
      <sheetData sheetId="7558">
        <row r="19">
          <cell r="J19">
            <v>1.0499999999999999E-3</v>
          </cell>
        </row>
      </sheetData>
      <sheetData sheetId="7559">
        <row r="19">
          <cell r="J19">
            <v>1.0499999999999999E-3</v>
          </cell>
        </row>
      </sheetData>
      <sheetData sheetId="7560">
        <row r="19">
          <cell r="J19">
            <v>1.0499999999999999E-3</v>
          </cell>
        </row>
      </sheetData>
      <sheetData sheetId="7561">
        <row r="19">
          <cell r="J19">
            <v>1.0499999999999999E-3</v>
          </cell>
        </row>
      </sheetData>
      <sheetData sheetId="7562">
        <row r="19">
          <cell r="J19">
            <v>1.0499999999999999E-3</v>
          </cell>
        </row>
      </sheetData>
      <sheetData sheetId="7563">
        <row r="19">
          <cell r="J19">
            <v>1.0499999999999999E-3</v>
          </cell>
        </row>
      </sheetData>
      <sheetData sheetId="7564">
        <row r="19">
          <cell r="J19">
            <v>1.0499999999999999E-3</v>
          </cell>
        </row>
      </sheetData>
      <sheetData sheetId="7565">
        <row r="19">
          <cell r="J19">
            <v>1.0499999999999999E-3</v>
          </cell>
        </row>
      </sheetData>
      <sheetData sheetId="7566">
        <row r="19">
          <cell r="J19">
            <v>1.0499999999999999E-3</v>
          </cell>
        </row>
      </sheetData>
      <sheetData sheetId="7567">
        <row r="19">
          <cell r="J19">
            <v>1.0499999999999999E-3</v>
          </cell>
        </row>
      </sheetData>
      <sheetData sheetId="7568">
        <row r="19">
          <cell r="J19">
            <v>1.0499999999999999E-3</v>
          </cell>
        </row>
      </sheetData>
      <sheetData sheetId="7569">
        <row r="19">
          <cell r="J19">
            <v>1.0499999999999999E-3</v>
          </cell>
        </row>
      </sheetData>
      <sheetData sheetId="7570">
        <row r="19">
          <cell r="J19">
            <v>1.0499999999999999E-3</v>
          </cell>
        </row>
      </sheetData>
      <sheetData sheetId="7571">
        <row r="19">
          <cell r="J19">
            <v>1.0499999999999999E-3</v>
          </cell>
        </row>
      </sheetData>
      <sheetData sheetId="7572">
        <row r="19">
          <cell r="J19">
            <v>1.0499999999999999E-3</v>
          </cell>
        </row>
      </sheetData>
      <sheetData sheetId="7573">
        <row r="19">
          <cell r="J19">
            <v>1.0499999999999999E-3</v>
          </cell>
        </row>
      </sheetData>
      <sheetData sheetId="7574">
        <row r="19">
          <cell r="J19">
            <v>1.0499999999999999E-3</v>
          </cell>
        </row>
      </sheetData>
      <sheetData sheetId="7575">
        <row r="19">
          <cell r="J19">
            <v>1.0499999999999999E-3</v>
          </cell>
        </row>
      </sheetData>
      <sheetData sheetId="7576">
        <row r="19">
          <cell r="J19">
            <v>1.0499999999999999E-3</v>
          </cell>
        </row>
      </sheetData>
      <sheetData sheetId="7577">
        <row r="19">
          <cell r="J19">
            <v>1.0499999999999999E-3</v>
          </cell>
        </row>
      </sheetData>
      <sheetData sheetId="7578">
        <row r="19">
          <cell r="J19">
            <v>1.0499999999999999E-3</v>
          </cell>
        </row>
      </sheetData>
      <sheetData sheetId="7579">
        <row r="19">
          <cell r="J19">
            <v>1.0499999999999999E-3</v>
          </cell>
        </row>
      </sheetData>
      <sheetData sheetId="7580">
        <row r="19">
          <cell r="J19">
            <v>1.0499999999999999E-3</v>
          </cell>
        </row>
      </sheetData>
      <sheetData sheetId="7581">
        <row r="19">
          <cell r="J19">
            <v>1.0499999999999999E-3</v>
          </cell>
        </row>
      </sheetData>
      <sheetData sheetId="7582">
        <row r="19">
          <cell r="J19">
            <v>1.0499999999999999E-3</v>
          </cell>
        </row>
      </sheetData>
      <sheetData sheetId="7583">
        <row r="19">
          <cell r="J19">
            <v>1.0499999999999999E-3</v>
          </cell>
        </row>
      </sheetData>
      <sheetData sheetId="7584">
        <row r="19">
          <cell r="J19">
            <v>1.0499999999999999E-3</v>
          </cell>
        </row>
      </sheetData>
      <sheetData sheetId="7585">
        <row r="19">
          <cell r="J19">
            <v>1.0499999999999999E-3</v>
          </cell>
        </row>
      </sheetData>
      <sheetData sheetId="7586">
        <row r="19">
          <cell r="J19">
            <v>1.0499999999999999E-3</v>
          </cell>
        </row>
      </sheetData>
      <sheetData sheetId="7587">
        <row r="19">
          <cell r="J19">
            <v>1.0499999999999999E-3</v>
          </cell>
        </row>
      </sheetData>
      <sheetData sheetId="7588">
        <row r="19">
          <cell r="J19">
            <v>1.0499999999999999E-3</v>
          </cell>
        </row>
      </sheetData>
      <sheetData sheetId="7589">
        <row r="19">
          <cell r="J19">
            <v>1.0499999999999999E-3</v>
          </cell>
        </row>
      </sheetData>
      <sheetData sheetId="7590">
        <row r="19">
          <cell r="J19">
            <v>1.0499999999999999E-3</v>
          </cell>
        </row>
      </sheetData>
      <sheetData sheetId="7591">
        <row r="19">
          <cell r="J19">
            <v>1.0499999999999999E-3</v>
          </cell>
        </row>
      </sheetData>
      <sheetData sheetId="7592">
        <row r="19">
          <cell r="J19">
            <v>1.0499999999999999E-3</v>
          </cell>
        </row>
      </sheetData>
      <sheetData sheetId="7593">
        <row r="19">
          <cell r="J19">
            <v>1.0499999999999999E-3</v>
          </cell>
        </row>
      </sheetData>
      <sheetData sheetId="7594">
        <row r="19">
          <cell r="J19">
            <v>1.0499999999999999E-3</v>
          </cell>
        </row>
      </sheetData>
      <sheetData sheetId="7595">
        <row r="19">
          <cell r="J19">
            <v>1.0499999999999999E-3</v>
          </cell>
        </row>
      </sheetData>
      <sheetData sheetId="7596">
        <row r="19">
          <cell r="J19">
            <v>1.0499999999999999E-3</v>
          </cell>
        </row>
      </sheetData>
      <sheetData sheetId="7597">
        <row r="19">
          <cell r="J19">
            <v>1.0499999999999999E-3</v>
          </cell>
        </row>
      </sheetData>
      <sheetData sheetId="7598">
        <row r="19">
          <cell r="J19">
            <v>1.0499999999999999E-3</v>
          </cell>
        </row>
      </sheetData>
      <sheetData sheetId="7599">
        <row r="19">
          <cell r="J19">
            <v>1.0499999999999999E-3</v>
          </cell>
        </row>
      </sheetData>
      <sheetData sheetId="7600">
        <row r="19">
          <cell r="J19">
            <v>1.0499999999999999E-3</v>
          </cell>
        </row>
      </sheetData>
      <sheetData sheetId="7601">
        <row r="19">
          <cell r="J19">
            <v>1.0499999999999999E-3</v>
          </cell>
        </row>
      </sheetData>
      <sheetData sheetId="7602">
        <row r="19">
          <cell r="J19">
            <v>1.0499999999999999E-3</v>
          </cell>
        </row>
      </sheetData>
      <sheetData sheetId="7603">
        <row r="19">
          <cell r="J19">
            <v>1.0499999999999999E-3</v>
          </cell>
        </row>
      </sheetData>
      <sheetData sheetId="7604">
        <row r="19">
          <cell r="J19">
            <v>1.0499999999999999E-3</v>
          </cell>
        </row>
      </sheetData>
      <sheetData sheetId="7605">
        <row r="19">
          <cell r="J19">
            <v>1.0499999999999999E-3</v>
          </cell>
        </row>
      </sheetData>
      <sheetData sheetId="7606">
        <row r="19">
          <cell r="J19">
            <v>1.0499999999999999E-3</v>
          </cell>
        </row>
      </sheetData>
      <sheetData sheetId="7607">
        <row r="19">
          <cell r="J19">
            <v>1.0499999999999999E-3</v>
          </cell>
        </row>
      </sheetData>
      <sheetData sheetId="7608">
        <row r="19">
          <cell r="J19">
            <v>1.0499999999999999E-3</v>
          </cell>
        </row>
      </sheetData>
      <sheetData sheetId="7609">
        <row r="19">
          <cell r="J19">
            <v>1.0499999999999999E-3</v>
          </cell>
        </row>
      </sheetData>
      <sheetData sheetId="7610">
        <row r="19">
          <cell r="J19">
            <v>1.0499999999999999E-3</v>
          </cell>
        </row>
      </sheetData>
      <sheetData sheetId="7611">
        <row r="19">
          <cell r="J19">
            <v>1.0499999999999999E-3</v>
          </cell>
        </row>
      </sheetData>
      <sheetData sheetId="7612">
        <row r="19">
          <cell r="J19">
            <v>1.0499999999999999E-3</v>
          </cell>
        </row>
      </sheetData>
      <sheetData sheetId="7613">
        <row r="19">
          <cell r="J19">
            <v>1.0499999999999999E-3</v>
          </cell>
        </row>
      </sheetData>
      <sheetData sheetId="7614">
        <row r="19">
          <cell r="J19">
            <v>1.0499999999999999E-3</v>
          </cell>
        </row>
      </sheetData>
      <sheetData sheetId="7615">
        <row r="19">
          <cell r="J19">
            <v>1.0499999999999999E-3</v>
          </cell>
        </row>
      </sheetData>
      <sheetData sheetId="7616">
        <row r="19">
          <cell r="J19">
            <v>1.0499999999999999E-3</v>
          </cell>
        </row>
      </sheetData>
      <sheetData sheetId="7617">
        <row r="19">
          <cell r="J19">
            <v>1.0499999999999999E-3</v>
          </cell>
        </row>
      </sheetData>
      <sheetData sheetId="7618">
        <row r="19">
          <cell r="J19">
            <v>1.0499999999999999E-3</v>
          </cell>
        </row>
      </sheetData>
      <sheetData sheetId="7619">
        <row r="19">
          <cell r="J19">
            <v>1.0499999999999999E-3</v>
          </cell>
        </row>
      </sheetData>
      <sheetData sheetId="7620">
        <row r="19">
          <cell r="J19">
            <v>1.0499999999999999E-3</v>
          </cell>
        </row>
      </sheetData>
      <sheetData sheetId="7621">
        <row r="19">
          <cell r="J19">
            <v>1.0499999999999999E-3</v>
          </cell>
        </row>
      </sheetData>
      <sheetData sheetId="7622">
        <row r="19">
          <cell r="J19">
            <v>1.0499999999999999E-3</v>
          </cell>
        </row>
      </sheetData>
      <sheetData sheetId="7623">
        <row r="19">
          <cell r="J19">
            <v>1.0499999999999999E-3</v>
          </cell>
        </row>
      </sheetData>
      <sheetData sheetId="7624">
        <row r="19">
          <cell r="J19">
            <v>1.0499999999999999E-3</v>
          </cell>
        </row>
      </sheetData>
      <sheetData sheetId="7625">
        <row r="19">
          <cell r="J19">
            <v>1.0499999999999999E-3</v>
          </cell>
        </row>
      </sheetData>
      <sheetData sheetId="7626">
        <row r="19">
          <cell r="J19">
            <v>1.0499999999999999E-3</v>
          </cell>
        </row>
      </sheetData>
      <sheetData sheetId="7627">
        <row r="19">
          <cell r="J19">
            <v>1.0499999999999999E-3</v>
          </cell>
        </row>
      </sheetData>
      <sheetData sheetId="7628">
        <row r="19">
          <cell r="J19">
            <v>1.0499999999999999E-3</v>
          </cell>
        </row>
      </sheetData>
      <sheetData sheetId="7629">
        <row r="19">
          <cell r="J19">
            <v>1.0499999999999999E-3</v>
          </cell>
        </row>
      </sheetData>
      <sheetData sheetId="7630">
        <row r="19">
          <cell r="J19">
            <v>1.0499999999999999E-3</v>
          </cell>
        </row>
      </sheetData>
      <sheetData sheetId="7631">
        <row r="19">
          <cell r="J19">
            <v>1.0499999999999999E-3</v>
          </cell>
        </row>
      </sheetData>
      <sheetData sheetId="7632">
        <row r="19">
          <cell r="J19">
            <v>1.0499999999999999E-3</v>
          </cell>
        </row>
      </sheetData>
      <sheetData sheetId="7633">
        <row r="19">
          <cell r="J19">
            <v>1.0499999999999999E-3</v>
          </cell>
        </row>
      </sheetData>
      <sheetData sheetId="7634">
        <row r="19">
          <cell r="J19">
            <v>1.0499999999999999E-3</v>
          </cell>
        </row>
      </sheetData>
      <sheetData sheetId="7635">
        <row r="19">
          <cell r="J19">
            <v>1.0499999999999999E-3</v>
          </cell>
        </row>
      </sheetData>
      <sheetData sheetId="7636">
        <row r="19">
          <cell r="J19">
            <v>1.0499999999999999E-3</v>
          </cell>
        </row>
      </sheetData>
      <sheetData sheetId="7637">
        <row r="19">
          <cell r="J19">
            <v>1.0499999999999999E-3</v>
          </cell>
        </row>
      </sheetData>
      <sheetData sheetId="7638">
        <row r="19">
          <cell r="J19">
            <v>1.0499999999999999E-3</v>
          </cell>
        </row>
      </sheetData>
      <sheetData sheetId="7639">
        <row r="19">
          <cell r="J19">
            <v>1.0499999999999999E-3</v>
          </cell>
        </row>
      </sheetData>
      <sheetData sheetId="7640">
        <row r="19">
          <cell r="J19">
            <v>1.0499999999999999E-3</v>
          </cell>
        </row>
      </sheetData>
      <sheetData sheetId="7641">
        <row r="19">
          <cell r="J19">
            <v>1.0499999999999999E-3</v>
          </cell>
        </row>
      </sheetData>
      <sheetData sheetId="7642">
        <row r="19">
          <cell r="J19">
            <v>1.0499999999999999E-3</v>
          </cell>
        </row>
      </sheetData>
      <sheetData sheetId="7643">
        <row r="19">
          <cell r="J19">
            <v>1.0499999999999999E-3</v>
          </cell>
        </row>
      </sheetData>
      <sheetData sheetId="7644">
        <row r="19">
          <cell r="J19">
            <v>1.0499999999999999E-3</v>
          </cell>
        </row>
      </sheetData>
      <sheetData sheetId="7645">
        <row r="19">
          <cell r="J19">
            <v>1.0499999999999999E-3</v>
          </cell>
        </row>
      </sheetData>
      <sheetData sheetId="7646">
        <row r="19">
          <cell r="J19">
            <v>1.0499999999999999E-3</v>
          </cell>
        </row>
      </sheetData>
      <sheetData sheetId="7647">
        <row r="19">
          <cell r="J19">
            <v>1.0499999999999999E-3</v>
          </cell>
        </row>
      </sheetData>
      <sheetData sheetId="7648">
        <row r="19">
          <cell r="J19">
            <v>1.0499999999999999E-3</v>
          </cell>
        </row>
      </sheetData>
      <sheetData sheetId="7649">
        <row r="19">
          <cell r="J19">
            <v>1.0499999999999999E-3</v>
          </cell>
        </row>
      </sheetData>
      <sheetData sheetId="7650">
        <row r="19">
          <cell r="J19">
            <v>1.0499999999999999E-3</v>
          </cell>
        </row>
      </sheetData>
      <sheetData sheetId="7651">
        <row r="19">
          <cell r="J19">
            <v>1.0499999999999999E-3</v>
          </cell>
        </row>
      </sheetData>
      <sheetData sheetId="7652">
        <row r="19">
          <cell r="J19">
            <v>1.0499999999999999E-3</v>
          </cell>
        </row>
      </sheetData>
      <sheetData sheetId="7653">
        <row r="19">
          <cell r="J19">
            <v>1.0499999999999999E-3</v>
          </cell>
        </row>
      </sheetData>
      <sheetData sheetId="7654">
        <row r="19">
          <cell r="J19">
            <v>1.0499999999999999E-3</v>
          </cell>
        </row>
      </sheetData>
      <sheetData sheetId="7655">
        <row r="19">
          <cell r="J19">
            <v>1.0499999999999999E-3</v>
          </cell>
        </row>
      </sheetData>
      <sheetData sheetId="7656">
        <row r="19">
          <cell r="J19">
            <v>1.0499999999999999E-3</v>
          </cell>
        </row>
      </sheetData>
      <sheetData sheetId="7657">
        <row r="19">
          <cell r="J19">
            <v>1.0499999999999999E-3</v>
          </cell>
        </row>
      </sheetData>
      <sheetData sheetId="7658">
        <row r="19">
          <cell r="J19">
            <v>1.0499999999999999E-3</v>
          </cell>
        </row>
      </sheetData>
      <sheetData sheetId="7659">
        <row r="19">
          <cell r="J19">
            <v>1.0499999999999999E-3</v>
          </cell>
        </row>
      </sheetData>
      <sheetData sheetId="7660">
        <row r="19">
          <cell r="J19">
            <v>1.0499999999999999E-3</v>
          </cell>
        </row>
      </sheetData>
      <sheetData sheetId="7661">
        <row r="19">
          <cell r="J19">
            <v>1.0499999999999999E-3</v>
          </cell>
        </row>
      </sheetData>
      <sheetData sheetId="7662">
        <row r="19">
          <cell r="J19">
            <v>1.0499999999999999E-3</v>
          </cell>
        </row>
      </sheetData>
      <sheetData sheetId="7663">
        <row r="19">
          <cell r="J19">
            <v>1.0499999999999999E-3</v>
          </cell>
        </row>
      </sheetData>
      <sheetData sheetId="7664">
        <row r="19">
          <cell r="J19">
            <v>1.0499999999999999E-3</v>
          </cell>
        </row>
      </sheetData>
      <sheetData sheetId="7665">
        <row r="19">
          <cell r="J19">
            <v>1.0499999999999999E-3</v>
          </cell>
        </row>
      </sheetData>
      <sheetData sheetId="7666">
        <row r="19">
          <cell r="J19">
            <v>1.0499999999999999E-3</v>
          </cell>
        </row>
      </sheetData>
      <sheetData sheetId="7667">
        <row r="19">
          <cell r="J19">
            <v>1.0499999999999999E-3</v>
          </cell>
        </row>
      </sheetData>
      <sheetData sheetId="7668">
        <row r="19">
          <cell r="J19">
            <v>1.0499999999999999E-3</v>
          </cell>
        </row>
      </sheetData>
      <sheetData sheetId="7669">
        <row r="19">
          <cell r="J19">
            <v>1.0499999999999999E-3</v>
          </cell>
        </row>
      </sheetData>
      <sheetData sheetId="7670">
        <row r="19">
          <cell r="J19">
            <v>1.0499999999999999E-3</v>
          </cell>
        </row>
      </sheetData>
      <sheetData sheetId="7671">
        <row r="19">
          <cell r="J19">
            <v>1.0499999999999999E-3</v>
          </cell>
        </row>
      </sheetData>
      <sheetData sheetId="7672">
        <row r="19">
          <cell r="J19">
            <v>1.0499999999999999E-3</v>
          </cell>
        </row>
      </sheetData>
      <sheetData sheetId="7673">
        <row r="19">
          <cell r="J19">
            <v>1.0499999999999999E-3</v>
          </cell>
        </row>
      </sheetData>
      <sheetData sheetId="7674">
        <row r="19">
          <cell r="J19">
            <v>1.0499999999999999E-3</v>
          </cell>
        </row>
      </sheetData>
      <sheetData sheetId="7675">
        <row r="19">
          <cell r="J19">
            <v>1.0499999999999999E-3</v>
          </cell>
        </row>
      </sheetData>
      <sheetData sheetId="7676">
        <row r="19">
          <cell r="J19">
            <v>1.0499999999999999E-3</v>
          </cell>
        </row>
      </sheetData>
      <sheetData sheetId="7677">
        <row r="19">
          <cell r="J19">
            <v>1.0499999999999999E-3</v>
          </cell>
        </row>
      </sheetData>
      <sheetData sheetId="7678">
        <row r="19">
          <cell r="J19">
            <v>1.0499999999999999E-3</v>
          </cell>
        </row>
      </sheetData>
      <sheetData sheetId="7679">
        <row r="19">
          <cell r="J19">
            <v>1.0499999999999999E-3</v>
          </cell>
        </row>
      </sheetData>
      <sheetData sheetId="7680">
        <row r="19">
          <cell r="J19">
            <v>1.0499999999999999E-3</v>
          </cell>
        </row>
      </sheetData>
      <sheetData sheetId="7681">
        <row r="19">
          <cell r="J19">
            <v>1.0499999999999999E-3</v>
          </cell>
        </row>
      </sheetData>
      <sheetData sheetId="7682">
        <row r="19">
          <cell r="J19">
            <v>1.0499999999999999E-3</v>
          </cell>
        </row>
      </sheetData>
      <sheetData sheetId="7683">
        <row r="19">
          <cell r="J19">
            <v>1.0499999999999999E-3</v>
          </cell>
        </row>
      </sheetData>
      <sheetData sheetId="7684">
        <row r="19">
          <cell r="J19">
            <v>1.0499999999999999E-3</v>
          </cell>
        </row>
      </sheetData>
      <sheetData sheetId="7685">
        <row r="19">
          <cell r="J19">
            <v>1.0499999999999999E-3</v>
          </cell>
        </row>
      </sheetData>
      <sheetData sheetId="7686">
        <row r="19">
          <cell r="J19">
            <v>1.0499999999999999E-3</v>
          </cell>
        </row>
      </sheetData>
      <sheetData sheetId="7687">
        <row r="19">
          <cell r="J19">
            <v>1.0499999999999999E-3</v>
          </cell>
        </row>
      </sheetData>
      <sheetData sheetId="7688">
        <row r="19">
          <cell r="J19">
            <v>1.0499999999999999E-3</v>
          </cell>
        </row>
      </sheetData>
      <sheetData sheetId="7689">
        <row r="19">
          <cell r="J19">
            <v>1.0499999999999999E-3</v>
          </cell>
        </row>
      </sheetData>
      <sheetData sheetId="7690">
        <row r="19">
          <cell r="J19">
            <v>1.0499999999999999E-3</v>
          </cell>
        </row>
      </sheetData>
      <sheetData sheetId="7691">
        <row r="19">
          <cell r="J19">
            <v>1.0499999999999999E-3</v>
          </cell>
        </row>
      </sheetData>
      <sheetData sheetId="7692">
        <row r="19">
          <cell r="J19">
            <v>1.0499999999999999E-3</v>
          </cell>
        </row>
      </sheetData>
      <sheetData sheetId="7693">
        <row r="19">
          <cell r="J19">
            <v>1.0499999999999999E-3</v>
          </cell>
        </row>
      </sheetData>
      <sheetData sheetId="7694">
        <row r="19">
          <cell r="J19">
            <v>1.0499999999999999E-3</v>
          </cell>
        </row>
      </sheetData>
      <sheetData sheetId="7695">
        <row r="19">
          <cell r="J19">
            <v>1.0499999999999999E-3</v>
          </cell>
        </row>
      </sheetData>
      <sheetData sheetId="7696">
        <row r="19">
          <cell r="J19">
            <v>1.0499999999999999E-3</v>
          </cell>
        </row>
      </sheetData>
      <sheetData sheetId="7697">
        <row r="19">
          <cell r="J19">
            <v>1.0499999999999999E-3</v>
          </cell>
        </row>
      </sheetData>
      <sheetData sheetId="7698">
        <row r="19">
          <cell r="J19">
            <v>1.0499999999999999E-3</v>
          </cell>
        </row>
      </sheetData>
      <sheetData sheetId="7699">
        <row r="19">
          <cell r="J19">
            <v>1.0499999999999999E-3</v>
          </cell>
        </row>
      </sheetData>
      <sheetData sheetId="7700">
        <row r="19">
          <cell r="J19">
            <v>1.0499999999999999E-3</v>
          </cell>
        </row>
      </sheetData>
      <sheetData sheetId="7701">
        <row r="19">
          <cell r="J19">
            <v>1.0499999999999999E-3</v>
          </cell>
        </row>
      </sheetData>
      <sheetData sheetId="7702">
        <row r="19">
          <cell r="J19">
            <v>1.0499999999999999E-3</v>
          </cell>
        </row>
      </sheetData>
      <sheetData sheetId="7703">
        <row r="19">
          <cell r="J19">
            <v>1.0499999999999999E-3</v>
          </cell>
        </row>
      </sheetData>
      <sheetData sheetId="7704">
        <row r="19">
          <cell r="J19">
            <v>1.0499999999999999E-3</v>
          </cell>
        </row>
      </sheetData>
      <sheetData sheetId="7705">
        <row r="19">
          <cell r="J19">
            <v>1.0499999999999999E-3</v>
          </cell>
        </row>
      </sheetData>
      <sheetData sheetId="7706">
        <row r="19">
          <cell r="J19">
            <v>1.0499999999999999E-3</v>
          </cell>
        </row>
      </sheetData>
      <sheetData sheetId="7707">
        <row r="19">
          <cell r="J19">
            <v>1.0499999999999999E-3</v>
          </cell>
        </row>
      </sheetData>
      <sheetData sheetId="7708">
        <row r="19">
          <cell r="J19">
            <v>1.0499999999999999E-3</v>
          </cell>
        </row>
      </sheetData>
      <sheetData sheetId="7709">
        <row r="19">
          <cell r="J19">
            <v>1.0499999999999999E-3</v>
          </cell>
        </row>
      </sheetData>
      <sheetData sheetId="7710">
        <row r="19">
          <cell r="J19">
            <v>1.0499999999999999E-3</v>
          </cell>
        </row>
      </sheetData>
      <sheetData sheetId="7711">
        <row r="19">
          <cell r="J19">
            <v>1.0499999999999999E-3</v>
          </cell>
        </row>
      </sheetData>
      <sheetData sheetId="7712">
        <row r="19">
          <cell r="J19">
            <v>1.0499999999999999E-3</v>
          </cell>
        </row>
      </sheetData>
      <sheetData sheetId="7713">
        <row r="19">
          <cell r="J19">
            <v>1.0499999999999999E-3</v>
          </cell>
        </row>
      </sheetData>
      <sheetData sheetId="7714">
        <row r="19">
          <cell r="J19">
            <v>1.0499999999999999E-3</v>
          </cell>
        </row>
      </sheetData>
      <sheetData sheetId="7715">
        <row r="19">
          <cell r="J19">
            <v>1.0499999999999999E-3</v>
          </cell>
        </row>
      </sheetData>
      <sheetData sheetId="7716">
        <row r="19">
          <cell r="J19">
            <v>1.0499999999999999E-3</v>
          </cell>
        </row>
      </sheetData>
      <sheetData sheetId="7717">
        <row r="19">
          <cell r="J19">
            <v>1.0499999999999999E-3</v>
          </cell>
        </row>
      </sheetData>
      <sheetData sheetId="7718">
        <row r="19">
          <cell r="J19">
            <v>1.0499999999999999E-3</v>
          </cell>
        </row>
      </sheetData>
      <sheetData sheetId="7719">
        <row r="19">
          <cell r="J19">
            <v>1.0499999999999999E-3</v>
          </cell>
        </row>
      </sheetData>
      <sheetData sheetId="7720">
        <row r="19">
          <cell r="J19">
            <v>1.0499999999999999E-3</v>
          </cell>
        </row>
      </sheetData>
      <sheetData sheetId="7721">
        <row r="19">
          <cell r="J19">
            <v>1.0499999999999999E-3</v>
          </cell>
        </row>
      </sheetData>
      <sheetData sheetId="7722">
        <row r="19">
          <cell r="J19">
            <v>1.0499999999999999E-3</v>
          </cell>
        </row>
      </sheetData>
      <sheetData sheetId="7723">
        <row r="19">
          <cell r="J19">
            <v>1.0499999999999999E-3</v>
          </cell>
        </row>
      </sheetData>
      <sheetData sheetId="7724">
        <row r="19">
          <cell r="J19">
            <v>1.0499999999999999E-3</v>
          </cell>
        </row>
      </sheetData>
      <sheetData sheetId="7725">
        <row r="19">
          <cell r="J19">
            <v>1.0499999999999999E-3</v>
          </cell>
        </row>
      </sheetData>
      <sheetData sheetId="7726">
        <row r="19">
          <cell r="J19">
            <v>1.0499999999999999E-3</v>
          </cell>
        </row>
      </sheetData>
      <sheetData sheetId="7727">
        <row r="19">
          <cell r="J19">
            <v>1.0499999999999999E-3</v>
          </cell>
        </row>
      </sheetData>
      <sheetData sheetId="7728">
        <row r="19">
          <cell r="J19">
            <v>1.0499999999999999E-3</v>
          </cell>
        </row>
      </sheetData>
      <sheetData sheetId="7729">
        <row r="19">
          <cell r="J19">
            <v>1.0499999999999999E-3</v>
          </cell>
        </row>
      </sheetData>
      <sheetData sheetId="7730">
        <row r="19">
          <cell r="J19">
            <v>1.0499999999999999E-3</v>
          </cell>
        </row>
      </sheetData>
      <sheetData sheetId="7731">
        <row r="19">
          <cell r="J19">
            <v>1.0499999999999999E-3</v>
          </cell>
        </row>
      </sheetData>
      <sheetData sheetId="7732">
        <row r="19">
          <cell r="J19">
            <v>1.0499999999999999E-3</v>
          </cell>
        </row>
      </sheetData>
      <sheetData sheetId="7733">
        <row r="19">
          <cell r="J19">
            <v>1.0499999999999999E-3</v>
          </cell>
        </row>
      </sheetData>
      <sheetData sheetId="7734">
        <row r="19">
          <cell r="J19">
            <v>1.0499999999999999E-3</v>
          </cell>
        </row>
      </sheetData>
      <sheetData sheetId="7735">
        <row r="19">
          <cell r="J19">
            <v>1.0499999999999999E-3</v>
          </cell>
        </row>
      </sheetData>
      <sheetData sheetId="7736">
        <row r="19">
          <cell r="J19">
            <v>1.0499999999999999E-3</v>
          </cell>
        </row>
      </sheetData>
      <sheetData sheetId="7737">
        <row r="19">
          <cell r="J19">
            <v>1.0499999999999999E-3</v>
          </cell>
        </row>
      </sheetData>
      <sheetData sheetId="7738">
        <row r="19">
          <cell r="J19">
            <v>1.0499999999999999E-3</v>
          </cell>
        </row>
      </sheetData>
      <sheetData sheetId="7739">
        <row r="19">
          <cell r="J19">
            <v>1.0499999999999999E-3</v>
          </cell>
        </row>
      </sheetData>
      <sheetData sheetId="7740">
        <row r="19">
          <cell r="J19">
            <v>1.0499999999999999E-3</v>
          </cell>
        </row>
      </sheetData>
      <sheetData sheetId="7741">
        <row r="19">
          <cell r="J19">
            <v>1.0499999999999999E-3</v>
          </cell>
        </row>
      </sheetData>
      <sheetData sheetId="7742">
        <row r="19">
          <cell r="J19">
            <v>1.0499999999999999E-3</v>
          </cell>
        </row>
      </sheetData>
      <sheetData sheetId="7743">
        <row r="19">
          <cell r="J19">
            <v>1.0499999999999999E-3</v>
          </cell>
        </row>
      </sheetData>
      <sheetData sheetId="7744">
        <row r="19">
          <cell r="J19">
            <v>1.0499999999999999E-3</v>
          </cell>
        </row>
      </sheetData>
      <sheetData sheetId="7745">
        <row r="19">
          <cell r="J19">
            <v>1.0499999999999999E-3</v>
          </cell>
        </row>
      </sheetData>
      <sheetData sheetId="7746">
        <row r="19">
          <cell r="J19">
            <v>1.0499999999999999E-3</v>
          </cell>
        </row>
      </sheetData>
      <sheetData sheetId="7747">
        <row r="19">
          <cell r="J19">
            <v>1.0499999999999999E-3</v>
          </cell>
        </row>
      </sheetData>
      <sheetData sheetId="7748">
        <row r="19">
          <cell r="J19">
            <v>1.0499999999999999E-3</v>
          </cell>
        </row>
      </sheetData>
      <sheetData sheetId="7749">
        <row r="19">
          <cell r="J19">
            <v>1.0499999999999999E-3</v>
          </cell>
        </row>
      </sheetData>
      <sheetData sheetId="7750">
        <row r="19">
          <cell r="J19">
            <v>1.0499999999999999E-3</v>
          </cell>
        </row>
      </sheetData>
      <sheetData sheetId="7751">
        <row r="19">
          <cell r="J19">
            <v>1.0499999999999999E-3</v>
          </cell>
        </row>
      </sheetData>
      <sheetData sheetId="7752">
        <row r="19">
          <cell r="J19">
            <v>1.0499999999999999E-3</v>
          </cell>
        </row>
      </sheetData>
      <sheetData sheetId="7753">
        <row r="19">
          <cell r="J19">
            <v>1.0499999999999999E-3</v>
          </cell>
        </row>
      </sheetData>
      <sheetData sheetId="7754">
        <row r="19">
          <cell r="J19">
            <v>1.0499999999999999E-3</v>
          </cell>
        </row>
      </sheetData>
      <sheetData sheetId="7755">
        <row r="19">
          <cell r="J19">
            <v>1.0499999999999999E-3</v>
          </cell>
        </row>
      </sheetData>
      <sheetData sheetId="7756">
        <row r="19">
          <cell r="J19">
            <v>1.0499999999999999E-3</v>
          </cell>
        </row>
      </sheetData>
      <sheetData sheetId="7757">
        <row r="19">
          <cell r="J19">
            <v>1.0499999999999999E-3</v>
          </cell>
        </row>
      </sheetData>
      <sheetData sheetId="7758">
        <row r="19">
          <cell r="J19">
            <v>1.0499999999999999E-3</v>
          </cell>
        </row>
      </sheetData>
      <sheetData sheetId="7759">
        <row r="19">
          <cell r="J19">
            <v>1.0499999999999999E-3</v>
          </cell>
        </row>
      </sheetData>
      <sheetData sheetId="7760">
        <row r="19">
          <cell r="J19">
            <v>1.0499999999999999E-3</v>
          </cell>
        </row>
      </sheetData>
      <sheetData sheetId="7761">
        <row r="19">
          <cell r="J19">
            <v>1.0499999999999999E-3</v>
          </cell>
        </row>
      </sheetData>
      <sheetData sheetId="7762">
        <row r="19">
          <cell r="J19">
            <v>1.0499999999999999E-3</v>
          </cell>
        </row>
      </sheetData>
      <sheetData sheetId="7763">
        <row r="19">
          <cell r="J19">
            <v>1.0499999999999999E-3</v>
          </cell>
        </row>
      </sheetData>
      <sheetData sheetId="7764">
        <row r="19">
          <cell r="J19">
            <v>1.0499999999999999E-3</v>
          </cell>
        </row>
      </sheetData>
      <sheetData sheetId="7765">
        <row r="19">
          <cell r="J19">
            <v>1.0499999999999999E-3</v>
          </cell>
        </row>
      </sheetData>
      <sheetData sheetId="7766">
        <row r="19">
          <cell r="J19">
            <v>1.0499999999999999E-3</v>
          </cell>
        </row>
      </sheetData>
      <sheetData sheetId="7767">
        <row r="19">
          <cell r="J19">
            <v>1.0499999999999999E-3</v>
          </cell>
        </row>
      </sheetData>
      <sheetData sheetId="7768">
        <row r="19">
          <cell r="J19">
            <v>1.0499999999999999E-3</v>
          </cell>
        </row>
      </sheetData>
      <sheetData sheetId="7769">
        <row r="19">
          <cell r="J19">
            <v>1.0499999999999999E-3</v>
          </cell>
        </row>
      </sheetData>
      <sheetData sheetId="7770">
        <row r="19">
          <cell r="J19">
            <v>1.0499999999999999E-3</v>
          </cell>
        </row>
      </sheetData>
      <sheetData sheetId="7771">
        <row r="19">
          <cell r="J19">
            <v>1.0499999999999999E-3</v>
          </cell>
        </row>
      </sheetData>
      <sheetData sheetId="7772">
        <row r="19">
          <cell r="J19">
            <v>1.0499999999999999E-3</v>
          </cell>
        </row>
      </sheetData>
      <sheetData sheetId="7773">
        <row r="19">
          <cell r="J19">
            <v>1.0499999999999999E-3</v>
          </cell>
        </row>
      </sheetData>
      <sheetData sheetId="7774">
        <row r="19">
          <cell r="J19">
            <v>1.0499999999999999E-3</v>
          </cell>
        </row>
      </sheetData>
      <sheetData sheetId="7775">
        <row r="19">
          <cell r="J19">
            <v>1.0499999999999999E-3</v>
          </cell>
        </row>
      </sheetData>
      <sheetData sheetId="7776">
        <row r="19">
          <cell r="J19">
            <v>1.0499999999999999E-3</v>
          </cell>
        </row>
      </sheetData>
      <sheetData sheetId="7777">
        <row r="19">
          <cell r="J19">
            <v>1.0499999999999999E-3</v>
          </cell>
        </row>
      </sheetData>
      <sheetData sheetId="7778">
        <row r="19">
          <cell r="J19">
            <v>1.0499999999999999E-3</v>
          </cell>
        </row>
      </sheetData>
      <sheetData sheetId="7779">
        <row r="19">
          <cell r="J19">
            <v>1.0499999999999999E-3</v>
          </cell>
        </row>
      </sheetData>
      <sheetData sheetId="7780">
        <row r="19">
          <cell r="J19">
            <v>1.0499999999999999E-3</v>
          </cell>
        </row>
      </sheetData>
      <sheetData sheetId="7781">
        <row r="19">
          <cell r="J19">
            <v>1.0499999999999999E-3</v>
          </cell>
        </row>
      </sheetData>
      <sheetData sheetId="7782">
        <row r="19">
          <cell r="J19">
            <v>1.0499999999999999E-3</v>
          </cell>
        </row>
      </sheetData>
      <sheetData sheetId="7783">
        <row r="19">
          <cell r="J19">
            <v>1.0499999999999999E-3</v>
          </cell>
        </row>
      </sheetData>
      <sheetData sheetId="7784">
        <row r="19">
          <cell r="J19">
            <v>1.0499999999999999E-3</v>
          </cell>
        </row>
      </sheetData>
      <sheetData sheetId="7785">
        <row r="19">
          <cell r="J19">
            <v>1.0499999999999999E-3</v>
          </cell>
        </row>
      </sheetData>
      <sheetData sheetId="7786">
        <row r="19">
          <cell r="J19">
            <v>1.0499999999999999E-3</v>
          </cell>
        </row>
      </sheetData>
      <sheetData sheetId="7787">
        <row r="19">
          <cell r="J19">
            <v>1.0499999999999999E-3</v>
          </cell>
        </row>
      </sheetData>
      <sheetData sheetId="7788">
        <row r="19">
          <cell r="J19">
            <v>1.0499999999999999E-3</v>
          </cell>
        </row>
      </sheetData>
      <sheetData sheetId="7789">
        <row r="19">
          <cell r="J19">
            <v>1.0499999999999999E-3</v>
          </cell>
        </row>
      </sheetData>
      <sheetData sheetId="7790">
        <row r="19">
          <cell r="J19">
            <v>1.0499999999999999E-3</v>
          </cell>
        </row>
      </sheetData>
      <sheetData sheetId="7791">
        <row r="19">
          <cell r="J19">
            <v>1.0499999999999999E-3</v>
          </cell>
        </row>
      </sheetData>
      <sheetData sheetId="7792">
        <row r="19">
          <cell r="J19">
            <v>1.0499999999999999E-3</v>
          </cell>
        </row>
      </sheetData>
      <sheetData sheetId="7793">
        <row r="19">
          <cell r="J19">
            <v>1.0499999999999999E-3</v>
          </cell>
        </row>
      </sheetData>
      <sheetData sheetId="7794">
        <row r="19">
          <cell r="J19">
            <v>1.0499999999999999E-3</v>
          </cell>
        </row>
      </sheetData>
      <sheetData sheetId="7795">
        <row r="19">
          <cell r="J19">
            <v>1.0499999999999999E-3</v>
          </cell>
        </row>
      </sheetData>
      <sheetData sheetId="7796">
        <row r="19">
          <cell r="J19">
            <v>1.0499999999999999E-3</v>
          </cell>
        </row>
      </sheetData>
      <sheetData sheetId="7797">
        <row r="19">
          <cell r="J19">
            <v>1.0499999999999999E-3</v>
          </cell>
        </row>
      </sheetData>
      <sheetData sheetId="7798">
        <row r="19">
          <cell r="J19">
            <v>1.0499999999999999E-3</v>
          </cell>
        </row>
      </sheetData>
      <sheetData sheetId="7799">
        <row r="19">
          <cell r="J19">
            <v>1.0499999999999999E-3</v>
          </cell>
        </row>
      </sheetData>
      <sheetData sheetId="7800">
        <row r="19">
          <cell r="J19">
            <v>1.0499999999999999E-3</v>
          </cell>
        </row>
      </sheetData>
      <sheetData sheetId="7801">
        <row r="19">
          <cell r="J19">
            <v>1.0499999999999999E-3</v>
          </cell>
        </row>
      </sheetData>
      <sheetData sheetId="7802">
        <row r="19">
          <cell r="J19">
            <v>1.0499999999999999E-3</v>
          </cell>
        </row>
      </sheetData>
      <sheetData sheetId="7803">
        <row r="19">
          <cell r="J19">
            <v>1.0499999999999999E-3</v>
          </cell>
        </row>
      </sheetData>
      <sheetData sheetId="7804">
        <row r="19">
          <cell r="J19">
            <v>1.0499999999999999E-3</v>
          </cell>
        </row>
      </sheetData>
      <sheetData sheetId="7805">
        <row r="19">
          <cell r="J19">
            <v>1.0499999999999999E-3</v>
          </cell>
        </row>
      </sheetData>
      <sheetData sheetId="7806">
        <row r="19">
          <cell r="J19">
            <v>1.0499999999999999E-3</v>
          </cell>
        </row>
      </sheetData>
      <sheetData sheetId="7807">
        <row r="19">
          <cell r="J19">
            <v>1.0499999999999999E-3</v>
          </cell>
        </row>
      </sheetData>
      <sheetData sheetId="7808">
        <row r="19">
          <cell r="J19">
            <v>1.0499999999999999E-3</v>
          </cell>
        </row>
      </sheetData>
      <sheetData sheetId="7809">
        <row r="19">
          <cell r="J19">
            <v>1.0499999999999999E-3</v>
          </cell>
        </row>
      </sheetData>
      <sheetData sheetId="7810">
        <row r="19">
          <cell r="J19">
            <v>1.0499999999999999E-3</v>
          </cell>
        </row>
      </sheetData>
      <sheetData sheetId="7811">
        <row r="19">
          <cell r="J19">
            <v>1.0499999999999999E-3</v>
          </cell>
        </row>
      </sheetData>
      <sheetData sheetId="7812">
        <row r="19">
          <cell r="J19">
            <v>1.0499999999999999E-3</v>
          </cell>
        </row>
      </sheetData>
      <sheetData sheetId="7813">
        <row r="19">
          <cell r="J19">
            <v>1.0499999999999999E-3</v>
          </cell>
        </row>
      </sheetData>
      <sheetData sheetId="7814">
        <row r="19">
          <cell r="J19">
            <v>1.0499999999999999E-3</v>
          </cell>
        </row>
      </sheetData>
      <sheetData sheetId="7815">
        <row r="19">
          <cell r="J19">
            <v>1.0499999999999999E-3</v>
          </cell>
        </row>
      </sheetData>
      <sheetData sheetId="7816">
        <row r="19">
          <cell r="J19">
            <v>1.0499999999999999E-3</v>
          </cell>
        </row>
      </sheetData>
      <sheetData sheetId="7817">
        <row r="19">
          <cell r="J19">
            <v>1.0499999999999999E-3</v>
          </cell>
        </row>
      </sheetData>
      <sheetData sheetId="7818">
        <row r="19">
          <cell r="J19">
            <v>1.0499999999999999E-3</v>
          </cell>
        </row>
      </sheetData>
      <sheetData sheetId="7819">
        <row r="19">
          <cell r="J19">
            <v>1.0499999999999999E-3</v>
          </cell>
        </row>
      </sheetData>
      <sheetData sheetId="7820">
        <row r="19">
          <cell r="J19">
            <v>1.0499999999999999E-3</v>
          </cell>
        </row>
      </sheetData>
      <sheetData sheetId="7821">
        <row r="19">
          <cell r="J19">
            <v>1.0499999999999999E-3</v>
          </cell>
        </row>
      </sheetData>
      <sheetData sheetId="7822">
        <row r="19">
          <cell r="J19">
            <v>1.0499999999999999E-3</v>
          </cell>
        </row>
      </sheetData>
      <sheetData sheetId="7823">
        <row r="19">
          <cell r="J19">
            <v>1.0499999999999999E-3</v>
          </cell>
        </row>
      </sheetData>
      <sheetData sheetId="7824">
        <row r="19">
          <cell r="J19">
            <v>1.0499999999999999E-3</v>
          </cell>
        </row>
      </sheetData>
      <sheetData sheetId="7825">
        <row r="19">
          <cell r="J19">
            <v>1.0499999999999999E-3</v>
          </cell>
        </row>
      </sheetData>
      <sheetData sheetId="7826">
        <row r="19">
          <cell r="J19">
            <v>1.0499999999999999E-3</v>
          </cell>
        </row>
      </sheetData>
      <sheetData sheetId="7827">
        <row r="19">
          <cell r="J19">
            <v>1.0499999999999999E-3</v>
          </cell>
        </row>
      </sheetData>
      <sheetData sheetId="7828">
        <row r="19">
          <cell r="J19">
            <v>1.0499999999999999E-3</v>
          </cell>
        </row>
      </sheetData>
      <sheetData sheetId="7829">
        <row r="19">
          <cell r="J19">
            <v>1.0499999999999999E-3</v>
          </cell>
        </row>
      </sheetData>
      <sheetData sheetId="7830">
        <row r="19">
          <cell r="J19">
            <v>1.0499999999999999E-3</v>
          </cell>
        </row>
      </sheetData>
      <sheetData sheetId="7831">
        <row r="19">
          <cell r="J19">
            <v>1.0499999999999999E-3</v>
          </cell>
        </row>
      </sheetData>
      <sheetData sheetId="7832">
        <row r="19">
          <cell r="J19">
            <v>1.0499999999999999E-3</v>
          </cell>
        </row>
      </sheetData>
      <sheetData sheetId="7833">
        <row r="19">
          <cell r="J19">
            <v>1.0499999999999999E-3</v>
          </cell>
        </row>
      </sheetData>
      <sheetData sheetId="7834">
        <row r="19">
          <cell r="J19">
            <v>1.0499999999999999E-3</v>
          </cell>
        </row>
      </sheetData>
      <sheetData sheetId="7835" refreshError="1"/>
      <sheetData sheetId="7836" refreshError="1"/>
      <sheetData sheetId="7837">
        <row r="19">
          <cell r="J19">
            <v>1.0499999999999999E-3</v>
          </cell>
        </row>
      </sheetData>
      <sheetData sheetId="7838">
        <row r="19">
          <cell r="J19">
            <v>1.0499999999999999E-3</v>
          </cell>
        </row>
      </sheetData>
      <sheetData sheetId="7839" refreshError="1"/>
      <sheetData sheetId="7840" refreshError="1"/>
      <sheetData sheetId="7841">
        <row r="19">
          <cell r="J19">
            <v>1.0499999999999999E-3</v>
          </cell>
        </row>
      </sheetData>
      <sheetData sheetId="7842">
        <row r="19">
          <cell r="J19">
            <v>1.0499999999999999E-3</v>
          </cell>
        </row>
      </sheetData>
      <sheetData sheetId="7843" refreshError="1"/>
      <sheetData sheetId="7844" refreshError="1"/>
      <sheetData sheetId="7845">
        <row r="19">
          <cell r="J19">
            <v>1.0499999999999999E-3</v>
          </cell>
        </row>
      </sheetData>
      <sheetData sheetId="7846">
        <row r="19">
          <cell r="J19">
            <v>1.0499999999999999E-3</v>
          </cell>
        </row>
      </sheetData>
      <sheetData sheetId="7847">
        <row r="19">
          <cell r="J19">
            <v>1.0499999999999999E-3</v>
          </cell>
        </row>
      </sheetData>
      <sheetData sheetId="7848">
        <row r="19">
          <cell r="J19">
            <v>1.0499999999999999E-3</v>
          </cell>
        </row>
      </sheetData>
      <sheetData sheetId="7849">
        <row r="19">
          <cell r="J19">
            <v>1.0499999999999999E-3</v>
          </cell>
        </row>
      </sheetData>
      <sheetData sheetId="7850">
        <row r="19">
          <cell r="J19">
            <v>1.0499999999999999E-3</v>
          </cell>
        </row>
      </sheetData>
      <sheetData sheetId="7851">
        <row r="19">
          <cell r="J19">
            <v>1.0499999999999999E-3</v>
          </cell>
        </row>
      </sheetData>
      <sheetData sheetId="7852">
        <row r="19">
          <cell r="J19">
            <v>1.0499999999999999E-3</v>
          </cell>
        </row>
      </sheetData>
      <sheetData sheetId="7853">
        <row r="19">
          <cell r="J19">
            <v>1.0499999999999999E-3</v>
          </cell>
        </row>
      </sheetData>
      <sheetData sheetId="7854">
        <row r="19">
          <cell r="J19">
            <v>1.0499999999999999E-3</v>
          </cell>
        </row>
      </sheetData>
      <sheetData sheetId="7855">
        <row r="19">
          <cell r="J19">
            <v>1.0499999999999999E-3</v>
          </cell>
        </row>
      </sheetData>
      <sheetData sheetId="7856">
        <row r="19">
          <cell r="J19">
            <v>1.0499999999999999E-3</v>
          </cell>
        </row>
      </sheetData>
      <sheetData sheetId="7857">
        <row r="19">
          <cell r="J19">
            <v>1.0499999999999999E-3</v>
          </cell>
        </row>
      </sheetData>
      <sheetData sheetId="7858">
        <row r="19">
          <cell r="J19">
            <v>1.0499999999999999E-3</v>
          </cell>
        </row>
      </sheetData>
      <sheetData sheetId="7859">
        <row r="19">
          <cell r="J19">
            <v>1.0499999999999999E-3</v>
          </cell>
        </row>
      </sheetData>
      <sheetData sheetId="7860">
        <row r="19">
          <cell r="J19">
            <v>1.0499999999999999E-3</v>
          </cell>
        </row>
      </sheetData>
      <sheetData sheetId="7861">
        <row r="19">
          <cell r="J19">
            <v>1.0499999999999999E-3</v>
          </cell>
        </row>
      </sheetData>
      <sheetData sheetId="7862">
        <row r="19">
          <cell r="J19">
            <v>1.0499999999999999E-3</v>
          </cell>
        </row>
      </sheetData>
      <sheetData sheetId="7863">
        <row r="19">
          <cell r="J19">
            <v>1.0499999999999999E-3</v>
          </cell>
        </row>
      </sheetData>
      <sheetData sheetId="7864">
        <row r="19">
          <cell r="J19">
            <v>1.0499999999999999E-3</v>
          </cell>
        </row>
      </sheetData>
      <sheetData sheetId="7865">
        <row r="19">
          <cell r="J19">
            <v>1.0499999999999999E-3</v>
          </cell>
        </row>
      </sheetData>
      <sheetData sheetId="7866">
        <row r="19">
          <cell r="J19">
            <v>1.0499999999999999E-3</v>
          </cell>
        </row>
      </sheetData>
      <sheetData sheetId="7867">
        <row r="19">
          <cell r="J19">
            <v>1.0499999999999999E-3</v>
          </cell>
        </row>
      </sheetData>
      <sheetData sheetId="7868">
        <row r="19">
          <cell r="J19">
            <v>1.0499999999999999E-3</v>
          </cell>
        </row>
      </sheetData>
      <sheetData sheetId="7869">
        <row r="19">
          <cell r="J19">
            <v>1.0499999999999999E-3</v>
          </cell>
        </row>
      </sheetData>
      <sheetData sheetId="7870">
        <row r="19">
          <cell r="J19">
            <v>1.0499999999999999E-3</v>
          </cell>
        </row>
      </sheetData>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ow r="19">
          <cell r="J19">
            <v>1.0499999999999999E-3</v>
          </cell>
        </row>
      </sheetData>
      <sheetData sheetId="7884">
        <row r="19">
          <cell r="J19">
            <v>1.0499999999999999E-3</v>
          </cell>
        </row>
      </sheetData>
      <sheetData sheetId="7885">
        <row r="19">
          <cell r="J19">
            <v>1.0499999999999999E-3</v>
          </cell>
        </row>
      </sheetData>
      <sheetData sheetId="7886">
        <row r="19">
          <cell r="J19">
            <v>1.0499999999999999E-3</v>
          </cell>
        </row>
      </sheetData>
      <sheetData sheetId="7887">
        <row r="19">
          <cell r="J19">
            <v>1.0499999999999999E-3</v>
          </cell>
        </row>
      </sheetData>
      <sheetData sheetId="7888">
        <row r="19">
          <cell r="J19">
            <v>1.0499999999999999E-3</v>
          </cell>
        </row>
      </sheetData>
      <sheetData sheetId="7889">
        <row r="19">
          <cell r="J19">
            <v>1.0499999999999999E-3</v>
          </cell>
        </row>
      </sheetData>
      <sheetData sheetId="7890">
        <row r="19">
          <cell r="J19">
            <v>1.0499999999999999E-3</v>
          </cell>
        </row>
      </sheetData>
      <sheetData sheetId="7891">
        <row r="19">
          <cell r="J19">
            <v>1.0499999999999999E-3</v>
          </cell>
        </row>
      </sheetData>
      <sheetData sheetId="7892">
        <row r="19">
          <cell r="J19">
            <v>1.0499999999999999E-3</v>
          </cell>
        </row>
      </sheetData>
      <sheetData sheetId="7893">
        <row r="19">
          <cell r="J19">
            <v>1.0499999999999999E-3</v>
          </cell>
        </row>
      </sheetData>
      <sheetData sheetId="7894">
        <row r="19">
          <cell r="J19">
            <v>1.0499999999999999E-3</v>
          </cell>
        </row>
      </sheetData>
      <sheetData sheetId="7895">
        <row r="19">
          <cell r="J19">
            <v>1.0499999999999999E-3</v>
          </cell>
        </row>
      </sheetData>
      <sheetData sheetId="7896">
        <row r="19">
          <cell r="J19">
            <v>1.0499999999999999E-3</v>
          </cell>
        </row>
      </sheetData>
      <sheetData sheetId="7897">
        <row r="19">
          <cell r="J19">
            <v>1.0499999999999999E-3</v>
          </cell>
        </row>
      </sheetData>
      <sheetData sheetId="7898">
        <row r="19">
          <cell r="J19">
            <v>1.0499999999999999E-3</v>
          </cell>
        </row>
      </sheetData>
      <sheetData sheetId="7899">
        <row r="19">
          <cell r="J19">
            <v>1.0499999999999999E-3</v>
          </cell>
        </row>
      </sheetData>
      <sheetData sheetId="7900">
        <row r="19">
          <cell r="J19">
            <v>1.0499999999999999E-3</v>
          </cell>
        </row>
      </sheetData>
      <sheetData sheetId="7901">
        <row r="19">
          <cell r="J19">
            <v>1.0499999999999999E-3</v>
          </cell>
        </row>
      </sheetData>
      <sheetData sheetId="7902">
        <row r="19">
          <cell r="J19">
            <v>1.0499999999999999E-3</v>
          </cell>
        </row>
      </sheetData>
      <sheetData sheetId="7903">
        <row r="19">
          <cell r="J19">
            <v>1.0499999999999999E-3</v>
          </cell>
        </row>
      </sheetData>
      <sheetData sheetId="7904">
        <row r="19">
          <cell r="J19">
            <v>1.0499999999999999E-3</v>
          </cell>
        </row>
      </sheetData>
      <sheetData sheetId="7905">
        <row r="19">
          <cell r="J19">
            <v>1.0499999999999999E-3</v>
          </cell>
        </row>
      </sheetData>
      <sheetData sheetId="7906">
        <row r="19">
          <cell r="J19">
            <v>1.0499999999999999E-3</v>
          </cell>
        </row>
      </sheetData>
      <sheetData sheetId="7907">
        <row r="19">
          <cell r="J19">
            <v>1.0499999999999999E-3</v>
          </cell>
        </row>
      </sheetData>
      <sheetData sheetId="7908">
        <row r="19">
          <cell r="J19">
            <v>1.0499999999999999E-3</v>
          </cell>
        </row>
      </sheetData>
      <sheetData sheetId="7909">
        <row r="19">
          <cell r="J19">
            <v>1.0499999999999999E-3</v>
          </cell>
        </row>
      </sheetData>
      <sheetData sheetId="7910">
        <row r="19">
          <cell r="J19">
            <v>1.0499999999999999E-3</v>
          </cell>
        </row>
      </sheetData>
      <sheetData sheetId="7911">
        <row r="19">
          <cell r="J19">
            <v>1.0499999999999999E-3</v>
          </cell>
        </row>
      </sheetData>
      <sheetData sheetId="7912">
        <row r="19">
          <cell r="J19">
            <v>1.0499999999999999E-3</v>
          </cell>
        </row>
      </sheetData>
      <sheetData sheetId="7913">
        <row r="19">
          <cell r="J19">
            <v>1.0499999999999999E-3</v>
          </cell>
        </row>
      </sheetData>
      <sheetData sheetId="7914">
        <row r="19">
          <cell r="J19">
            <v>1.0499999999999999E-3</v>
          </cell>
        </row>
      </sheetData>
      <sheetData sheetId="7915">
        <row r="19">
          <cell r="J19">
            <v>1.0499999999999999E-3</v>
          </cell>
        </row>
      </sheetData>
      <sheetData sheetId="7916">
        <row r="19">
          <cell r="J19">
            <v>1.0499999999999999E-3</v>
          </cell>
        </row>
      </sheetData>
      <sheetData sheetId="7917">
        <row r="19">
          <cell r="J19">
            <v>1.0499999999999999E-3</v>
          </cell>
        </row>
      </sheetData>
      <sheetData sheetId="7918">
        <row r="19">
          <cell r="J19">
            <v>1.0499999999999999E-3</v>
          </cell>
        </row>
      </sheetData>
      <sheetData sheetId="7919">
        <row r="19">
          <cell r="J19">
            <v>1.0499999999999999E-3</v>
          </cell>
        </row>
      </sheetData>
      <sheetData sheetId="7920">
        <row r="19">
          <cell r="J19">
            <v>1.0499999999999999E-3</v>
          </cell>
        </row>
      </sheetData>
      <sheetData sheetId="7921">
        <row r="19">
          <cell r="J19">
            <v>1.0499999999999999E-3</v>
          </cell>
        </row>
      </sheetData>
      <sheetData sheetId="7922">
        <row r="19">
          <cell r="J19">
            <v>1.0499999999999999E-3</v>
          </cell>
        </row>
      </sheetData>
      <sheetData sheetId="7923">
        <row r="19">
          <cell r="J19">
            <v>1.0499999999999999E-3</v>
          </cell>
        </row>
      </sheetData>
      <sheetData sheetId="7924">
        <row r="19">
          <cell r="J19">
            <v>1.0499999999999999E-3</v>
          </cell>
        </row>
      </sheetData>
      <sheetData sheetId="7925">
        <row r="19">
          <cell r="J19">
            <v>1.0499999999999999E-3</v>
          </cell>
        </row>
      </sheetData>
      <sheetData sheetId="7926">
        <row r="19">
          <cell r="J19">
            <v>1.0499999999999999E-3</v>
          </cell>
        </row>
      </sheetData>
      <sheetData sheetId="7927">
        <row r="19">
          <cell r="J19">
            <v>1.0499999999999999E-3</v>
          </cell>
        </row>
      </sheetData>
      <sheetData sheetId="7928">
        <row r="19">
          <cell r="J19">
            <v>1.0499999999999999E-3</v>
          </cell>
        </row>
      </sheetData>
      <sheetData sheetId="7929">
        <row r="19">
          <cell r="J19">
            <v>1.0499999999999999E-3</v>
          </cell>
        </row>
      </sheetData>
      <sheetData sheetId="7930">
        <row r="19">
          <cell r="J19">
            <v>1.0499999999999999E-3</v>
          </cell>
        </row>
      </sheetData>
      <sheetData sheetId="7931">
        <row r="19">
          <cell r="J19">
            <v>1.0499999999999999E-3</v>
          </cell>
        </row>
      </sheetData>
      <sheetData sheetId="7932">
        <row r="19">
          <cell r="J19">
            <v>1.0499999999999999E-3</v>
          </cell>
        </row>
      </sheetData>
      <sheetData sheetId="7933">
        <row r="19">
          <cell r="J19">
            <v>1.0499999999999999E-3</v>
          </cell>
        </row>
      </sheetData>
      <sheetData sheetId="7934">
        <row r="19">
          <cell r="J19">
            <v>1.0499999999999999E-3</v>
          </cell>
        </row>
      </sheetData>
      <sheetData sheetId="7935">
        <row r="19">
          <cell r="J19">
            <v>1.0499999999999999E-3</v>
          </cell>
        </row>
      </sheetData>
      <sheetData sheetId="7936">
        <row r="19">
          <cell r="J19">
            <v>1.0499999999999999E-3</v>
          </cell>
        </row>
      </sheetData>
      <sheetData sheetId="7937">
        <row r="19">
          <cell r="J19">
            <v>1.0499999999999999E-3</v>
          </cell>
        </row>
      </sheetData>
      <sheetData sheetId="7938">
        <row r="19">
          <cell r="J19">
            <v>1.0499999999999999E-3</v>
          </cell>
        </row>
      </sheetData>
      <sheetData sheetId="7939">
        <row r="19">
          <cell r="J19">
            <v>1.0499999999999999E-3</v>
          </cell>
        </row>
      </sheetData>
      <sheetData sheetId="7940">
        <row r="19">
          <cell r="J19">
            <v>1.0499999999999999E-3</v>
          </cell>
        </row>
      </sheetData>
      <sheetData sheetId="7941">
        <row r="19">
          <cell r="J19">
            <v>1.0499999999999999E-3</v>
          </cell>
        </row>
      </sheetData>
      <sheetData sheetId="7942">
        <row r="19">
          <cell r="J19">
            <v>1.0499999999999999E-3</v>
          </cell>
        </row>
      </sheetData>
      <sheetData sheetId="7943">
        <row r="19">
          <cell r="J19">
            <v>1.0499999999999999E-3</v>
          </cell>
        </row>
      </sheetData>
      <sheetData sheetId="7944">
        <row r="19">
          <cell r="J19">
            <v>1.0499999999999999E-3</v>
          </cell>
        </row>
      </sheetData>
      <sheetData sheetId="7945">
        <row r="19">
          <cell r="J19">
            <v>1.0499999999999999E-3</v>
          </cell>
        </row>
      </sheetData>
      <sheetData sheetId="7946">
        <row r="19">
          <cell r="J19">
            <v>1.0499999999999999E-3</v>
          </cell>
        </row>
      </sheetData>
      <sheetData sheetId="7947">
        <row r="19">
          <cell r="J19">
            <v>1.0499999999999999E-3</v>
          </cell>
        </row>
      </sheetData>
      <sheetData sheetId="7948">
        <row r="19">
          <cell r="J19">
            <v>1.0499999999999999E-3</v>
          </cell>
        </row>
      </sheetData>
      <sheetData sheetId="7949">
        <row r="19">
          <cell r="J19">
            <v>1.0499999999999999E-3</v>
          </cell>
        </row>
      </sheetData>
      <sheetData sheetId="7950">
        <row r="19">
          <cell r="J19">
            <v>1.0499999999999999E-3</v>
          </cell>
        </row>
      </sheetData>
      <sheetData sheetId="7951">
        <row r="19">
          <cell r="J19">
            <v>1.0499999999999999E-3</v>
          </cell>
        </row>
      </sheetData>
      <sheetData sheetId="7952">
        <row r="19">
          <cell r="J19">
            <v>1.0499999999999999E-3</v>
          </cell>
        </row>
      </sheetData>
      <sheetData sheetId="7953">
        <row r="19">
          <cell r="J19">
            <v>1.0499999999999999E-3</v>
          </cell>
        </row>
      </sheetData>
      <sheetData sheetId="7954">
        <row r="19">
          <cell r="J19">
            <v>1.0499999999999999E-3</v>
          </cell>
        </row>
      </sheetData>
      <sheetData sheetId="7955">
        <row r="19">
          <cell r="J19">
            <v>1.0499999999999999E-3</v>
          </cell>
        </row>
      </sheetData>
      <sheetData sheetId="7956">
        <row r="19">
          <cell r="J19">
            <v>1.0499999999999999E-3</v>
          </cell>
        </row>
      </sheetData>
      <sheetData sheetId="7957">
        <row r="19">
          <cell r="J19">
            <v>1.0499999999999999E-3</v>
          </cell>
        </row>
      </sheetData>
      <sheetData sheetId="7958">
        <row r="19">
          <cell r="J19">
            <v>1.0499999999999999E-3</v>
          </cell>
        </row>
      </sheetData>
      <sheetData sheetId="7959">
        <row r="19">
          <cell r="J19">
            <v>1.0499999999999999E-3</v>
          </cell>
        </row>
      </sheetData>
      <sheetData sheetId="7960">
        <row r="19">
          <cell r="J19">
            <v>1.0499999999999999E-3</v>
          </cell>
        </row>
      </sheetData>
      <sheetData sheetId="7961">
        <row r="19">
          <cell r="J19">
            <v>1.0499999999999999E-3</v>
          </cell>
        </row>
      </sheetData>
      <sheetData sheetId="7962">
        <row r="19">
          <cell r="J19">
            <v>1.0499999999999999E-3</v>
          </cell>
        </row>
      </sheetData>
      <sheetData sheetId="7963">
        <row r="19">
          <cell r="J19">
            <v>1.0499999999999999E-3</v>
          </cell>
        </row>
      </sheetData>
      <sheetData sheetId="7964">
        <row r="19">
          <cell r="J19">
            <v>1.0499999999999999E-3</v>
          </cell>
        </row>
      </sheetData>
      <sheetData sheetId="7965">
        <row r="19">
          <cell r="J19">
            <v>1.0499999999999999E-3</v>
          </cell>
        </row>
      </sheetData>
      <sheetData sheetId="7966">
        <row r="19">
          <cell r="J19">
            <v>1.0499999999999999E-3</v>
          </cell>
        </row>
      </sheetData>
      <sheetData sheetId="7967">
        <row r="19">
          <cell r="J19">
            <v>1.0499999999999999E-3</v>
          </cell>
        </row>
      </sheetData>
      <sheetData sheetId="7968">
        <row r="19">
          <cell r="J19">
            <v>1.0499999999999999E-3</v>
          </cell>
        </row>
      </sheetData>
      <sheetData sheetId="7969">
        <row r="19">
          <cell r="J19">
            <v>1.0499999999999999E-3</v>
          </cell>
        </row>
      </sheetData>
      <sheetData sheetId="7970">
        <row r="19">
          <cell r="J19">
            <v>1.0499999999999999E-3</v>
          </cell>
        </row>
      </sheetData>
      <sheetData sheetId="7971">
        <row r="19">
          <cell r="J19">
            <v>1.0499999999999999E-3</v>
          </cell>
        </row>
      </sheetData>
      <sheetData sheetId="7972">
        <row r="19">
          <cell r="J19">
            <v>1.0499999999999999E-3</v>
          </cell>
        </row>
      </sheetData>
      <sheetData sheetId="7973">
        <row r="19">
          <cell r="J19">
            <v>1.0499999999999999E-3</v>
          </cell>
        </row>
      </sheetData>
      <sheetData sheetId="7974">
        <row r="19">
          <cell r="J19">
            <v>1.0499999999999999E-3</v>
          </cell>
        </row>
      </sheetData>
      <sheetData sheetId="7975">
        <row r="19">
          <cell r="J19">
            <v>1.0499999999999999E-3</v>
          </cell>
        </row>
      </sheetData>
      <sheetData sheetId="7976">
        <row r="19">
          <cell r="J19">
            <v>1.0499999999999999E-3</v>
          </cell>
        </row>
      </sheetData>
      <sheetData sheetId="7977">
        <row r="19">
          <cell r="J19">
            <v>1.0499999999999999E-3</v>
          </cell>
        </row>
      </sheetData>
      <sheetData sheetId="7978">
        <row r="19">
          <cell r="J19">
            <v>1.0499999999999999E-3</v>
          </cell>
        </row>
      </sheetData>
      <sheetData sheetId="7979">
        <row r="19">
          <cell r="J19">
            <v>1.0499999999999999E-3</v>
          </cell>
        </row>
      </sheetData>
      <sheetData sheetId="7980">
        <row r="19">
          <cell r="J19">
            <v>1.0499999999999999E-3</v>
          </cell>
        </row>
      </sheetData>
      <sheetData sheetId="7981">
        <row r="19">
          <cell r="J19">
            <v>1.0499999999999999E-3</v>
          </cell>
        </row>
      </sheetData>
      <sheetData sheetId="7982">
        <row r="19">
          <cell r="J19">
            <v>1.0499999999999999E-3</v>
          </cell>
        </row>
      </sheetData>
      <sheetData sheetId="7983">
        <row r="19">
          <cell r="J19">
            <v>1.0499999999999999E-3</v>
          </cell>
        </row>
      </sheetData>
      <sheetData sheetId="7984">
        <row r="19">
          <cell r="J19">
            <v>1.0499999999999999E-3</v>
          </cell>
        </row>
      </sheetData>
      <sheetData sheetId="7985">
        <row r="19">
          <cell r="J19">
            <v>1.0499999999999999E-3</v>
          </cell>
        </row>
      </sheetData>
      <sheetData sheetId="7986">
        <row r="19">
          <cell r="J19">
            <v>1.0499999999999999E-3</v>
          </cell>
        </row>
      </sheetData>
      <sheetData sheetId="7987">
        <row r="19">
          <cell r="J19">
            <v>1.0499999999999999E-3</v>
          </cell>
        </row>
      </sheetData>
      <sheetData sheetId="7988">
        <row r="19">
          <cell r="J19">
            <v>1.0499999999999999E-3</v>
          </cell>
        </row>
      </sheetData>
      <sheetData sheetId="7989">
        <row r="19">
          <cell r="J19">
            <v>1.0499999999999999E-3</v>
          </cell>
        </row>
      </sheetData>
      <sheetData sheetId="7990">
        <row r="19">
          <cell r="J19">
            <v>1.0499999999999999E-3</v>
          </cell>
        </row>
      </sheetData>
      <sheetData sheetId="7991">
        <row r="19">
          <cell r="J19">
            <v>1.0499999999999999E-3</v>
          </cell>
        </row>
      </sheetData>
      <sheetData sheetId="7992">
        <row r="19">
          <cell r="J19">
            <v>1.0499999999999999E-3</v>
          </cell>
        </row>
      </sheetData>
      <sheetData sheetId="7993">
        <row r="19">
          <cell r="J19">
            <v>1.0499999999999999E-3</v>
          </cell>
        </row>
      </sheetData>
      <sheetData sheetId="7994">
        <row r="19">
          <cell r="J19">
            <v>1.0499999999999999E-3</v>
          </cell>
        </row>
      </sheetData>
      <sheetData sheetId="7995">
        <row r="19">
          <cell r="J19">
            <v>1.0499999999999999E-3</v>
          </cell>
        </row>
      </sheetData>
      <sheetData sheetId="7996">
        <row r="19">
          <cell r="J19">
            <v>1.0499999999999999E-3</v>
          </cell>
        </row>
      </sheetData>
      <sheetData sheetId="7997">
        <row r="19">
          <cell r="J19">
            <v>1.0499999999999999E-3</v>
          </cell>
        </row>
      </sheetData>
      <sheetData sheetId="7998">
        <row r="19">
          <cell r="J19">
            <v>1.0499999999999999E-3</v>
          </cell>
        </row>
      </sheetData>
      <sheetData sheetId="7999">
        <row r="19">
          <cell r="J19">
            <v>1.0499999999999999E-3</v>
          </cell>
        </row>
      </sheetData>
      <sheetData sheetId="8000">
        <row r="19">
          <cell r="J19">
            <v>1.0499999999999999E-3</v>
          </cell>
        </row>
      </sheetData>
      <sheetData sheetId="8001">
        <row r="19">
          <cell r="J19">
            <v>1.0499999999999999E-3</v>
          </cell>
        </row>
      </sheetData>
      <sheetData sheetId="8002">
        <row r="19">
          <cell r="J19">
            <v>1.0499999999999999E-3</v>
          </cell>
        </row>
      </sheetData>
      <sheetData sheetId="8003">
        <row r="19">
          <cell r="J19">
            <v>1.0499999999999999E-3</v>
          </cell>
        </row>
      </sheetData>
      <sheetData sheetId="8004">
        <row r="19">
          <cell r="J19">
            <v>1.0499999999999999E-3</v>
          </cell>
        </row>
      </sheetData>
      <sheetData sheetId="8005">
        <row r="19">
          <cell r="J19">
            <v>1.0499999999999999E-3</v>
          </cell>
        </row>
      </sheetData>
      <sheetData sheetId="8006">
        <row r="19">
          <cell r="J19">
            <v>1.0499999999999999E-3</v>
          </cell>
        </row>
      </sheetData>
      <sheetData sheetId="8007">
        <row r="19">
          <cell r="J19">
            <v>1.0499999999999999E-3</v>
          </cell>
        </row>
      </sheetData>
      <sheetData sheetId="8008">
        <row r="19">
          <cell r="J19">
            <v>1.0499999999999999E-3</v>
          </cell>
        </row>
      </sheetData>
      <sheetData sheetId="8009">
        <row r="19">
          <cell r="J19">
            <v>1.0499999999999999E-3</v>
          </cell>
        </row>
      </sheetData>
      <sheetData sheetId="8010">
        <row r="19">
          <cell r="J19">
            <v>1.0499999999999999E-3</v>
          </cell>
        </row>
      </sheetData>
      <sheetData sheetId="8011">
        <row r="19">
          <cell r="J19">
            <v>1.0499999999999999E-3</v>
          </cell>
        </row>
      </sheetData>
      <sheetData sheetId="8012">
        <row r="19">
          <cell r="J19">
            <v>1.0499999999999999E-3</v>
          </cell>
        </row>
      </sheetData>
      <sheetData sheetId="8013">
        <row r="19">
          <cell r="J19">
            <v>1.0499999999999999E-3</v>
          </cell>
        </row>
      </sheetData>
      <sheetData sheetId="8014">
        <row r="19">
          <cell r="J19">
            <v>1.0499999999999999E-3</v>
          </cell>
        </row>
      </sheetData>
      <sheetData sheetId="8015">
        <row r="19">
          <cell r="J19">
            <v>1.0499999999999999E-3</v>
          </cell>
        </row>
      </sheetData>
      <sheetData sheetId="8016">
        <row r="19">
          <cell r="J19">
            <v>1.0499999999999999E-3</v>
          </cell>
        </row>
      </sheetData>
      <sheetData sheetId="8017">
        <row r="19">
          <cell r="J19">
            <v>1.0499999999999999E-3</v>
          </cell>
        </row>
      </sheetData>
      <sheetData sheetId="8018">
        <row r="19">
          <cell r="J19">
            <v>1.0499999999999999E-3</v>
          </cell>
        </row>
      </sheetData>
      <sheetData sheetId="8019">
        <row r="19">
          <cell r="J19">
            <v>1.0499999999999999E-3</v>
          </cell>
        </row>
      </sheetData>
      <sheetData sheetId="8020">
        <row r="19">
          <cell r="J19">
            <v>1.0499999999999999E-3</v>
          </cell>
        </row>
      </sheetData>
      <sheetData sheetId="8021">
        <row r="19">
          <cell r="J19">
            <v>1.0499999999999999E-3</v>
          </cell>
        </row>
      </sheetData>
      <sheetData sheetId="8022">
        <row r="19">
          <cell r="J19">
            <v>1.0499999999999999E-3</v>
          </cell>
        </row>
      </sheetData>
      <sheetData sheetId="8023">
        <row r="19">
          <cell r="J19">
            <v>1.0499999999999999E-3</v>
          </cell>
        </row>
      </sheetData>
      <sheetData sheetId="8024">
        <row r="19">
          <cell r="J19">
            <v>1.0499999999999999E-3</v>
          </cell>
        </row>
      </sheetData>
      <sheetData sheetId="8025">
        <row r="19">
          <cell r="J19">
            <v>1.0499999999999999E-3</v>
          </cell>
        </row>
      </sheetData>
      <sheetData sheetId="8026">
        <row r="19">
          <cell r="J19">
            <v>1.0499999999999999E-3</v>
          </cell>
        </row>
      </sheetData>
      <sheetData sheetId="8027">
        <row r="19">
          <cell r="J19">
            <v>1.0499999999999999E-3</v>
          </cell>
        </row>
      </sheetData>
      <sheetData sheetId="8028">
        <row r="19">
          <cell r="J19">
            <v>1.0499999999999999E-3</v>
          </cell>
        </row>
      </sheetData>
      <sheetData sheetId="8029">
        <row r="19">
          <cell r="J19">
            <v>1.0499999999999999E-3</v>
          </cell>
        </row>
      </sheetData>
      <sheetData sheetId="8030">
        <row r="19">
          <cell r="J19">
            <v>1.0499999999999999E-3</v>
          </cell>
        </row>
      </sheetData>
      <sheetData sheetId="8031">
        <row r="19">
          <cell r="J19">
            <v>1.0499999999999999E-3</v>
          </cell>
        </row>
      </sheetData>
      <sheetData sheetId="8032">
        <row r="19">
          <cell r="J19">
            <v>1.0499999999999999E-3</v>
          </cell>
        </row>
      </sheetData>
      <sheetData sheetId="8033">
        <row r="19">
          <cell r="J19">
            <v>1.0499999999999999E-3</v>
          </cell>
        </row>
      </sheetData>
      <sheetData sheetId="8034">
        <row r="19">
          <cell r="J19">
            <v>1.0499999999999999E-3</v>
          </cell>
        </row>
      </sheetData>
      <sheetData sheetId="8035">
        <row r="19">
          <cell r="J19">
            <v>1.0499999999999999E-3</v>
          </cell>
        </row>
      </sheetData>
      <sheetData sheetId="8036">
        <row r="19">
          <cell r="J19">
            <v>1.0499999999999999E-3</v>
          </cell>
        </row>
      </sheetData>
      <sheetData sheetId="8037">
        <row r="19">
          <cell r="J19">
            <v>1.0499999999999999E-3</v>
          </cell>
        </row>
      </sheetData>
      <sheetData sheetId="8038">
        <row r="19">
          <cell r="J19">
            <v>1.0499999999999999E-3</v>
          </cell>
        </row>
      </sheetData>
      <sheetData sheetId="8039">
        <row r="19">
          <cell r="J19">
            <v>1.0499999999999999E-3</v>
          </cell>
        </row>
      </sheetData>
      <sheetData sheetId="8040">
        <row r="19">
          <cell r="J19">
            <v>1.0499999999999999E-3</v>
          </cell>
        </row>
      </sheetData>
      <sheetData sheetId="8041">
        <row r="19">
          <cell r="J19">
            <v>1.0499999999999999E-3</v>
          </cell>
        </row>
      </sheetData>
      <sheetData sheetId="8042">
        <row r="19">
          <cell r="J19">
            <v>1.0499999999999999E-3</v>
          </cell>
        </row>
      </sheetData>
      <sheetData sheetId="8043">
        <row r="19">
          <cell r="J19">
            <v>1.0499999999999999E-3</v>
          </cell>
        </row>
      </sheetData>
      <sheetData sheetId="8044">
        <row r="19">
          <cell r="J19">
            <v>1.0499999999999999E-3</v>
          </cell>
        </row>
      </sheetData>
      <sheetData sheetId="8045">
        <row r="19">
          <cell r="J19">
            <v>1.0499999999999999E-3</v>
          </cell>
        </row>
      </sheetData>
      <sheetData sheetId="8046">
        <row r="19">
          <cell r="J19">
            <v>1.0499999999999999E-3</v>
          </cell>
        </row>
      </sheetData>
      <sheetData sheetId="8047">
        <row r="19">
          <cell r="J19">
            <v>1.0499999999999999E-3</v>
          </cell>
        </row>
      </sheetData>
      <sheetData sheetId="8048">
        <row r="19">
          <cell r="J19">
            <v>1.0499999999999999E-3</v>
          </cell>
        </row>
      </sheetData>
      <sheetData sheetId="8049">
        <row r="19">
          <cell r="J19">
            <v>1.0499999999999999E-3</v>
          </cell>
        </row>
      </sheetData>
      <sheetData sheetId="8050">
        <row r="19">
          <cell r="J19">
            <v>1.0499999999999999E-3</v>
          </cell>
        </row>
      </sheetData>
      <sheetData sheetId="8051">
        <row r="19">
          <cell r="J19">
            <v>1.0499999999999999E-3</v>
          </cell>
        </row>
      </sheetData>
      <sheetData sheetId="8052">
        <row r="19">
          <cell r="J19">
            <v>1.0499999999999999E-3</v>
          </cell>
        </row>
      </sheetData>
      <sheetData sheetId="8053">
        <row r="19">
          <cell r="J19">
            <v>1.0499999999999999E-3</v>
          </cell>
        </row>
      </sheetData>
      <sheetData sheetId="8054">
        <row r="19">
          <cell r="J19">
            <v>1.0499999999999999E-3</v>
          </cell>
        </row>
      </sheetData>
      <sheetData sheetId="8055">
        <row r="19">
          <cell r="J19">
            <v>1.0499999999999999E-3</v>
          </cell>
        </row>
      </sheetData>
      <sheetData sheetId="8056">
        <row r="19">
          <cell r="J19">
            <v>1.0499999999999999E-3</v>
          </cell>
        </row>
      </sheetData>
      <sheetData sheetId="8057">
        <row r="19">
          <cell r="J19">
            <v>1.0499999999999999E-3</v>
          </cell>
        </row>
      </sheetData>
      <sheetData sheetId="8058">
        <row r="19">
          <cell r="J19">
            <v>1.0499999999999999E-3</v>
          </cell>
        </row>
      </sheetData>
      <sheetData sheetId="8059">
        <row r="19">
          <cell r="J19">
            <v>1.0499999999999999E-3</v>
          </cell>
        </row>
      </sheetData>
      <sheetData sheetId="8060">
        <row r="19">
          <cell r="J19">
            <v>1.0499999999999999E-3</v>
          </cell>
        </row>
      </sheetData>
      <sheetData sheetId="8061">
        <row r="19">
          <cell r="J19">
            <v>1.0499999999999999E-3</v>
          </cell>
        </row>
      </sheetData>
      <sheetData sheetId="8062">
        <row r="19">
          <cell r="J19">
            <v>1.0499999999999999E-3</v>
          </cell>
        </row>
      </sheetData>
      <sheetData sheetId="8063">
        <row r="19">
          <cell r="J19">
            <v>1.0499999999999999E-3</v>
          </cell>
        </row>
      </sheetData>
      <sheetData sheetId="8064">
        <row r="19">
          <cell r="J19">
            <v>1.0499999999999999E-3</v>
          </cell>
        </row>
      </sheetData>
      <sheetData sheetId="8065">
        <row r="19">
          <cell r="J19">
            <v>1.0499999999999999E-3</v>
          </cell>
        </row>
      </sheetData>
      <sheetData sheetId="8066">
        <row r="19">
          <cell r="J19">
            <v>1.0499999999999999E-3</v>
          </cell>
        </row>
      </sheetData>
      <sheetData sheetId="8067">
        <row r="19">
          <cell r="J19">
            <v>1.0499999999999999E-3</v>
          </cell>
        </row>
      </sheetData>
      <sheetData sheetId="8068">
        <row r="19">
          <cell r="J19">
            <v>1.0499999999999999E-3</v>
          </cell>
        </row>
      </sheetData>
      <sheetData sheetId="8069">
        <row r="19">
          <cell r="J19">
            <v>1.0499999999999999E-3</v>
          </cell>
        </row>
      </sheetData>
      <sheetData sheetId="8070">
        <row r="19">
          <cell r="J19">
            <v>1.0499999999999999E-3</v>
          </cell>
        </row>
      </sheetData>
      <sheetData sheetId="8071">
        <row r="19">
          <cell r="J19">
            <v>1.0499999999999999E-3</v>
          </cell>
        </row>
      </sheetData>
      <sheetData sheetId="8072">
        <row r="19">
          <cell r="J19">
            <v>1.0499999999999999E-3</v>
          </cell>
        </row>
      </sheetData>
      <sheetData sheetId="8073">
        <row r="19">
          <cell r="J19">
            <v>1.0499999999999999E-3</v>
          </cell>
        </row>
      </sheetData>
      <sheetData sheetId="8074">
        <row r="19">
          <cell r="J19">
            <v>1.0499999999999999E-3</v>
          </cell>
        </row>
      </sheetData>
      <sheetData sheetId="8075">
        <row r="19">
          <cell r="J19">
            <v>1.0499999999999999E-3</v>
          </cell>
        </row>
      </sheetData>
      <sheetData sheetId="8076">
        <row r="19">
          <cell r="J19">
            <v>1.0499999999999999E-3</v>
          </cell>
        </row>
      </sheetData>
      <sheetData sheetId="8077">
        <row r="19">
          <cell r="J19">
            <v>1.0499999999999999E-3</v>
          </cell>
        </row>
      </sheetData>
      <sheetData sheetId="8078">
        <row r="19">
          <cell r="J19">
            <v>1.0499999999999999E-3</v>
          </cell>
        </row>
      </sheetData>
      <sheetData sheetId="8079">
        <row r="19">
          <cell r="J19">
            <v>1.0499999999999999E-3</v>
          </cell>
        </row>
      </sheetData>
      <sheetData sheetId="8080">
        <row r="19">
          <cell r="J19">
            <v>1.0499999999999999E-3</v>
          </cell>
        </row>
      </sheetData>
      <sheetData sheetId="8081">
        <row r="19">
          <cell r="J19">
            <v>1.0499999999999999E-3</v>
          </cell>
        </row>
      </sheetData>
      <sheetData sheetId="8082">
        <row r="19">
          <cell r="J19">
            <v>1.0499999999999999E-3</v>
          </cell>
        </row>
      </sheetData>
      <sheetData sheetId="8083">
        <row r="19">
          <cell r="J19">
            <v>1.0499999999999999E-3</v>
          </cell>
        </row>
      </sheetData>
      <sheetData sheetId="8084">
        <row r="19">
          <cell r="J19">
            <v>1.0499999999999999E-3</v>
          </cell>
        </row>
      </sheetData>
      <sheetData sheetId="8085">
        <row r="19">
          <cell r="J19">
            <v>1.0499999999999999E-3</v>
          </cell>
        </row>
      </sheetData>
      <sheetData sheetId="8086">
        <row r="19">
          <cell r="J19">
            <v>1.0499999999999999E-3</v>
          </cell>
        </row>
      </sheetData>
      <sheetData sheetId="8087">
        <row r="19">
          <cell r="J19">
            <v>1.0499999999999999E-3</v>
          </cell>
        </row>
      </sheetData>
      <sheetData sheetId="8088">
        <row r="19">
          <cell r="J19">
            <v>1.0499999999999999E-3</v>
          </cell>
        </row>
      </sheetData>
      <sheetData sheetId="8089">
        <row r="19">
          <cell r="J19">
            <v>1.0499999999999999E-3</v>
          </cell>
        </row>
      </sheetData>
      <sheetData sheetId="8090">
        <row r="19">
          <cell r="J19">
            <v>1.0499999999999999E-3</v>
          </cell>
        </row>
      </sheetData>
      <sheetData sheetId="8091">
        <row r="19">
          <cell r="J19">
            <v>1.0499999999999999E-3</v>
          </cell>
        </row>
      </sheetData>
      <sheetData sheetId="8092">
        <row r="19">
          <cell r="J19">
            <v>1.0499999999999999E-3</v>
          </cell>
        </row>
      </sheetData>
      <sheetData sheetId="8093">
        <row r="19">
          <cell r="J19">
            <v>1.0499999999999999E-3</v>
          </cell>
        </row>
      </sheetData>
      <sheetData sheetId="8094">
        <row r="19">
          <cell r="J19">
            <v>1.0499999999999999E-3</v>
          </cell>
        </row>
      </sheetData>
      <sheetData sheetId="8095">
        <row r="19">
          <cell r="J19">
            <v>1.0499999999999999E-3</v>
          </cell>
        </row>
      </sheetData>
      <sheetData sheetId="8096">
        <row r="19">
          <cell r="J19">
            <v>1.0499999999999999E-3</v>
          </cell>
        </row>
      </sheetData>
      <sheetData sheetId="8097">
        <row r="19">
          <cell r="J19">
            <v>1.0499999999999999E-3</v>
          </cell>
        </row>
      </sheetData>
      <sheetData sheetId="8098">
        <row r="19">
          <cell r="J19">
            <v>1.0499999999999999E-3</v>
          </cell>
        </row>
      </sheetData>
      <sheetData sheetId="8099">
        <row r="19">
          <cell r="J19">
            <v>1.0499999999999999E-3</v>
          </cell>
        </row>
      </sheetData>
      <sheetData sheetId="8100">
        <row r="19">
          <cell r="J19">
            <v>1.0499999999999999E-3</v>
          </cell>
        </row>
      </sheetData>
      <sheetData sheetId="8101">
        <row r="19">
          <cell r="J19">
            <v>1.0499999999999999E-3</v>
          </cell>
        </row>
      </sheetData>
      <sheetData sheetId="8102">
        <row r="19">
          <cell r="J19">
            <v>1.0499999999999999E-3</v>
          </cell>
        </row>
      </sheetData>
      <sheetData sheetId="8103">
        <row r="19">
          <cell r="J19">
            <v>1.0499999999999999E-3</v>
          </cell>
        </row>
      </sheetData>
      <sheetData sheetId="8104">
        <row r="19">
          <cell r="J19">
            <v>1.0499999999999999E-3</v>
          </cell>
        </row>
      </sheetData>
      <sheetData sheetId="8105">
        <row r="19">
          <cell r="J19">
            <v>1.0499999999999999E-3</v>
          </cell>
        </row>
      </sheetData>
      <sheetData sheetId="8106">
        <row r="19">
          <cell r="J19">
            <v>1.0499999999999999E-3</v>
          </cell>
        </row>
      </sheetData>
      <sheetData sheetId="8107">
        <row r="19">
          <cell r="J19">
            <v>1.0499999999999999E-3</v>
          </cell>
        </row>
      </sheetData>
      <sheetData sheetId="8108">
        <row r="19">
          <cell r="J19">
            <v>1.0499999999999999E-3</v>
          </cell>
        </row>
      </sheetData>
      <sheetData sheetId="8109">
        <row r="19">
          <cell r="J19">
            <v>1.0499999999999999E-3</v>
          </cell>
        </row>
      </sheetData>
      <sheetData sheetId="8110">
        <row r="19">
          <cell r="J19">
            <v>1.0499999999999999E-3</v>
          </cell>
        </row>
      </sheetData>
      <sheetData sheetId="8111">
        <row r="19">
          <cell r="J19">
            <v>1.0499999999999999E-3</v>
          </cell>
        </row>
      </sheetData>
      <sheetData sheetId="8112">
        <row r="19">
          <cell r="J19">
            <v>1.0499999999999999E-3</v>
          </cell>
        </row>
      </sheetData>
      <sheetData sheetId="8113">
        <row r="19">
          <cell r="J19">
            <v>1.0499999999999999E-3</v>
          </cell>
        </row>
      </sheetData>
      <sheetData sheetId="8114">
        <row r="19">
          <cell r="J19">
            <v>1.0499999999999999E-3</v>
          </cell>
        </row>
      </sheetData>
      <sheetData sheetId="8115">
        <row r="19">
          <cell r="J19">
            <v>1.0499999999999999E-3</v>
          </cell>
        </row>
      </sheetData>
      <sheetData sheetId="8116">
        <row r="19">
          <cell r="J19">
            <v>1.0499999999999999E-3</v>
          </cell>
        </row>
      </sheetData>
      <sheetData sheetId="8117">
        <row r="19">
          <cell r="J19">
            <v>1.0499999999999999E-3</v>
          </cell>
        </row>
      </sheetData>
      <sheetData sheetId="8118">
        <row r="19">
          <cell r="J19">
            <v>1.0499999999999999E-3</v>
          </cell>
        </row>
      </sheetData>
      <sheetData sheetId="8119">
        <row r="19">
          <cell r="J19">
            <v>1.0499999999999999E-3</v>
          </cell>
        </row>
      </sheetData>
      <sheetData sheetId="8120">
        <row r="19">
          <cell r="J19">
            <v>1.0499999999999999E-3</v>
          </cell>
        </row>
      </sheetData>
      <sheetData sheetId="8121">
        <row r="19">
          <cell r="J19">
            <v>1.0499999999999999E-3</v>
          </cell>
        </row>
      </sheetData>
      <sheetData sheetId="8122">
        <row r="19">
          <cell r="J19">
            <v>1.0499999999999999E-3</v>
          </cell>
        </row>
      </sheetData>
      <sheetData sheetId="8123">
        <row r="19">
          <cell r="J19">
            <v>1.0499999999999999E-3</v>
          </cell>
        </row>
      </sheetData>
      <sheetData sheetId="8124">
        <row r="19">
          <cell r="J19">
            <v>1.0499999999999999E-3</v>
          </cell>
        </row>
      </sheetData>
      <sheetData sheetId="8125">
        <row r="19">
          <cell r="J19">
            <v>1.0499999999999999E-3</v>
          </cell>
        </row>
      </sheetData>
      <sheetData sheetId="8126">
        <row r="19">
          <cell r="J19">
            <v>1.0499999999999999E-3</v>
          </cell>
        </row>
      </sheetData>
      <sheetData sheetId="8127">
        <row r="19">
          <cell r="J19">
            <v>1.0499999999999999E-3</v>
          </cell>
        </row>
      </sheetData>
      <sheetData sheetId="8128">
        <row r="19">
          <cell r="J19">
            <v>1.0499999999999999E-3</v>
          </cell>
        </row>
      </sheetData>
      <sheetData sheetId="8129">
        <row r="19">
          <cell r="J19">
            <v>1.0499999999999999E-3</v>
          </cell>
        </row>
      </sheetData>
      <sheetData sheetId="8130">
        <row r="19">
          <cell r="J19">
            <v>1.0499999999999999E-3</v>
          </cell>
        </row>
      </sheetData>
      <sheetData sheetId="8131">
        <row r="19">
          <cell r="J19">
            <v>1.0499999999999999E-3</v>
          </cell>
        </row>
      </sheetData>
      <sheetData sheetId="8132">
        <row r="19">
          <cell r="J19">
            <v>1.0499999999999999E-3</v>
          </cell>
        </row>
      </sheetData>
      <sheetData sheetId="8133">
        <row r="19">
          <cell r="J19">
            <v>1.0499999999999999E-3</v>
          </cell>
        </row>
      </sheetData>
      <sheetData sheetId="8134">
        <row r="19">
          <cell r="J19">
            <v>1.0499999999999999E-3</v>
          </cell>
        </row>
      </sheetData>
      <sheetData sheetId="8135">
        <row r="19">
          <cell r="J19">
            <v>1.0499999999999999E-3</v>
          </cell>
        </row>
      </sheetData>
      <sheetData sheetId="8136">
        <row r="19">
          <cell r="J19">
            <v>1.0499999999999999E-3</v>
          </cell>
        </row>
      </sheetData>
      <sheetData sheetId="8137">
        <row r="19">
          <cell r="J19">
            <v>1.0499999999999999E-3</v>
          </cell>
        </row>
      </sheetData>
      <sheetData sheetId="8138">
        <row r="19">
          <cell r="J19">
            <v>1.0499999999999999E-3</v>
          </cell>
        </row>
      </sheetData>
      <sheetData sheetId="8139">
        <row r="19">
          <cell r="J19">
            <v>1.0499999999999999E-3</v>
          </cell>
        </row>
      </sheetData>
      <sheetData sheetId="8140">
        <row r="19">
          <cell r="J19">
            <v>1.0499999999999999E-3</v>
          </cell>
        </row>
      </sheetData>
      <sheetData sheetId="8141">
        <row r="19">
          <cell r="J19">
            <v>1.0499999999999999E-3</v>
          </cell>
        </row>
      </sheetData>
      <sheetData sheetId="8142">
        <row r="19">
          <cell r="J19">
            <v>1.0499999999999999E-3</v>
          </cell>
        </row>
      </sheetData>
      <sheetData sheetId="8143">
        <row r="19">
          <cell r="J19">
            <v>1.0499999999999999E-3</v>
          </cell>
        </row>
      </sheetData>
      <sheetData sheetId="8144">
        <row r="19">
          <cell r="J19">
            <v>1.0499999999999999E-3</v>
          </cell>
        </row>
      </sheetData>
      <sheetData sheetId="8145">
        <row r="19">
          <cell r="J19">
            <v>1.0499999999999999E-3</v>
          </cell>
        </row>
      </sheetData>
      <sheetData sheetId="8146">
        <row r="19">
          <cell r="J19">
            <v>1.0499999999999999E-3</v>
          </cell>
        </row>
      </sheetData>
      <sheetData sheetId="8147">
        <row r="19">
          <cell r="J19">
            <v>1.0499999999999999E-3</v>
          </cell>
        </row>
      </sheetData>
      <sheetData sheetId="8148">
        <row r="19">
          <cell r="J19">
            <v>1.0499999999999999E-3</v>
          </cell>
        </row>
      </sheetData>
      <sheetData sheetId="8149">
        <row r="19">
          <cell r="J19">
            <v>1.0499999999999999E-3</v>
          </cell>
        </row>
      </sheetData>
      <sheetData sheetId="8150">
        <row r="19">
          <cell r="J19">
            <v>1.0499999999999999E-3</v>
          </cell>
        </row>
      </sheetData>
      <sheetData sheetId="8151">
        <row r="19">
          <cell r="J19">
            <v>1.0499999999999999E-3</v>
          </cell>
        </row>
      </sheetData>
      <sheetData sheetId="8152">
        <row r="19">
          <cell r="J19">
            <v>1.0499999999999999E-3</v>
          </cell>
        </row>
      </sheetData>
      <sheetData sheetId="8153">
        <row r="19">
          <cell r="J19">
            <v>1.0499999999999999E-3</v>
          </cell>
        </row>
      </sheetData>
      <sheetData sheetId="8154">
        <row r="19">
          <cell r="J19">
            <v>1.0499999999999999E-3</v>
          </cell>
        </row>
      </sheetData>
      <sheetData sheetId="8155">
        <row r="19">
          <cell r="J19">
            <v>1.0499999999999999E-3</v>
          </cell>
        </row>
      </sheetData>
      <sheetData sheetId="8156">
        <row r="19">
          <cell r="J19">
            <v>1.0499999999999999E-3</v>
          </cell>
        </row>
      </sheetData>
      <sheetData sheetId="8157">
        <row r="19">
          <cell r="J19">
            <v>1.0499999999999999E-3</v>
          </cell>
        </row>
      </sheetData>
      <sheetData sheetId="8158">
        <row r="19">
          <cell r="J19">
            <v>1.0499999999999999E-3</v>
          </cell>
        </row>
      </sheetData>
      <sheetData sheetId="8159">
        <row r="19">
          <cell r="J19">
            <v>1.0499999999999999E-3</v>
          </cell>
        </row>
      </sheetData>
      <sheetData sheetId="8160">
        <row r="19">
          <cell r="J19">
            <v>1.0499999999999999E-3</v>
          </cell>
        </row>
      </sheetData>
      <sheetData sheetId="8161">
        <row r="19">
          <cell r="J19">
            <v>1.0499999999999999E-3</v>
          </cell>
        </row>
      </sheetData>
      <sheetData sheetId="8162">
        <row r="19">
          <cell r="J19">
            <v>1.0499999999999999E-3</v>
          </cell>
        </row>
      </sheetData>
      <sheetData sheetId="8163">
        <row r="19">
          <cell r="J19">
            <v>1.0499999999999999E-3</v>
          </cell>
        </row>
      </sheetData>
      <sheetData sheetId="8164">
        <row r="19">
          <cell r="J19">
            <v>1.0499999999999999E-3</v>
          </cell>
        </row>
      </sheetData>
      <sheetData sheetId="8165">
        <row r="19">
          <cell r="J19">
            <v>1.0499999999999999E-3</v>
          </cell>
        </row>
      </sheetData>
      <sheetData sheetId="8166">
        <row r="19">
          <cell r="J19">
            <v>1.0499999999999999E-3</v>
          </cell>
        </row>
      </sheetData>
      <sheetData sheetId="8167">
        <row r="19">
          <cell r="J19">
            <v>1.0499999999999999E-3</v>
          </cell>
        </row>
      </sheetData>
      <sheetData sheetId="8168">
        <row r="19">
          <cell r="J19">
            <v>1.0499999999999999E-3</v>
          </cell>
        </row>
      </sheetData>
      <sheetData sheetId="8169">
        <row r="19">
          <cell r="J19">
            <v>1.0499999999999999E-3</v>
          </cell>
        </row>
      </sheetData>
      <sheetData sheetId="8170">
        <row r="19">
          <cell r="J19">
            <v>1.0499999999999999E-3</v>
          </cell>
        </row>
      </sheetData>
      <sheetData sheetId="8171">
        <row r="19">
          <cell r="J19">
            <v>1.0499999999999999E-3</v>
          </cell>
        </row>
      </sheetData>
      <sheetData sheetId="8172">
        <row r="19">
          <cell r="J19">
            <v>1.0499999999999999E-3</v>
          </cell>
        </row>
      </sheetData>
      <sheetData sheetId="8173">
        <row r="19">
          <cell r="J19">
            <v>1.0499999999999999E-3</v>
          </cell>
        </row>
      </sheetData>
      <sheetData sheetId="8174">
        <row r="19">
          <cell r="J19">
            <v>1.0499999999999999E-3</v>
          </cell>
        </row>
      </sheetData>
      <sheetData sheetId="8175">
        <row r="19">
          <cell r="J19">
            <v>1.0499999999999999E-3</v>
          </cell>
        </row>
      </sheetData>
      <sheetData sheetId="8176">
        <row r="19">
          <cell r="J19">
            <v>1.0499999999999999E-3</v>
          </cell>
        </row>
      </sheetData>
      <sheetData sheetId="8177">
        <row r="19">
          <cell r="J19">
            <v>1.0499999999999999E-3</v>
          </cell>
        </row>
      </sheetData>
      <sheetData sheetId="8178">
        <row r="19">
          <cell r="J19">
            <v>1.0499999999999999E-3</v>
          </cell>
        </row>
      </sheetData>
      <sheetData sheetId="8179">
        <row r="19">
          <cell r="J19">
            <v>1.0499999999999999E-3</v>
          </cell>
        </row>
      </sheetData>
      <sheetData sheetId="8180">
        <row r="19">
          <cell r="J19">
            <v>1.0499999999999999E-3</v>
          </cell>
        </row>
      </sheetData>
      <sheetData sheetId="8181">
        <row r="19">
          <cell r="J19">
            <v>1.0499999999999999E-3</v>
          </cell>
        </row>
      </sheetData>
      <sheetData sheetId="8182">
        <row r="19">
          <cell r="J19">
            <v>1.0499999999999999E-3</v>
          </cell>
        </row>
      </sheetData>
      <sheetData sheetId="8183">
        <row r="19">
          <cell r="J19">
            <v>1.0499999999999999E-3</v>
          </cell>
        </row>
      </sheetData>
      <sheetData sheetId="8184">
        <row r="19">
          <cell r="J19">
            <v>1.0499999999999999E-3</v>
          </cell>
        </row>
      </sheetData>
      <sheetData sheetId="8185">
        <row r="19">
          <cell r="J19">
            <v>1.0499999999999999E-3</v>
          </cell>
        </row>
      </sheetData>
      <sheetData sheetId="8186">
        <row r="19">
          <cell r="J19">
            <v>1.0499999999999999E-3</v>
          </cell>
        </row>
      </sheetData>
      <sheetData sheetId="8187">
        <row r="19">
          <cell r="J19">
            <v>1.0499999999999999E-3</v>
          </cell>
        </row>
      </sheetData>
      <sheetData sheetId="8188">
        <row r="19">
          <cell r="J19">
            <v>1.0499999999999999E-3</v>
          </cell>
        </row>
      </sheetData>
      <sheetData sheetId="8189">
        <row r="19">
          <cell r="J19">
            <v>1.0499999999999999E-3</v>
          </cell>
        </row>
      </sheetData>
      <sheetData sheetId="8190">
        <row r="19">
          <cell r="J19">
            <v>1.0499999999999999E-3</v>
          </cell>
        </row>
      </sheetData>
      <sheetData sheetId="8191">
        <row r="19">
          <cell r="J19">
            <v>1.0499999999999999E-3</v>
          </cell>
        </row>
      </sheetData>
      <sheetData sheetId="8192">
        <row r="19">
          <cell r="J19">
            <v>1.0499999999999999E-3</v>
          </cell>
        </row>
      </sheetData>
      <sheetData sheetId="8193">
        <row r="19">
          <cell r="J19">
            <v>1.0499999999999999E-3</v>
          </cell>
        </row>
      </sheetData>
      <sheetData sheetId="8194">
        <row r="19">
          <cell r="J19">
            <v>1.0499999999999999E-3</v>
          </cell>
        </row>
      </sheetData>
      <sheetData sheetId="8195">
        <row r="19">
          <cell r="J19">
            <v>1.0499999999999999E-3</v>
          </cell>
        </row>
      </sheetData>
      <sheetData sheetId="8196">
        <row r="19">
          <cell r="J19">
            <v>1.0499999999999999E-3</v>
          </cell>
        </row>
      </sheetData>
      <sheetData sheetId="8197">
        <row r="19">
          <cell r="J19">
            <v>1.0499999999999999E-3</v>
          </cell>
        </row>
      </sheetData>
      <sheetData sheetId="8198">
        <row r="19">
          <cell r="J19">
            <v>1.0499999999999999E-3</v>
          </cell>
        </row>
      </sheetData>
      <sheetData sheetId="8199">
        <row r="19">
          <cell r="J19">
            <v>1.0499999999999999E-3</v>
          </cell>
        </row>
      </sheetData>
      <sheetData sheetId="8200">
        <row r="19">
          <cell r="J19">
            <v>1.0499999999999999E-3</v>
          </cell>
        </row>
      </sheetData>
      <sheetData sheetId="8201">
        <row r="19">
          <cell r="J19">
            <v>1.0499999999999999E-3</v>
          </cell>
        </row>
      </sheetData>
      <sheetData sheetId="8202">
        <row r="19">
          <cell r="J19">
            <v>1.0499999999999999E-3</v>
          </cell>
        </row>
      </sheetData>
      <sheetData sheetId="8203">
        <row r="19">
          <cell r="J19">
            <v>1.0499999999999999E-3</v>
          </cell>
        </row>
      </sheetData>
      <sheetData sheetId="8204">
        <row r="19">
          <cell r="J19">
            <v>1.0499999999999999E-3</v>
          </cell>
        </row>
      </sheetData>
      <sheetData sheetId="8205">
        <row r="19">
          <cell r="J19">
            <v>1.0499999999999999E-3</v>
          </cell>
        </row>
      </sheetData>
      <sheetData sheetId="8206">
        <row r="19">
          <cell r="J19">
            <v>1.0499999999999999E-3</v>
          </cell>
        </row>
      </sheetData>
      <sheetData sheetId="8207">
        <row r="19">
          <cell r="J19">
            <v>1.0499999999999999E-3</v>
          </cell>
        </row>
      </sheetData>
      <sheetData sheetId="8208">
        <row r="19">
          <cell r="J19">
            <v>1.0499999999999999E-3</v>
          </cell>
        </row>
      </sheetData>
      <sheetData sheetId="8209">
        <row r="19">
          <cell r="J19">
            <v>1.0499999999999999E-3</v>
          </cell>
        </row>
      </sheetData>
      <sheetData sheetId="8210">
        <row r="19">
          <cell r="J19">
            <v>1.0499999999999999E-3</v>
          </cell>
        </row>
      </sheetData>
      <sheetData sheetId="8211">
        <row r="19">
          <cell r="J19">
            <v>1.0499999999999999E-3</v>
          </cell>
        </row>
      </sheetData>
      <sheetData sheetId="8212">
        <row r="19">
          <cell r="J19">
            <v>1.0499999999999999E-3</v>
          </cell>
        </row>
      </sheetData>
      <sheetData sheetId="8213">
        <row r="19">
          <cell r="J19">
            <v>1.0499999999999999E-3</v>
          </cell>
        </row>
      </sheetData>
      <sheetData sheetId="8214">
        <row r="19">
          <cell r="J19">
            <v>1.0499999999999999E-3</v>
          </cell>
        </row>
      </sheetData>
      <sheetData sheetId="8215">
        <row r="19">
          <cell r="J19">
            <v>1.0499999999999999E-3</v>
          </cell>
        </row>
      </sheetData>
      <sheetData sheetId="8216">
        <row r="19">
          <cell r="J19">
            <v>1.0499999999999999E-3</v>
          </cell>
        </row>
      </sheetData>
      <sheetData sheetId="8217">
        <row r="19">
          <cell r="J19">
            <v>1.0499999999999999E-3</v>
          </cell>
        </row>
      </sheetData>
      <sheetData sheetId="8218">
        <row r="19">
          <cell r="J19">
            <v>1.0499999999999999E-3</v>
          </cell>
        </row>
      </sheetData>
      <sheetData sheetId="8219">
        <row r="19">
          <cell r="J19">
            <v>1.0499999999999999E-3</v>
          </cell>
        </row>
      </sheetData>
      <sheetData sheetId="8220">
        <row r="19">
          <cell r="J19">
            <v>1.0499999999999999E-3</v>
          </cell>
        </row>
      </sheetData>
      <sheetData sheetId="8221">
        <row r="19">
          <cell r="J19">
            <v>1.0499999999999999E-3</v>
          </cell>
        </row>
      </sheetData>
      <sheetData sheetId="8222">
        <row r="19">
          <cell r="J19">
            <v>1.0499999999999999E-3</v>
          </cell>
        </row>
      </sheetData>
      <sheetData sheetId="8223">
        <row r="19">
          <cell r="J19">
            <v>1.0499999999999999E-3</v>
          </cell>
        </row>
      </sheetData>
      <sheetData sheetId="8224">
        <row r="19">
          <cell r="J19">
            <v>1.0499999999999999E-3</v>
          </cell>
        </row>
      </sheetData>
      <sheetData sheetId="8225">
        <row r="19">
          <cell r="J19">
            <v>1.0499999999999999E-3</v>
          </cell>
        </row>
      </sheetData>
      <sheetData sheetId="8226">
        <row r="19">
          <cell r="J19">
            <v>1.0499999999999999E-3</v>
          </cell>
        </row>
      </sheetData>
      <sheetData sheetId="8227">
        <row r="19">
          <cell r="J19">
            <v>1.0499999999999999E-3</v>
          </cell>
        </row>
      </sheetData>
      <sheetData sheetId="8228">
        <row r="19">
          <cell r="J19">
            <v>1.0499999999999999E-3</v>
          </cell>
        </row>
      </sheetData>
      <sheetData sheetId="8229">
        <row r="19">
          <cell r="J19">
            <v>1.0499999999999999E-3</v>
          </cell>
        </row>
      </sheetData>
      <sheetData sheetId="8230">
        <row r="19">
          <cell r="J19">
            <v>1.0499999999999999E-3</v>
          </cell>
        </row>
      </sheetData>
      <sheetData sheetId="8231">
        <row r="19">
          <cell r="J19">
            <v>1.0499999999999999E-3</v>
          </cell>
        </row>
      </sheetData>
      <sheetData sheetId="8232">
        <row r="19">
          <cell r="J19">
            <v>1.0499999999999999E-3</v>
          </cell>
        </row>
      </sheetData>
      <sheetData sheetId="8233">
        <row r="19">
          <cell r="J19">
            <v>1.0499999999999999E-3</v>
          </cell>
        </row>
      </sheetData>
      <sheetData sheetId="8234">
        <row r="19">
          <cell r="J19">
            <v>1.0499999999999999E-3</v>
          </cell>
        </row>
      </sheetData>
      <sheetData sheetId="8235">
        <row r="19">
          <cell r="J19">
            <v>1.0499999999999999E-3</v>
          </cell>
        </row>
      </sheetData>
      <sheetData sheetId="8236">
        <row r="19">
          <cell r="J19">
            <v>1.0499999999999999E-3</v>
          </cell>
        </row>
      </sheetData>
      <sheetData sheetId="8237">
        <row r="19">
          <cell r="J19">
            <v>1.0499999999999999E-3</v>
          </cell>
        </row>
      </sheetData>
      <sheetData sheetId="8238">
        <row r="19">
          <cell r="J19">
            <v>1.0499999999999999E-3</v>
          </cell>
        </row>
      </sheetData>
      <sheetData sheetId="8239">
        <row r="19">
          <cell r="J19">
            <v>1.0499999999999999E-3</v>
          </cell>
        </row>
      </sheetData>
      <sheetData sheetId="8240">
        <row r="19">
          <cell r="J19">
            <v>1.0499999999999999E-3</v>
          </cell>
        </row>
      </sheetData>
      <sheetData sheetId="8241">
        <row r="19">
          <cell r="J19">
            <v>1.0499999999999999E-3</v>
          </cell>
        </row>
      </sheetData>
      <sheetData sheetId="8242">
        <row r="19">
          <cell r="J19">
            <v>1.0499999999999999E-3</v>
          </cell>
        </row>
      </sheetData>
      <sheetData sheetId="8243">
        <row r="19">
          <cell r="J19">
            <v>1.0499999999999999E-3</v>
          </cell>
        </row>
      </sheetData>
      <sheetData sheetId="8244">
        <row r="19">
          <cell r="J19">
            <v>1.0499999999999999E-3</v>
          </cell>
        </row>
      </sheetData>
      <sheetData sheetId="8245">
        <row r="19">
          <cell r="J19">
            <v>1.0499999999999999E-3</v>
          </cell>
        </row>
      </sheetData>
      <sheetData sheetId="8246">
        <row r="19">
          <cell r="J19">
            <v>1.0499999999999999E-3</v>
          </cell>
        </row>
      </sheetData>
      <sheetData sheetId="8247">
        <row r="19">
          <cell r="J19">
            <v>1.0499999999999999E-3</v>
          </cell>
        </row>
      </sheetData>
      <sheetData sheetId="8248">
        <row r="19">
          <cell r="J19">
            <v>1.0499999999999999E-3</v>
          </cell>
        </row>
      </sheetData>
      <sheetData sheetId="8249">
        <row r="19">
          <cell r="J19">
            <v>1.0499999999999999E-3</v>
          </cell>
        </row>
      </sheetData>
      <sheetData sheetId="8250">
        <row r="19">
          <cell r="J19">
            <v>1.0499999999999999E-3</v>
          </cell>
        </row>
      </sheetData>
      <sheetData sheetId="8251">
        <row r="19">
          <cell r="J19">
            <v>1.0499999999999999E-3</v>
          </cell>
        </row>
      </sheetData>
      <sheetData sheetId="8252">
        <row r="19">
          <cell r="J19">
            <v>1.0499999999999999E-3</v>
          </cell>
        </row>
      </sheetData>
      <sheetData sheetId="8253">
        <row r="19">
          <cell r="J19">
            <v>1.0499999999999999E-3</v>
          </cell>
        </row>
      </sheetData>
      <sheetData sheetId="8254">
        <row r="19">
          <cell r="J19">
            <v>1.0499999999999999E-3</v>
          </cell>
        </row>
      </sheetData>
      <sheetData sheetId="8255">
        <row r="19">
          <cell r="J19">
            <v>1.0499999999999999E-3</v>
          </cell>
        </row>
      </sheetData>
      <sheetData sheetId="8256">
        <row r="19">
          <cell r="J19">
            <v>1.0499999999999999E-3</v>
          </cell>
        </row>
      </sheetData>
      <sheetData sheetId="8257">
        <row r="19">
          <cell r="J19">
            <v>1.0499999999999999E-3</v>
          </cell>
        </row>
      </sheetData>
      <sheetData sheetId="8258">
        <row r="19">
          <cell r="J19">
            <v>1.0499999999999999E-3</v>
          </cell>
        </row>
      </sheetData>
      <sheetData sheetId="8259">
        <row r="19">
          <cell r="J19">
            <v>1.0499999999999999E-3</v>
          </cell>
        </row>
      </sheetData>
      <sheetData sheetId="8260">
        <row r="19">
          <cell r="J19">
            <v>1.0499999999999999E-3</v>
          </cell>
        </row>
      </sheetData>
      <sheetData sheetId="8261">
        <row r="19">
          <cell r="J19">
            <v>1.0499999999999999E-3</v>
          </cell>
        </row>
      </sheetData>
      <sheetData sheetId="8262">
        <row r="19">
          <cell r="J19">
            <v>1.0499999999999999E-3</v>
          </cell>
        </row>
      </sheetData>
      <sheetData sheetId="8263">
        <row r="19">
          <cell r="J19">
            <v>1.0499999999999999E-3</v>
          </cell>
        </row>
      </sheetData>
      <sheetData sheetId="8264">
        <row r="19">
          <cell r="J19">
            <v>1.0499999999999999E-3</v>
          </cell>
        </row>
      </sheetData>
      <sheetData sheetId="8265">
        <row r="19">
          <cell r="J19">
            <v>1.0499999999999999E-3</v>
          </cell>
        </row>
      </sheetData>
      <sheetData sheetId="8266">
        <row r="19">
          <cell r="J19">
            <v>1.0499999999999999E-3</v>
          </cell>
        </row>
      </sheetData>
      <sheetData sheetId="8267">
        <row r="19">
          <cell r="J19">
            <v>1.0499999999999999E-3</v>
          </cell>
        </row>
      </sheetData>
      <sheetData sheetId="8268">
        <row r="19">
          <cell r="J19">
            <v>1.0499999999999999E-3</v>
          </cell>
        </row>
      </sheetData>
      <sheetData sheetId="8269">
        <row r="19">
          <cell r="J19">
            <v>1.0499999999999999E-3</v>
          </cell>
        </row>
      </sheetData>
      <sheetData sheetId="8270">
        <row r="19">
          <cell r="J19">
            <v>1.0499999999999999E-3</v>
          </cell>
        </row>
      </sheetData>
      <sheetData sheetId="8271">
        <row r="19">
          <cell r="J19">
            <v>1.0499999999999999E-3</v>
          </cell>
        </row>
      </sheetData>
      <sheetData sheetId="8272">
        <row r="19">
          <cell r="J19">
            <v>1.0499999999999999E-3</v>
          </cell>
        </row>
      </sheetData>
      <sheetData sheetId="8273">
        <row r="19">
          <cell r="J19">
            <v>1.0499999999999999E-3</v>
          </cell>
        </row>
      </sheetData>
      <sheetData sheetId="8274">
        <row r="19">
          <cell r="J19">
            <v>1.0499999999999999E-3</v>
          </cell>
        </row>
      </sheetData>
      <sheetData sheetId="8275">
        <row r="19">
          <cell r="J19">
            <v>1.0499999999999999E-3</v>
          </cell>
        </row>
      </sheetData>
      <sheetData sheetId="8276">
        <row r="19">
          <cell r="J19">
            <v>1.0499999999999999E-3</v>
          </cell>
        </row>
      </sheetData>
      <sheetData sheetId="8277">
        <row r="19">
          <cell r="J19">
            <v>1.0499999999999999E-3</v>
          </cell>
        </row>
      </sheetData>
      <sheetData sheetId="8278">
        <row r="19">
          <cell r="J19">
            <v>1.0499999999999999E-3</v>
          </cell>
        </row>
      </sheetData>
      <sheetData sheetId="8279">
        <row r="19">
          <cell r="J19">
            <v>1.0499999999999999E-3</v>
          </cell>
        </row>
      </sheetData>
      <sheetData sheetId="8280">
        <row r="19">
          <cell r="J19">
            <v>1.0499999999999999E-3</v>
          </cell>
        </row>
      </sheetData>
      <sheetData sheetId="8281">
        <row r="19">
          <cell r="J19">
            <v>1.0499999999999999E-3</v>
          </cell>
        </row>
      </sheetData>
      <sheetData sheetId="8282">
        <row r="19">
          <cell r="J19">
            <v>1.0499999999999999E-3</v>
          </cell>
        </row>
      </sheetData>
      <sheetData sheetId="8283">
        <row r="19">
          <cell r="J19">
            <v>1.0499999999999999E-3</v>
          </cell>
        </row>
      </sheetData>
      <sheetData sheetId="8284">
        <row r="19">
          <cell r="J19">
            <v>1.0499999999999999E-3</v>
          </cell>
        </row>
      </sheetData>
      <sheetData sheetId="8285">
        <row r="19">
          <cell r="J19">
            <v>1.0499999999999999E-3</v>
          </cell>
        </row>
      </sheetData>
      <sheetData sheetId="8286">
        <row r="19">
          <cell r="J19">
            <v>1.0499999999999999E-3</v>
          </cell>
        </row>
      </sheetData>
      <sheetData sheetId="8287">
        <row r="19">
          <cell r="J19">
            <v>1.0499999999999999E-3</v>
          </cell>
        </row>
      </sheetData>
      <sheetData sheetId="8288">
        <row r="19">
          <cell r="J19">
            <v>1.0499999999999999E-3</v>
          </cell>
        </row>
      </sheetData>
      <sheetData sheetId="8289">
        <row r="19">
          <cell r="J19">
            <v>1.0499999999999999E-3</v>
          </cell>
        </row>
      </sheetData>
      <sheetData sheetId="8290">
        <row r="19">
          <cell r="J19">
            <v>1.0499999999999999E-3</v>
          </cell>
        </row>
      </sheetData>
      <sheetData sheetId="8291">
        <row r="19">
          <cell r="J19">
            <v>1.0499999999999999E-3</v>
          </cell>
        </row>
      </sheetData>
      <sheetData sheetId="8292">
        <row r="19">
          <cell r="J19">
            <v>1.0499999999999999E-3</v>
          </cell>
        </row>
      </sheetData>
      <sheetData sheetId="8293">
        <row r="19">
          <cell r="J19">
            <v>1.0499999999999999E-3</v>
          </cell>
        </row>
      </sheetData>
      <sheetData sheetId="8294">
        <row r="19">
          <cell r="J19">
            <v>1.0499999999999999E-3</v>
          </cell>
        </row>
      </sheetData>
      <sheetData sheetId="8295">
        <row r="19">
          <cell r="J19">
            <v>1.0499999999999999E-3</v>
          </cell>
        </row>
      </sheetData>
      <sheetData sheetId="8296">
        <row r="19">
          <cell r="J19">
            <v>1.0499999999999999E-3</v>
          </cell>
        </row>
      </sheetData>
      <sheetData sheetId="8297">
        <row r="19">
          <cell r="J19">
            <v>1.0499999999999999E-3</v>
          </cell>
        </row>
      </sheetData>
      <sheetData sheetId="8298">
        <row r="19">
          <cell r="J19">
            <v>1.0499999999999999E-3</v>
          </cell>
        </row>
      </sheetData>
      <sheetData sheetId="8299">
        <row r="19">
          <cell r="J19">
            <v>1.0499999999999999E-3</v>
          </cell>
        </row>
      </sheetData>
      <sheetData sheetId="8300">
        <row r="19">
          <cell r="J19">
            <v>1.0499999999999999E-3</v>
          </cell>
        </row>
      </sheetData>
      <sheetData sheetId="8301">
        <row r="19">
          <cell r="J19">
            <v>1.0499999999999999E-3</v>
          </cell>
        </row>
      </sheetData>
      <sheetData sheetId="8302">
        <row r="19">
          <cell r="J19">
            <v>1.0499999999999999E-3</v>
          </cell>
        </row>
      </sheetData>
      <sheetData sheetId="8303">
        <row r="19">
          <cell r="J19">
            <v>1.0499999999999999E-3</v>
          </cell>
        </row>
      </sheetData>
      <sheetData sheetId="8304">
        <row r="19">
          <cell r="J19">
            <v>1.0499999999999999E-3</v>
          </cell>
        </row>
      </sheetData>
      <sheetData sheetId="8305">
        <row r="19">
          <cell r="J19">
            <v>1.0499999999999999E-3</v>
          </cell>
        </row>
      </sheetData>
      <sheetData sheetId="8306">
        <row r="19">
          <cell r="J19">
            <v>1.0499999999999999E-3</v>
          </cell>
        </row>
      </sheetData>
      <sheetData sheetId="8307">
        <row r="19">
          <cell r="J19">
            <v>1.0499999999999999E-3</v>
          </cell>
        </row>
      </sheetData>
      <sheetData sheetId="8308">
        <row r="19">
          <cell r="J19">
            <v>1.0499999999999999E-3</v>
          </cell>
        </row>
      </sheetData>
      <sheetData sheetId="8309">
        <row r="19">
          <cell r="J19">
            <v>1.0499999999999999E-3</v>
          </cell>
        </row>
      </sheetData>
      <sheetData sheetId="8310">
        <row r="19">
          <cell r="J19">
            <v>1.0499999999999999E-3</v>
          </cell>
        </row>
      </sheetData>
      <sheetData sheetId="8311">
        <row r="19">
          <cell r="J19">
            <v>1.0499999999999999E-3</v>
          </cell>
        </row>
      </sheetData>
      <sheetData sheetId="8312">
        <row r="19">
          <cell r="J19">
            <v>1.0499999999999999E-3</v>
          </cell>
        </row>
      </sheetData>
      <sheetData sheetId="8313">
        <row r="19">
          <cell r="J19">
            <v>1.0499999999999999E-3</v>
          </cell>
        </row>
      </sheetData>
      <sheetData sheetId="8314">
        <row r="19">
          <cell r="J19">
            <v>1.0499999999999999E-3</v>
          </cell>
        </row>
      </sheetData>
      <sheetData sheetId="8315">
        <row r="19">
          <cell r="J19">
            <v>1.0499999999999999E-3</v>
          </cell>
        </row>
      </sheetData>
      <sheetData sheetId="8316">
        <row r="19">
          <cell r="J19">
            <v>1.0499999999999999E-3</v>
          </cell>
        </row>
      </sheetData>
      <sheetData sheetId="8317">
        <row r="19">
          <cell r="J19">
            <v>1.0499999999999999E-3</v>
          </cell>
        </row>
      </sheetData>
      <sheetData sheetId="8318">
        <row r="19">
          <cell r="J19">
            <v>1.0499999999999999E-3</v>
          </cell>
        </row>
      </sheetData>
      <sheetData sheetId="8319">
        <row r="19">
          <cell r="J19">
            <v>1.0499999999999999E-3</v>
          </cell>
        </row>
      </sheetData>
      <sheetData sheetId="8320">
        <row r="19">
          <cell r="J19">
            <v>1.0499999999999999E-3</v>
          </cell>
        </row>
      </sheetData>
      <sheetData sheetId="8321">
        <row r="19">
          <cell r="J19">
            <v>1.0499999999999999E-3</v>
          </cell>
        </row>
      </sheetData>
      <sheetData sheetId="8322">
        <row r="19">
          <cell r="J19">
            <v>1.0499999999999999E-3</v>
          </cell>
        </row>
      </sheetData>
      <sheetData sheetId="8323">
        <row r="19">
          <cell r="J19">
            <v>1.0499999999999999E-3</v>
          </cell>
        </row>
      </sheetData>
      <sheetData sheetId="8324">
        <row r="19">
          <cell r="J19">
            <v>1.0499999999999999E-3</v>
          </cell>
        </row>
      </sheetData>
      <sheetData sheetId="8325">
        <row r="19">
          <cell r="J19">
            <v>1.0499999999999999E-3</v>
          </cell>
        </row>
      </sheetData>
      <sheetData sheetId="8326">
        <row r="19">
          <cell r="J19">
            <v>1.0499999999999999E-3</v>
          </cell>
        </row>
      </sheetData>
      <sheetData sheetId="8327">
        <row r="19">
          <cell r="J19">
            <v>1.0499999999999999E-3</v>
          </cell>
        </row>
      </sheetData>
      <sheetData sheetId="8328">
        <row r="19">
          <cell r="J19">
            <v>1.0499999999999999E-3</v>
          </cell>
        </row>
      </sheetData>
      <sheetData sheetId="8329">
        <row r="19">
          <cell r="J19">
            <v>1.0499999999999999E-3</v>
          </cell>
        </row>
      </sheetData>
      <sheetData sheetId="8330">
        <row r="19">
          <cell r="J19">
            <v>1.0499999999999999E-3</v>
          </cell>
        </row>
      </sheetData>
      <sheetData sheetId="8331">
        <row r="19">
          <cell r="J19">
            <v>1.0499999999999999E-3</v>
          </cell>
        </row>
      </sheetData>
      <sheetData sheetId="8332">
        <row r="19">
          <cell r="J19">
            <v>1.0499999999999999E-3</v>
          </cell>
        </row>
      </sheetData>
      <sheetData sheetId="8333">
        <row r="19">
          <cell r="J19">
            <v>1.0499999999999999E-3</v>
          </cell>
        </row>
      </sheetData>
      <sheetData sheetId="8334">
        <row r="19">
          <cell r="J19">
            <v>1.0499999999999999E-3</v>
          </cell>
        </row>
      </sheetData>
      <sheetData sheetId="8335">
        <row r="19">
          <cell r="J19">
            <v>1.0499999999999999E-3</v>
          </cell>
        </row>
      </sheetData>
      <sheetData sheetId="8336">
        <row r="19">
          <cell r="J19">
            <v>1.0499999999999999E-3</v>
          </cell>
        </row>
      </sheetData>
      <sheetData sheetId="8337">
        <row r="19">
          <cell r="J19">
            <v>1.0499999999999999E-3</v>
          </cell>
        </row>
      </sheetData>
      <sheetData sheetId="8338">
        <row r="19">
          <cell r="J19">
            <v>1.0499999999999999E-3</v>
          </cell>
        </row>
      </sheetData>
      <sheetData sheetId="8339">
        <row r="19">
          <cell r="J19">
            <v>1.0499999999999999E-3</v>
          </cell>
        </row>
      </sheetData>
      <sheetData sheetId="8340">
        <row r="19">
          <cell r="J19">
            <v>1.0499999999999999E-3</v>
          </cell>
        </row>
      </sheetData>
      <sheetData sheetId="8341">
        <row r="19">
          <cell r="J19">
            <v>1.0499999999999999E-3</v>
          </cell>
        </row>
      </sheetData>
      <sheetData sheetId="8342">
        <row r="19">
          <cell r="J19">
            <v>1.0499999999999999E-3</v>
          </cell>
        </row>
      </sheetData>
      <sheetData sheetId="8343">
        <row r="19">
          <cell r="J19">
            <v>1.0499999999999999E-3</v>
          </cell>
        </row>
      </sheetData>
      <sheetData sheetId="8344">
        <row r="19">
          <cell r="J19">
            <v>1.0499999999999999E-3</v>
          </cell>
        </row>
      </sheetData>
      <sheetData sheetId="8345">
        <row r="19">
          <cell r="J19">
            <v>1.0499999999999999E-3</v>
          </cell>
        </row>
      </sheetData>
      <sheetData sheetId="8346">
        <row r="19">
          <cell r="J19">
            <v>1.0499999999999999E-3</v>
          </cell>
        </row>
      </sheetData>
      <sheetData sheetId="8347">
        <row r="19">
          <cell r="J19">
            <v>1.0499999999999999E-3</v>
          </cell>
        </row>
      </sheetData>
      <sheetData sheetId="8348">
        <row r="19">
          <cell r="J19">
            <v>1.0499999999999999E-3</v>
          </cell>
        </row>
      </sheetData>
      <sheetData sheetId="8349">
        <row r="19">
          <cell r="J19">
            <v>1.0499999999999999E-3</v>
          </cell>
        </row>
      </sheetData>
      <sheetData sheetId="8350">
        <row r="19">
          <cell r="J19">
            <v>1.0499999999999999E-3</v>
          </cell>
        </row>
      </sheetData>
      <sheetData sheetId="8351">
        <row r="19">
          <cell r="J19">
            <v>1.0499999999999999E-3</v>
          </cell>
        </row>
      </sheetData>
      <sheetData sheetId="8352">
        <row r="19">
          <cell r="J19">
            <v>1.0499999999999999E-3</v>
          </cell>
        </row>
      </sheetData>
      <sheetData sheetId="8353">
        <row r="19">
          <cell r="J19">
            <v>1.0499999999999999E-3</v>
          </cell>
        </row>
      </sheetData>
      <sheetData sheetId="8354">
        <row r="19">
          <cell r="J19">
            <v>1.0499999999999999E-3</v>
          </cell>
        </row>
      </sheetData>
      <sheetData sheetId="8355">
        <row r="19">
          <cell r="J19">
            <v>1.0499999999999999E-3</v>
          </cell>
        </row>
      </sheetData>
      <sheetData sheetId="8356">
        <row r="19">
          <cell r="J19">
            <v>1.0499999999999999E-3</v>
          </cell>
        </row>
      </sheetData>
      <sheetData sheetId="8357">
        <row r="19">
          <cell r="J19">
            <v>1.0499999999999999E-3</v>
          </cell>
        </row>
      </sheetData>
      <sheetData sheetId="8358">
        <row r="19">
          <cell r="J19">
            <v>1.0499999999999999E-3</v>
          </cell>
        </row>
      </sheetData>
      <sheetData sheetId="8359">
        <row r="19">
          <cell r="J19">
            <v>1.0499999999999999E-3</v>
          </cell>
        </row>
      </sheetData>
      <sheetData sheetId="8360">
        <row r="19">
          <cell r="J19">
            <v>1.0499999999999999E-3</v>
          </cell>
        </row>
      </sheetData>
      <sheetData sheetId="8361">
        <row r="19">
          <cell r="J19">
            <v>1.0499999999999999E-3</v>
          </cell>
        </row>
      </sheetData>
      <sheetData sheetId="8362">
        <row r="19">
          <cell r="J19">
            <v>1.0499999999999999E-3</v>
          </cell>
        </row>
      </sheetData>
      <sheetData sheetId="8363">
        <row r="19">
          <cell r="J19">
            <v>1.0499999999999999E-3</v>
          </cell>
        </row>
      </sheetData>
      <sheetData sheetId="8364">
        <row r="19">
          <cell r="J19">
            <v>1.0499999999999999E-3</v>
          </cell>
        </row>
      </sheetData>
      <sheetData sheetId="8365">
        <row r="19">
          <cell r="J19">
            <v>1.0499999999999999E-3</v>
          </cell>
        </row>
      </sheetData>
      <sheetData sheetId="8366">
        <row r="19">
          <cell r="J19">
            <v>1.0499999999999999E-3</v>
          </cell>
        </row>
      </sheetData>
      <sheetData sheetId="8367">
        <row r="19">
          <cell r="J19">
            <v>1.0499999999999999E-3</v>
          </cell>
        </row>
      </sheetData>
      <sheetData sheetId="8368">
        <row r="19">
          <cell r="J19">
            <v>1.0499999999999999E-3</v>
          </cell>
        </row>
      </sheetData>
      <sheetData sheetId="8369">
        <row r="19">
          <cell r="J19">
            <v>1.0499999999999999E-3</v>
          </cell>
        </row>
      </sheetData>
      <sheetData sheetId="8370">
        <row r="19">
          <cell r="J19">
            <v>1.0499999999999999E-3</v>
          </cell>
        </row>
      </sheetData>
      <sheetData sheetId="8371">
        <row r="19">
          <cell r="J19">
            <v>1.0499999999999999E-3</v>
          </cell>
        </row>
      </sheetData>
      <sheetData sheetId="8372">
        <row r="19">
          <cell r="J19">
            <v>1.0499999999999999E-3</v>
          </cell>
        </row>
      </sheetData>
      <sheetData sheetId="8373">
        <row r="19">
          <cell r="J19">
            <v>1.0499999999999999E-3</v>
          </cell>
        </row>
      </sheetData>
      <sheetData sheetId="8374">
        <row r="19">
          <cell r="J19">
            <v>1.0499999999999999E-3</v>
          </cell>
        </row>
      </sheetData>
      <sheetData sheetId="8375">
        <row r="19">
          <cell r="J19">
            <v>1.0499999999999999E-3</v>
          </cell>
        </row>
      </sheetData>
      <sheetData sheetId="8376">
        <row r="19">
          <cell r="J19">
            <v>1.0499999999999999E-3</v>
          </cell>
        </row>
      </sheetData>
      <sheetData sheetId="8377">
        <row r="19">
          <cell r="J19">
            <v>1.0499999999999999E-3</v>
          </cell>
        </row>
      </sheetData>
      <sheetData sheetId="8378">
        <row r="19">
          <cell r="J19">
            <v>1.0499999999999999E-3</v>
          </cell>
        </row>
      </sheetData>
      <sheetData sheetId="8379">
        <row r="19">
          <cell r="J19">
            <v>1.0499999999999999E-3</v>
          </cell>
        </row>
      </sheetData>
      <sheetData sheetId="8380">
        <row r="19">
          <cell r="J19">
            <v>1.0499999999999999E-3</v>
          </cell>
        </row>
      </sheetData>
      <sheetData sheetId="8381">
        <row r="19">
          <cell r="J19">
            <v>1.0499999999999999E-3</v>
          </cell>
        </row>
      </sheetData>
      <sheetData sheetId="8382">
        <row r="19">
          <cell r="J19">
            <v>1.0499999999999999E-3</v>
          </cell>
        </row>
      </sheetData>
      <sheetData sheetId="8383">
        <row r="19">
          <cell r="J19">
            <v>1.0499999999999999E-3</v>
          </cell>
        </row>
      </sheetData>
      <sheetData sheetId="8384">
        <row r="19">
          <cell r="J19">
            <v>1.0499999999999999E-3</v>
          </cell>
        </row>
      </sheetData>
      <sheetData sheetId="8385">
        <row r="19">
          <cell r="J19">
            <v>1.0499999999999999E-3</v>
          </cell>
        </row>
      </sheetData>
      <sheetData sheetId="8386">
        <row r="19">
          <cell r="J19">
            <v>1.0499999999999999E-3</v>
          </cell>
        </row>
      </sheetData>
      <sheetData sheetId="8387">
        <row r="19">
          <cell r="J19">
            <v>1.0499999999999999E-3</v>
          </cell>
        </row>
      </sheetData>
      <sheetData sheetId="8388">
        <row r="19">
          <cell r="J19">
            <v>1.0499999999999999E-3</v>
          </cell>
        </row>
      </sheetData>
      <sheetData sheetId="8389">
        <row r="19">
          <cell r="J19">
            <v>1.0499999999999999E-3</v>
          </cell>
        </row>
      </sheetData>
      <sheetData sheetId="8390">
        <row r="19">
          <cell r="J19">
            <v>1.0499999999999999E-3</v>
          </cell>
        </row>
      </sheetData>
      <sheetData sheetId="8391">
        <row r="19">
          <cell r="J19">
            <v>1.0499999999999999E-3</v>
          </cell>
        </row>
      </sheetData>
      <sheetData sheetId="8392">
        <row r="19">
          <cell r="J19">
            <v>1.0499999999999999E-3</v>
          </cell>
        </row>
      </sheetData>
      <sheetData sheetId="8393">
        <row r="19">
          <cell r="J19">
            <v>1.0499999999999999E-3</v>
          </cell>
        </row>
      </sheetData>
      <sheetData sheetId="8394">
        <row r="19">
          <cell r="J19">
            <v>1.0499999999999999E-3</v>
          </cell>
        </row>
      </sheetData>
      <sheetData sheetId="8395">
        <row r="19">
          <cell r="J19">
            <v>1.0499999999999999E-3</v>
          </cell>
        </row>
      </sheetData>
      <sheetData sheetId="8396">
        <row r="19">
          <cell r="J19">
            <v>1.0499999999999999E-3</v>
          </cell>
        </row>
      </sheetData>
      <sheetData sheetId="8397">
        <row r="19">
          <cell r="J19">
            <v>1.0499999999999999E-3</v>
          </cell>
        </row>
      </sheetData>
      <sheetData sheetId="8398">
        <row r="19">
          <cell r="J19">
            <v>1.0499999999999999E-3</v>
          </cell>
        </row>
      </sheetData>
      <sheetData sheetId="8399">
        <row r="19">
          <cell r="J19">
            <v>1.0499999999999999E-3</v>
          </cell>
        </row>
      </sheetData>
      <sheetData sheetId="8400">
        <row r="19">
          <cell r="J19">
            <v>1.0499999999999999E-3</v>
          </cell>
        </row>
      </sheetData>
      <sheetData sheetId="8401">
        <row r="19">
          <cell r="J19">
            <v>1.0499999999999999E-3</v>
          </cell>
        </row>
      </sheetData>
      <sheetData sheetId="8402">
        <row r="19">
          <cell r="J19">
            <v>1.0499999999999999E-3</v>
          </cell>
        </row>
      </sheetData>
      <sheetData sheetId="8403">
        <row r="19">
          <cell r="J19">
            <v>1.0499999999999999E-3</v>
          </cell>
        </row>
      </sheetData>
      <sheetData sheetId="8404">
        <row r="19">
          <cell r="J19">
            <v>1.0499999999999999E-3</v>
          </cell>
        </row>
      </sheetData>
      <sheetData sheetId="8405">
        <row r="19">
          <cell r="J19">
            <v>1.0499999999999999E-3</v>
          </cell>
        </row>
      </sheetData>
      <sheetData sheetId="8406">
        <row r="19">
          <cell r="J19">
            <v>1.0499999999999999E-3</v>
          </cell>
        </row>
      </sheetData>
      <sheetData sheetId="8407">
        <row r="19">
          <cell r="J19">
            <v>1.0499999999999999E-3</v>
          </cell>
        </row>
      </sheetData>
      <sheetData sheetId="8408">
        <row r="19">
          <cell r="J19">
            <v>1.0499999999999999E-3</v>
          </cell>
        </row>
      </sheetData>
      <sheetData sheetId="8409">
        <row r="19">
          <cell r="J19">
            <v>1.0499999999999999E-3</v>
          </cell>
        </row>
      </sheetData>
      <sheetData sheetId="8410">
        <row r="19">
          <cell r="J19">
            <v>1.0499999999999999E-3</v>
          </cell>
        </row>
      </sheetData>
      <sheetData sheetId="8411">
        <row r="19">
          <cell r="J19">
            <v>1.0499999999999999E-3</v>
          </cell>
        </row>
      </sheetData>
      <sheetData sheetId="8412">
        <row r="19">
          <cell r="J19">
            <v>1.0499999999999999E-3</v>
          </cell>
        </row>
      </sheetData>
      <sheetData sheetId="8413">
        <row r="19">
          <cell r="J19">
            <v>1.0499999999999999E-3</v>
          </cell>
        </row>
      </sheetData>
      <sheetData sheetId="8414">
        <row r="19">
          <cell r="J19">
            <v>1.0499999999999999E-3</v>
          </cell>
        </row>
      </sheetData>
      <sheetData sheetId="8415">
        <row r="19">
          <cell r="J19">
            <v>1.0499999999999999E-3</v>
          </cell>
        </row>
      </sheetData>
      <sheetData sheetId="8416">
        <row r="19">
          <cell r="J19">
            <v>1.0499999999999999E-3</v>
          </cell>
        </row>
      </sheetData>
      <sheetData sheetId="8417">
        <row r="19">
          <cell r="J19">
            <v>1.0499999999999999E-3</v>
          </cell>
        </row>
      </sheetData>
      <sheetData sheetId="8418">
        <row r="19">
          <cell r="J19">
            <v>1.0499999999999999E-3</v>
          </cell>
        </row>
      </sheetData>
      <sheetData sheetId="8419">
        <row r="19">
          <cell r="J19">
            <v>1.0499999999999999E-3</v>
          </cell>
        </row>
      </sheetData>
      <sheetData sheetId="8420">
        <row r="19">
          <cell r="J19">
            <v>1.0499999999999999E-3</v>
          </cell>
        </row>
      </sheetData>
      <sheetData sheetId="8421">
        <row r="19">
          <cell r="J19">
            <v>1.0499999999999999E-3</v>
          </cell>
        </row>
      </sheetData>
      <sheetData sheetId="8422">
        <row r="19">
          <cell r="J19">
            <v>1.0499999999999999E-3</v>
          </cell>
        </row>
      </sheetData>
      <sheetData sheetId="8423">
        <row r="19">
          <cell r="J19">
            <v>1.0499999999999999E-3</v>
          </cell>
        </row>
      </sheetData>
      <sheetData sheetId="8424">
        <row r="19">
          <cell r="J19">
            <v>1.0499999999999999E-3</v>
          </cell>
        </row>
      </sheetData>
      <sheetData sheetId="8425">
        <row r="19">
          <cell r="J19">
            <v>1.0499999999999999E-3</v>
          </cell>
        </row>
      </sheetData>
      <sheetData sheetId="8426">
        <row r="19">
          <cell r="J19">
            <v>1.0499999999999999E-3</v>
          </cell>
        </row>
      </sheetData>
      <sheetData sheetId="8427">
        <row r="19">
          <cell r="J19">
            <v>1.0499999999999999E-3</v>
          </cell>
        </row>
      </sheetData>
      <sheetData sheetId="8428">
        <row r="19">
          <cell r="J19">
            <v>1.0499999999999999E-3</v>
          </cell>
        </row>
      </sheetData>
      <sheetData sheetId="8429">
        <row r="19">
          <cell r="J19">
            <v>1.0499999999999999E-3</v>
          </cell>
        </row>
      </sheetData>
      <sheetData sheetId="8430">
        <row r="19">
          <cell r="J19">
            <v>1.0499999999999999E-3</v>
          </cell>
        </row>
      </sheetData>
      <sheetData sheetId="8431">
        <row r="19">
          <cell r="J19">
            <v>1.0499999999999999E-3</v>
          </cell>
        </row>
      </sheetData>
      <sheetData sheetId="8432">
        <row r="19">
          <cell r="J19">
            <v>1.0499999999999999E-3</v>
          </cell>
        </row>
      </sheetData>
      <sheetData sheetId="8433">
        <row r="19">
          <cell r="J19">
            <v>1.0499999999999999E-3</v>
          </cell>
        </row>
      </sheetData>
      <sheetData sheetId="8434">
        <row r="19">
          <cell r="J19">
            <v>1.0499999999999999E-3</v>
          </cell>
        </row>
      </sheetData>
      <sheetData sheetId="8435">
        <row r="19">
          <cell r="J19">
            <v>1.0499999999999999E-3</v>
          </cell>
        </row>
      </sheetData>
      <sheetData sheetId="8436">
        <row r="19">
          <cell r="J19">
            <v>1.0499999999999999E-3</v>
          </cell>
        </row>
      </sheetData>
      <sheetData sheetId="8437">
        <row r="19">
          <cell r="J19">
            <v>1.0499999999999999E-3</v>
          </cell>
        </row>
      </sheetData>
      <sheetData sheetId="8438">
        <row r="19">
          <cell r="J19">
            <v>1.0499999999999999E-3</v>
          </cell>
        </row>
      </sheetData>
      <sheetData sheetId="8439">
        <row r="19">
          <cell r="J19">
            <v>1.0499999999999999E-3</v>
          </cell>
        </row>
      </sheetData>
      <sheetData sheetId="8440">
        <row r="19">
          <cell r="J19">
            <v>1.0499999999999999E-3</v>
          </cell>
        </row>
      </sheetData>
      <sheetData sheetId="8441">
        <row r="19">
          <cell r="J19">
            <v>1.0499999999999999E-3</v>
          </cell>
        </row>
      </sheetData>
      <sheetData sheetId="8442">
        <row r="19">
          <cell r="J19">
            <v>1.0499999999999999E-3</v>
          </cell>
        </row>
      </sheetData>
      <sheetData sheetId="8443">
        <row r="19">
          <cell r="J19">
            <v>1.0499999999999999E-3</v>
          </cell>
        </row>
      </sheetData>
      <sheetData sheetId="8444">
        <row r="19">
          <cell r="J19">
            <v>1.0499999999999999E-3</v>
          </cell>
        </row>
      </sheetData>
      <sheetData sheetId="8445">
        <row r="19">
          <cell r="J19">
            <v>1.0499999999999999E-3</v>
          </cell>
        </row>
      </sheetData>
      <sheetData sheetId="8446">
        <row r="19">
          <cell r="J19">
            <v>1.0499999999999999E-3</v>
          </cell>
        </row>
      </sheetData>
      <sheetData sheetId="8447">
        <row r="19">
          <cell r="J19">
            <v>1.0499999999999999E-3</v>
          </cell>
        </row>
      </sheetData>
      <sheetData sheetId="8448">
        <row r="19">
          <cell r="J19">
            <v>1.0499999999999999E-3</v>
          </cell>
        </row>
      </sheetData>
      <sheetData sheetId="8449">
        <row r="19">
          <cell r="J19">
            <v>1.0499999999999999E-3</v>
          </cell>
        </row>
      </sheetData>
      <sheetData sheetId="8450">
        <row r="19">
          <cell r="J19">
            <v>1.0499999999999999E-3</v>
          </cell>
        </row>
      </sheetData>
      <sheetData sheetId="8451">
        <row r="19">
          <cell r="J19">
            <v>1.0499999999999999E-3</v>
          </cell>
        </row>
      </sheetData>
      <sheetData sheetId="8452">
        <row r="19">
          <cell r="J19">
            <v>1.0499999999999999E-3</v>
          </cell>
        </row>
      </sheetData>
      <sheetData sheetId="8453">
        <row r="19">
          <cell r="J19">
            <v>1.0499999999999999E-3</v>
          </cell>
        </row>
      </sheetData>
      <sheetData sheetId="8454">
        <row r="19">
          <cell r="J19">
            <v>1.0499999999999999E-3</v>
          </cell>
        </row>
      </sheetData>
      <sheetData sheetId="8455">
        <row r="19">
          <cell r="J19">
            <v>1.0499999999999999E-3</v>
          </cell>
        </row>
      </sheetData>
      <sheetData sheetId="8456">
        <row r="19">
          <cell r="J19">
            <v>1.0499999999999999E-3</v>
          </cell>
        </row>
      </sheetData>
      <sheetData sheetId="8457">
        <row r="19">
          <cell r="J19">
            <v>1.0499999999999999E-3</v>
          </cell>
        </row>
      </sheetData>
      <sheetData sheetId="8458">
        <row r="19">
          <cell r="J19">
            <v>1.0499999999999999E-3</v>
          </cell>
        </row>
      </sheetData>
      <sheetData sheetId="8459">
        <row r="19">
          <cell r="J19">
            <v>1.0499999999999999E-3</v>
          </cell>
        </row>
      </sheetData>
      <sheetData sheetId="8460">
        <row r="19">
          <cell r="J19">
            <v>1.0499999999999999E-3</v>
          </cell>
        </row>
      </sheetData>
      <sheetData sheetId="8461">
        <row r="19">
          <cell r="J19">
            <v>1.0499999999999999E-3</v>
          </cell>
        </row>
      </sheetData>
      <sheetData sheetId="8462">
        <row r="19">
          <cell r="J19">
            <v>1.0499999999999999E-3</v>
          </cell>
        </row>
      </sheetData>
      <sheetData sheetId="8463">
        <row r="19">
          <cell r="J19">
            <v>1.0499999999999999E-3</v>
          </cell>
        </row>
      </sheetData>
      <sheetData sheetId="8464">
        <row r="19">
          <cell r="J19">
            <v>1.0499999999999999E-3</v>
          </cell>
        </row>
      </sheetData>
      <sheetData sheetId="8465">
        <row r="19">
          <cell r="J19">
            <v>1.0499999999999999E-3</v>
          </cell>
        </row>
      </sheetData>
      <sheetData sheetId="8466">
        <row r="19">
          <cell r="J19">
            <v>1.0499999999999999E-3</v>
          </cell>
        </row>
      </sheetData>
      <sheetData sheetId="8467">
        <row r="19">
          <cell r="J19">
            <v>1.0499999999999999E-3</v>
          </cell>
        </row>
      </sheetData>
      <sheetData sheetId="8468">
        <row r="19">
          <cell r="J19">
            <v>1.0499999999999999E-3</v>
          </cell>
        </row>
      </sheetData>
      <sheetData sheetId="8469">
        <row r="19">
          <cell r="J19">
            <v>1.0499999999999999E-3</v>
          </cell>
        </row>
      </sheetData>
      <sheetData sheetId="8470">
        <row r="19">
          <cell r="J19">
            <v>1.0499999999999999E-3</v>
          </cell>
        </row>
      </sheetData>
      <sheetData sheetId="8471">
        <row r="19">
          <cell r="J19">
            <v>1.0499999999999999E-3</v>
          </cell>
        </row>
      </sheetData>
      <sheetData sheetId="8472">
        <row r="19">
          <cell r="J19">
            <v>1.0499999999999999E-3</v>
          </cell>
        </row>
      </sheetData>
      <sheetData sheetId="8473">
        <row r="19">
          <cell r="J19">
            <v>1.0499999999999999E-3</v>
          </cell>
        </row>
      </sheetData>
      <sheetData sheetId="8474">
        <row r="19">
          <cell r="J19">
            <v>1.0499999999999999E-3</v>
          </cell>
        </row>
      </sheetData>
      <sheetData sheetId="8475">
        <row r="19">
          <cell r="J19">
            <v>1.0499999999999999E-3</v>
          </cell>
        </row>
      </sheetData>
      <sheetData sheetId="8476">
        <row r="19">
          <cell r="J19">
            <v>1.0499999999999999E-3</v>
          </cell>
        </row>
      </sheetData>
      <sheetData sheetId="8477">
        <row r="19">
          <cell r="J19">
            <v>1.0499999999999999E-3</v>
          </cell>
        </row>
      </sheetData>
      <sheetData sheetId="8478">
        <row r="19">
          <cell r="J19">
            <v>1.0499999999999999E-3</v>
          </cell>
        </row>
      </sheetData>
      <sheetData sheetId="8479">
        <row r="19">
          <cell r="J19">
            <v>1.0499999999999999E-3</v>
          </cell>
        </row>
      </sheetData>
      <sheetData sheetId="8480">
        <row r="19">
          <cell r="J19">
            <v>1.0499999999999999E-3</v>
          </cell>
        </row>
      </sheetData>
      <sheetData sheetId="8481">
        <row r="19">
          <cell r="J19">
            <v>1.0499999999999999E-3</v>
          </cell>
        </row>
      </sheetData>
      <sheetData sheetId="8482">
        <row r="19">
          <cell r="J19">
            <v>1.0499999999999999E-3</v>
          </cell>
        </row>
      </sheetData>
      <sheetData sheetId="8483">
        <row r="19">
          <cell r="J19">
            <v>1.0499999999999999E-3</v>
          </cell>
        </row>
      </sheetData>
      <sheetData sheetId="8484">
        <row r="19">
          <cell r="J19">
            <v>1.0499999999999999E-3</v>
          </cell>
        </row>
      </sheetData>
      <sheetData sheetId="8485">
        <row r="19">
          <cell r="J19">
            <v>1.0499999999999999E-3</v>
          </cell>
        </row>
      </sheetData>
      <sheetData sheetId="8486">
        <row r="19">
          <cell r="J19">
            <v>1.0499999999999999E-3</v>
          </cell>
        </row>
      </sheetData>
      <sheetData sheetId="8487">
        <row r="19">
          <cell r="J19">
            <v>1.0499999999999999E-3</v>
          </cell>
        </row>
      </sheetData>
      <sheetData sheetId="8488">
        <row r="19">
          <cell r="J19">
            <v>1.0499999999999999E-3</v>
          </cell>
        </row>
      </sheetData>
      <sheetData sheetId="8489">
        <row r="19">
          <cell r="J19">
            <v>1.0499999999999999E-3</v>
          </cell>
        </row>
      </sheetData>
      <sheetData sheetId="8490">
        <row r="19">
          <cell r="J19">
            <v>1.0499999999999999E-3</v>
          </cell>
        </row>
      </sheetData>
      <sheetData sheetId="8491">
        <row r="19">
          <cell r="J19">
            <v>1.0499999999999999E-3</v>
          </cell>
        </row>
      </sheetData>
      <sheetData sheetId="8492">
        <row r="19">
          <cell r="J19">
            <v>1.0499999999999999E-3</v>
          </cell>
        </row>
      </sheetData>
      <sheetData sheetId="8493">
        <row r="19">
          <cell r="J19">
            <v>1.0499999999999999E-3</v>
          </cell>
        </row>
      </sheetData>
      <sheetData sheetId="8494">
        <row r="19">
          <cell r="J19">
            <v>1.0499999999999999E-3</v>
          </cell>
        </row>
      </sheetData>
      <sheetData sheetId="8495">
        <row r="19">
          <cell r="J19">
            <v>1.0499999999999999E-3</v>
          </cell>
        </row>
      </sheetData>
      <sheetData sheetId="8496">
        <row r="19">
          <cell r="J19">
            <v>1.0499999999999999E-3</v>
          </cell>
        </row>
      </sheetData>
      <sheetData sheetId="8497">
        <row r="19">
          <cell r="J19">
            <v>1.0499999999999999E-3</v>
          </cell>
        </row>
      </sheetData>
      <sheetData sheetId="8498">
        <row r="19">
          <cell r="J19">
            <v>1.0499999999999999E-3</v>
          </cell>
        </row>
      </sheetData>
      <sheetData sheetId="8499">
        <row r="19">
          <cell r="J19">
            <v>1.0499999999999999E-3</v>
          </cell>
        </row>
      </sheetData>
      <sheetData sheetId="8500">
        <row r="19">
          <cell r="J19">
            <v>1.0499999999999999E-3</v>
          </cell>
        </row>
      </sheetData>
      <sheetData sheetId="8501">
        <row r="19">
          <cell r="J19">
            <v>1.0499999999999999E-3</v>
          </cell>
        </row>
      </sheetData>
      <sheetData sheetId="8502">
        <row r="19">
          <cell r="J19">
            <v>1.0499999999999999E-3</v>
          </cell>
        </row>
      </sheetData>
      <sheetData sheetId="8503">
        <row r="19">
          <cell r="J19">
            <v>1.0499999999999999E-3</v>
          </cell>
        </row>
      </sheetData>
      <sheetData sheetId="8504">
        <row r="19">
          <cell r="J19">
            <v>1.0499999999999999E-3</v>
          </cell>
        </row>
      </sheetData>
      <sheetData sheetId="8505">
        <row r="19">
          <cell r="J19">
            <v>1.0499999999999999E-3</v>
          </cell>
        </row>
      </sheetData>
      <sheetData sheetId="8506">
        <row r="19">
          <cell r="J19">
            <v>1.0499999999999999E-3</v>
          </cell>
        </row>
      </sheetData>
      <sheetData sheetId="8507">
        <row r="19">
          <cell r="J19">
            <v>1.0499999999999999E-3</v>
          </cell>
        </row>
      </sheetData>
      <sheetData sheetId="8508">
        <row r="19">
          <cell r="J19">
            <v>1.0499999999999999E-3</v>
          </cell>
        </row>
      </sheetData>
      <sheetData sheetId="8509">
        <row r="19">
          <cell r="J19">
            <v>1.0499999999999999E-3</v>
          </cell>
        </row>
      </sheetData>
      <sheetData sheetId="8510">
        <row r="19">
          <cell r="J19">
            <v>1.0499999999999999E-3</v>
          </cell>
        </row>
      </sheetData>
      <sheetData sheetId="8511">
        <row r="19">
          <cell r="J19">
            <v>1.0499999999999999E-3</v>
          </cell>
        </row>
      </sheetData>
      <sheetData sheetId="8512">
        <row r="19">
          <cell r="J19">
            <v>1.0499999999999999E-3</v>
          </cell>
        </row>
      </sheetData>
      <sheetData sheetId="8513">
        <row r="19">
          <cell r="J19">
            <v>1.0499999999999999E-3</v>
          </cell>
        </row>
      </sheetData>
      <sheetData sheetId="8514">
        <row r="19">
          <cell r="J19">
            <v>1.0499999999999999E-3</v>
          </cell>
        </row>
      </sheetData>
      <sheetData sheetId="8515">
        <row r="19">
          <cell r="J19">
            <v>1.0499999999999999E-3</v>
          </cell>
        </row>
      </sheetData>
      <sheetData sheetId="8516">
        <row r="19">
          <cell r="J19">
            <v>1.0499999999999999E-3</v>
          </cell>
        </row>
      </sheetData>
      <sheetData sheetId="8517">
        <row r="19">
          <cell r="J19">
            <v>1.0499999999999999E-3</v>
          </cell>
        </row>
      </sheetData>
      <sheetData sheetId="8518">
        <row r="19">
          <cell r="J19">
            <v>1.0499999999999999E-3</v>
          </cell>
        </row>
      </sheetData>
      <sheetData sheetId="8519">
        <row r="19">
          <cell r="J19">
            <v>1.0499999999999999E-3</v>
          </cell>
        </row>
      </sheetData>
      <sheetData sheetId="8520">
        <row r="19">
          <cell r="J19">
            <v>1.0499999999999999E-3</v>
          </cell>
        </row>
      </sheetData>
      <sheetData sheetId="8521">
        <row r="19">
          <cell r="J19">
            <v>1.0499999999999999E-3</v>
          </cell>
        </row>
      </sheetData>
      <sheetData sheetId="8522">
        <row r="19">
          <cell r="J19">
            <v>1.0499999999999999E-3</v>
          </cell>
        </row>
      </sheetData>
      <sheetData sheetId="8523">
        <row r="19">
          <cell r="J19">
            <v>1.0499999999999999E-3</v>
          </cell>
        </row>
      </sheetData>
      <sheetData sheetId="8524">
        <row r="19">
          <cell r="J19">
            <v>1.0499999999999999E-3</v>
          </cell>
        </row>
      </sheetData>
      <sheetData sheetId="8525">
        <row r="19">
          <cell r="J19">
            <v>1.0499999999999999E-3</v>
          </cell>
        </row>
      </sheetData>
      <sheetData sheetId="8526">
        <row r="19">
          <cell r="J19">
            <v>1.0499999999999999E-3</v>
          </cell>
        </row>
      </sheetData>
      <sheetData sheetId="8527">
        <row r="19">
          <cell r="J19">
            <v>1.0499999999999999E-3</v>
          </cell>
        </row>
      </sheetData>
      <sheetData sheetId="8528">
        <row r="19">
          <cell r="J19">
            <v>1.0499999999999999E-3</v>
          </cell>
        </row>
      </sheetData>
      <sheetData sheetId="8529">
        <row r="19">
          <cell r="J19">
            <v>1.0499999999999999E-3</v>
          </cell>
        </row>
      </sheetData>
      <sheetData sheetId="8530">
        <row r="19">
          <cell r="J19">
            <v>1.0499999999999999E-3</v>
          </cell>
        </row>
      </sheetData>
      <sheetData sheetId="8531">
        <row r="19">
          <cell r="J19">
            <v>1.0499999999999999E-3</v>
          </cell>
        </row>
      </sheetData>
      <sheetData sheetId="8532">
        <row r="19">
          <cell r="J19">
            <v>1.0499999999999999E-3</v>
          </cell>
        </row>
      </sheetData>
      <sheetData sheetId="8533">
        <row r="19">
          <cell r="J19">
            <v>1.0499999999999999E-3</v>
          </cell>
        </row>
      </sheetData>
      <sheetData sheetId="8534">
        <row r="19">
          <cell r="J19">
            <v>1.0499999999999999E-3</v>
          </cell>
        </row>
      </sheetData>
      <sheetData sheetId="8535">
        <row r="19">
          <cell r="J19">
            <v>1.0499999999999999E-3</v>
          </cell>
        </row>
      </sheetData>
      <sheetData sheetId="8536">
        <row r="19">
          <cell r="J19">
            <v>1.0499999999999999E-3</v>
          </cell>
        </row>
      </sheetData>
      <sheetData sheetId="8537">
        <row r="19">
          <cell r="J19">
            <v>1.0499999999999999E-3</v>
          </cell>
        </row>
      </sheetData>
      <sheetData sheetId="8538">
        <row r="19">
          <cell r="J19">
            <v>1.0499999999999999E-3</v>
          </cell>
        </row>
      </sheetData>
      <sheetData sheetId="8539">
        <row r="19">
          <cell r="J19">
            <v>1.0499999999999999E-3</v>
          </cell>
        </row>
      </sheetData>
      <sheetData sheetId="8540">
        <row r="19">
          <cell r="J19">
            <v>1.0499999999999999E-3</v>
          </cell>
        </row>
      </sheetData>
      <sheetData sheetId="8541">
        <row r="19">
          <cell r="J19">
            <v>1.0499999999999999E-3</v>
          </cell>
        </row>
      </sheetData>
      <sheetData sheetId="8542">
        <row r="19">
          <cell r="J19">
            <v>1.0499999999999999E-3</v>
          </cell>
        </row>
      </sheetData>
      <sheetData sheetId="8543">
        <row r="19">
          <cell r="J19">
            <v>1.0499999999999999E-3</v>
          </cell>
        </row>
      </sheetData>
      <sheetData sheetId="8544">
        <row r="19">
          <cell r="J19">
            <v>1.0499999999999999E-3</v>
          </cell>
        </row>
      </sheetData>
      <sheetData sheetId="8545">
        <row r="19">
          <cell r="J19">
            <v>1.0499999999999999E-3</v>
          </cell>
        </row>
      </sheetData>
      <sheetData sheetId="8546">
        <row r="19">
          <cell r="J19">
            <v>1.0499999999999999E-3</v>
          </cell>
        </row>
      </sheetData>
      <sheetData sheetId="8547">
        <row r="19">
          <cell r="J19">
            <v>1.0499999999999999E-3</v>
          </cell>
        </row>
      </sheetData>
      <sheetData sheetId="8548">
        <row r="19">
          <cell r="J19">
            <v>1.0499999999999999E-3</v>
          </cell>
        </row>
      </sheetData>
      <sheetData sheetId="8549">
        <row r="19">
          <cell r="J19">
            <v>1.0499999999999999E-3</v>
          </cell>
        </row>
      </sheetData>
      <sheetData sheetId="8550">
        <row r="19">
          <cell r="J19">
            <v>1.0499999999999999E-3</v>
          </cell>
        </row>
      </sheetData>
      <sheetData sheetId="8551">
        <row r="19">
          <cell r="J19">
            <v>1.0499999999999999E-3</v>
          </cell>
        </row>
      </sheetData>
      <sheetData sheetId="8552">
        <row r="19">
          <cell r="J19">
            <v>1.0499999999999999E-3</v>
          </cell>
        </row>
      </sheetData>
      <sheetData sheetId="8553">
        <row r="19">
          <cell r="J19">
            <v>1.0499999999999999E-3</v>
          </cell>
        </row>
      </sheetData>
      <sheetData sheetId="8554">
        <row r="19">
          <cell r="J19">
            <v>1.0499999999999999E-3</v>
          </cell>
        </row>
      </sheetData>
      <sheetData sheetId="8555">
        <row r="19">
          <cell r="J19">
            <v>1.0499999999999999E-3</v>
          </cell>
        </row>
      </sheetData>
      <sheetData sheetId="8556">
        <row r="19">
          <cell r="J19">
            <v>1.0499999999999999E-3</v>
          </cell>
        </row>
      </sheetData>
      <sheetData sheetId="8557">
        <row r="19">
          <cell r="J19">
            <v>1.0499999999999999E-3</v>
          </cell>
        </row>
      </sheetData>
      <sheetData sheetId="8558">
        <row r="19">
          <cell r="J19">
            <v>1.0499999999999999E-3</v>
          </cell>
        </row>
      </sheetData>
      <sheetData sheetId="8559">
        <row r="19">
          <cell r="J19">
            <v>1.0499999999999999E-3</v>
          </cell>
        </row>
      </sheetData>
      <sheetData sheetId="8560">
        <row r="19">
          <cell r="J19">
            <v>1.0499999999999999E-3</v>
          </cell>
        </row>
      </sheetData>
      <sheetData sheetId="8561">
        <row r="19">
          <cell r="J19">
            <v>1.0499999999999999E-3</v>
          </cell>
        </row>
      </sheetData>
      <sheetData sheetId="8562">
        <row r="19">
          <cell r="J19">
            <v>1.0499999999999999E-3</v>
          </cell>
        </row>
      </sheetData>
      <sheetData sheetId="8563">
        <row r="19">
          <cell r="J19">
            <v>1.0499999999999999E-3</v>
          </cell>
        </row>
      </sheetData>
      <sheetData sheetId="8564">
        <row r="19">
          <cell r="J19">
            <v>1.0499999999999999E-3</v>
          </cell>
        </row>
      </sheetData>
      <sheetData sheetId="8565">
        <row r="19">
          <cell r="J19">
            <v>1.0499999999999999E-3</v>
          </cell>
        </row>
      </sheetData>
      <sheetData sheetId="8566">
        <row r="19">
          <cell r="J19">
            <v>1.0499999999999999E-3</v>
          </cell>
        </row>
      </sheetData>
      <sheetData sheetId="8567">
        <row r="19">
          <cell r="J19">
            <v>1.0499999999999999E-3</v>
          </cell>
        </row>
      </sheetData>
      <sheetData sheetId="8568">
        <row r="19">
          <cell r="J19">
            <v>1.0499999999999999E-3</v>
          </cell>
        </row>
      </sheetData>
      <sheetData sheetId="8569">
        <row r="19">
          <cell r="J19">
            <v>1.0499999999999999E-3</v>
          </cell>
        </row>
      </sheetData>
      <sheetData sheetId="8570">
        <row r="19">
          <cell r="J19">
            <v>1.0499999999999999E-3</v>
          </cell>
        </row>
      </sheetData>
      <sheetData sheetId="8571">
        <row r="19">
          <cell r="J19">
            <v>1.0499999999999999E-3</v>
          </cell>
        </row>
      </sheetData>
      <sheetData sheetId="8572">
        <row r="19">
          <cell r="J19">
            <v>1.0499999999999999E-3</v>
          </cell>
        </row>
      </sheetData>
      <sheetData sheetId="8573">
        <row r="19">
          <cell r="J19">
            <v>1.0499999999999999E-3</v>
          </cell>
        </row>
      </sheetData>
      <sheetData sheetId="8574">
        <row r="19">
          <cell r="J19">
            <v>1.0499999999999999E-3</v>
          </cell>
        </row>
      </sheetData>
      <sheetData sheetId="8575">
        <row r="19">
          <cell r="J19">
            <v>1.0499999999999999E-3</v>
          </cell>
        </row>
      </sheetData>
      <sheetData sheetId="8576">
        <row r="19">
          <cell r="J19">
            <v>1.0499999999999999E-3</v>
          </cell>
        </row>
      </sheetData>
      <sheetData sheetId="8577">
        <row r="19">
          <cell r="J19">
            <v>1.0499999999999999E-3</v>
          </cell>
        </row>
      </sheetData>
      <sheetData sheetId="8578">
        <row r="19">
          <cell r="J19">
            <v>1.0499999999999999E-3</v>
          </cell>
        </row>
      </sheetData>
      <sheetData sheetId="8579">
        <row r="19">
          <cell r="J19">
            <v>1.0499999999999999E-3</v>
          </cell>
        </row>
      </sheetData>
      <sheetData sheetId="8580">
        <row r="19">
          <cell r="J19">
            <v>1.0499999999999999E-3</v>
          </cell>
        </row>
      </sheetData>
      <sheetData sheetId="8581">
        <row r="19">
          <cell r="J19">
            <v>1.0499999999999999E-3</v>
          </cell>
        </row>
      </sheetData>
      <sheetData sheetId="8582">
        <row r="19">
          <cell r="J19">
            <v>1.0499999999999999E-3</v>
          </cell>
        </row>
      </sheetData>
      <sheetData sheetId="8583">
        <row r="19">
          <cell r="J19">
            <v>1.0499999999999999E-3</v>
          </cell>
        </row>
      </sheetData>
      <sheetData sheetId="8584">
        <row r="19">
          <cell r="J19">
            <v>1.0499999999999999E-3</v>
          </cell>
        </row>
      </sheetData>
      <sheetData sheetId="8585">
        <row r="19">
          <cell r="J19">
            <v>1.0499999999999999E-3</v>
          </cell>
        </row>
      </sheetData>
      <sheetData sheetId="8586">
        <row r="19">
          <cell r="J19">
            <v>1.0499999999999999E-3</v>
          </cell>
        </row>
      </sheetData>
      <sheetData sheetId="8587">
        <row r="19">
          <cell r="J19">
            <v>1.0499999999999999E-3</v>
          </cell>
        </row>
      </sheetData>
      <sheetData sheetId="8588">
        <row r="19">
          <cell r="J19">
            <v>1.0499999999999999E-3</v>
          </cell>
        </row>
      </sheetData>
      <sheetData sheetId="8589">
        <row r="19">
          <cell r="J19">
            <v>1.0499999999999999E-3</v>
          </cell>
        </row>
      </sheetData>
      <sheetData sheetId="8590">
        <row r="19">
          <cell r="J19">
            <v>1.0499999999999999E-3</v>
          </cell>
        </row>
      </sheetData>
      <sheetData sheetId="8591">
        <row r="19">
          <cell r="J19">
            <v>1.0499999999999999E-3</v>
          </cell>
        </row>
      </sheetData>
      <sheetData sheetId="8592">
        <row r="19">
          <cell r="J19">
            <v>1.0499999999999999E-3</v>
          </cell>
        </row>
      </sheetData>
      <sheetData sheetId="8593">
        <row r="19">
          <cell r="J19">
            <v>1.0499999999999999E-3</v>
          </cell>
        </row>
      </sheetData>
      <sheetData sheetId="8594">
        <row r="19">
          <cell r="J19">
            <v>1.0499999999999999E-3</v>
          </cell>
        </row>
      </sheetData>
      <sheetData sheetId="8595">
        <row r="19">
          <cell r="J19">
            <v>1.0499999999999999E-3</v>
          </cell>
        </row>
      </sheetData>
      <sheetData sheetId="8596">
        <row r="19">
          <cell r="J19">
            <v>1.0499999999999999E-3</v>
          </cell>
        </row>
      </sheetData>
      <sheetData sheetId="8597">
        <row r="19">
          <cell r="J19">
            <v>1.0499999999999999E-3</v>
          </cell>
        </row>
      </sheetData>
      <sheetData sheetId="8598">
        <row r="19">
          <cell r="J19">
            <v>1.0499999999999999E-3</v>
          </cell>
        </row>
      </sheetData>
      <sheetData sheetId="8599">
        <row r="19">
          <cell r="J19">
            <v>1.0499999999999999E-3</v>
          </cell>
        </row>
      </sheetData>
      <sheetData sheetId="8600">
        <row r="19">
          <cell r="J19">
            <v>1.0499999999999999E-3</v>
          </cell>
        </row>
      </sheetData>
      <sheetData sheetId="8601">
        <row r="19">
          <cell r="J19">
            <v>1.0499999999999999E-3</v>
          </cell>
        </row>
      </sheetData>
      <sheetData sheetId="8602">
        <row r="19">
          <cell r="J19">
            <v>1.0499999999999999E-3</v>
          </cell>
        </row>
      </sheetData>
      <sheetData sheetId="8603">
        <row r="19">
          <cell r="J19">
            <v>1.0499999999999999E-3</v>
          </cell>
        </row>
      </sheetData>
      <sheetData sheetId="8604">
        <row r="19">
          <cell r="J19">
            <v>1.0499999999999999E-3</v>
          </cell>
        </row>
      </sheetData>
      <sheetData sheetId="8605">
        <row r="19">
          <cell r="J19">
            <v>1.0499999999999999E-3</v>
          </cell>
        </row>
      </sheetData>
      <sheetData sheetId="8606">
        <row r="19">
          <cell r="J19">
            <v>1.0499999999999999E-3</v>
          </cell>
        </row>
      </sheetData>
      <sheetData sheetId="8607">
        <row r="19">
          <cell r="J19">
            <v>1.0499999999999999E-3</v>
          </cell>
        </row>
      </sheetData>
      <sheetData sheetId="8608">
        <row r="19">
          <cell r="J19">
            <v>1.0499999999999999E-3</v>
          </cell>
        </row>
      </sheetData>
      <sheetData sheetId="8609">
        <row r="19">
          <cell r="J19">
            <v>1.0499999999999999E-3</v>
          </cell>
        </row>
      </sheetData>
      <sheetData sheetId="8610">
        <row r="19">
          <cell r="J19">
            <v>1.0499999999999999E-3</v>
          </cell>
        </row>
      </sheetData>
      <sheetData sheetId="8611">
        <row r="19">
          <cell r="J19">
            <v>1.0499999999999999E-3</v>
          </cell>
        </row>
      </sheetData>
      <sheetData sheetId="8612">
        <row r="19">
          <cell r="J19">
            <v>1.0499999999999999E-3</v>
          </cell>
        </row>
      </sheetData>
      <sheetData sheetId="8613">
        <row r="19">
          <cell r="J19">
            <v>1.0499999999999999E-3</v>
          </cell>
        </row>
      </sheetData>
      <sheetData sheetId="8614">
        <row r="19">
          <cell r="J19">
            <v>1.0499999999999999E-3</v>
          </cell>
        </row>
      </sheetData>
      <sheetData sheetId="8615">
        <row r="19">
          <cell r="J19">
            <v>1.0499999999999999E-3</v>
          </cell>
        </row>
      </sheetData>
      <sheetData sheetId="8616">
        <row r="19">
          <cell r="J19">
            <v>1.0499999999999999E-3</v>
          </cell>
        </row>
      </sheetData>
      <sheetData sheetId="8617">
        <row r="19">
          <cell r="J19">
            <v>1.0499999999999999E-3</v>
          </cell>
        </row>
      </sheetData>
      <sheetData sheetId="8618">
        <row r="19">
          <cell r="J19">
            <v>1.0499999999999999E-3</v>
          </cell>
        </row>
      </sheetData>
      <sheetData sheetId="8619">
        <row r="19">
          <cell r="J19">
            <v>1.0499999999999999E-3</v>
          </cell>
        </row>
      </sheetData>
      <sheetData sheetId="8620">
        <row r="19">
          <cell r="J19">
            <v>1.0499999999999999E-3</v>
          </cell>
        </row>
      </sheetData>
      <sheetData sheetId="8621">
        <row r="19">
          <cell r="J19">
            <v>1.0499999999999999E-3</v>
          </cell>
        </row>
      </sheetData>
      <sheetData sheetId="8622">
        <row r="19">
          <cell r="J19">
            <v>1.0499999999999999E-3</v>
          </cell>
        </row>
      </sheetData>
      <sheetData sheetId="8623">
        <row r="19">
          <cell r="J19">
            <v>1.0499999999999999E-3</v>
          </cell>
        </row>
      </sheetData>
      <sheetData sheetId="8624">
        <row r="19">
          <cell r="J19">
            <v>1.0499999999999999E-3</v>
          </cell>
        </row>
      </sheetData>
      <sheetData sheetId="8625">
        <row r="19">
          <cell r="J19">
            <v>1.0499999999999999E-3</v>
          </cell>
        </row>
      </sheetData>
      <sheetData sheetId="8626">
        <row r="19">
          <cell r="J19">
            <v>1.0499999999999999E-3</v>
          </cell>
        </row>
      </sheetData>
      <sheetData sheetId="8627">
        <row r="19">
          <cell r="J19">
            <v>1.0499999999999999E-3</v>
          </cell>
        </row>
      </sheetData>
      <sheetData sheetId="8628">
        <row r="19">
          <cell r="J19">
            <v>1.0499999999999999E-3</v>
          </cell>
        </row>
      </sheetData>
      <sheetData sheetId="8629">
        <row r="19">
          <cell r="J19">
            <v>1.0499999999999999E-3</v>
          </cell>
        </row>
      </sheetData>
      <sheetData sheetId="8630">
        <row r="19">
          <cell r="J19">
            <v>1.0499999999999999E-3</v>
          </cell>
        </row>
      </sheetData>
      <sheetData sheetId="8631">
        <row r="19">
          <cell r="J19">
            <v>1.0499999999999999E-3</v>
          </cell>
        </row>
      </sheetData>
      <sheetData sheetId="8632">
        <row r="19">
          <cell r="J19">
            <v>1.0499999999999999E-3</v>
          </cell>
        </row>
      </sheetData>
      <sheetData sheetId="8633">
        <row r="19">
          <cell r="J19">
            <v>1.0499999999999999E-3</v>
          </cell>
        </row>
      </sheetData>
      <sheetData sheetId="8634">
        <row r="19">
          <cell r="J19">
            <v>1.0499999999999999E-3</v>
          </cell>
        </row>
      </sheetData>
      <sheetData sheetId="8635">
        <row r="19">
          <cell r="J19">
            <v>1.0499999999999999E-3</v>
          </cell>
        </row>
      </sheetData>
      <sheetData sheetId="8636">
        <row r="19">
          <cell r="J19">
            <v>1.0499999999999999E-3</v>
          </cell>
        </row>
      </sheetData>
      <sheetData sheetId="8637">
        <row r="19">
          <cell r="J19">
            <v>1.0499999999999999E-3</v>
          </cell>
        </row>
      </sheetData>
      <sheetData sheetId="8638">
        <row r="19">
          <cell r="J19">
            <v>1.0499999999999999E-3</v>
          </cell>
        </row>
      </sheetData>
      <sheetData sheetId="8639">
        <row r="19">
          <cell r="J19">
            <v>1.0499999999999999E-3</v>
          </cell>
        </row>
      </sheetData>
      <sheetData sheetId="8640">
        <row r="19">
          <cell r="J19">
            <v>1.0499999999999999E-3</v>
          </cell>
        </row>
      </sheetData>
      <sheetData sheetId="8641">
        <row r="19">
          <cell r="J19">
            <v>1.0499999999999999E-3</v>
          </cell>
        </row>
      </sheetData>
      <sheetData sheetId="8642">
        <row r="19">
          <cell r="J19">
            <v>1.0499999999999999E-3</v>
          </cell>
        </row>
      </sheetData>
      <sheetData sheetId="8643">
        <row r="19">
          <cell r="J19">
            <v>1.0499999999999999E-3</v>
          </cell>
        </row>
      </sheetData>
      <sheetData sheetId="8644">
        <row r="19">
          <cell r="J19">
            <v>1.0499999999999999E-3</v>
          </cell>
        </row>
      </sheetData>
      <sheetData sheetId="8645">
        <row r="19">
          <cell r="J19">
            <v>1.0499999999999999E-3</v>
          </cell>
        </row>
      </sheetData>
      <sheetData sheetId="8646">
        <row r="19">
          <cell r="J19">
            <v>1.0499999999999999E-3</v>
          </cell>
        </row>
      </sheetData>
      <sheetData sheetId="8647">
        <row r="19">
          <cell r="J19">
            <v>1.0499999999999999E-3</v>
          </cell>
        </row>
      </sheetData>
      <sheetData sheetId="8648">
        <row r="19">
          <cell r="J19">
            <v>1.0499999999999999E-3</v>
          </cell>
        </row>
      </sheetData>
      <sheetData sheetId="8649">
        <row r="19">
          <cell r="J19">
            <v>1.0499999999999999E-3</v>
          </cell>
        </row>
      </sheetData>
      <sheetData sheetId="8650">
        <row r="19">
          <cell r="J19">
            <v>1.0499999999999999E-3</v>
          </cell>
        </row>
      </sheetData>
      <sheetData sheetId="8651">
        <row r="19">
          <cell r="J19">
            <v>1.0499999999999999E-3</v>
          </cell>
        </row>
      </sheetData>
      <sheetData sheetId="8652">
        <row r="19">
          <cell r="J19">
            <v>1.0499999999999999E-3</v>
          </cell>
        </row>
      </sheetData>
      <sheetData sheetId="8653">
        <row r="19">
          <cell r="J19">
            <v>1.0499999999999999E-3</v>
          </cell>
        </row>
      </sheetData>
      <sheetData sheetId="8654">
        <row r="19">
          <cell r="J19">
            <v>1.0499999999999999E-3</v>
          </cell>
        </row>
      </sheetData>
      <sheetData sheetId="8655">
        <row r="19">
          <cell r="J19">
            <v>1.0499999999999999E-3</v>
          </cell>
        </row>
      </sheetData>
      <sheetData sheetId="8656">
        <row r="19">
          <cell r="J19">
            <v>1.0499999999999999E-3</v>
          </cell>
        </row>
      </sheetData>
      <sheetData sheetId="8657">
        <row r="19">
          <cell r="J19">
            <v>1.0499999999999999E-3</v>
          </cell>
        </row>
      </sheetData>
      <sheetData sheetId="8658">
        <row r="19">
          <cell r="J19">
            <v>1.0499999999999999E-3</v>
          </cell>
        </row>
      </sheetData>
      <sheetData sheetId="8659">
        <row r="19">
          <cell r="J19">
            <v>1.0499999999999999E-3</v>
          </cell>
        </row>
      </sheetData>
      <sheetData sheetId="8660">
        <row r="19">
          <cell r="J19">
            <v>1.0499999999999999E-3</v>
          </cell>
        </row>
      </sheetData>
      <sheetData sheetId="8661">
        <row r="19">
          <cell r="J19">
            <v>1.0499999999999999E-3</v>
          </cell>
        </row>
      </sheetData>
      <sheetData sheetId="8662">
        <row r="19">
          <cell r="J19">
            <v>1.0499999999999999E-3</v>
          </cell>
        </row>
      </sheetData>
      <sheetData sheetId="8663">
        <row r="19">
          <cell r="J19">
            <v>1.0499999999999999E-3</v>
          </cell>
        </row>
      </sheetData>
      <sheetData sheetId="8664">
        <row r="19">
          <cell r="J19">
            <v>1.0499999999999999E-3</v>
          </cell>
        </row>
      </sheetData>
      <sheetData sheetId="8665">
        <row r="19">
          <cell r="J19">
            <v>1.0499999999999999E-3</v>
          </cell>
        </row>
      </sheetData>
      <sheetData sheetId="8666">
        <row r="19">
          <cell r="J19">
            <v>1.0499999999999999E-3</v>
          </cell>
        </row>
      </sheetData>
      <sheetData sheetId="8667">
        <row r="19">
          <cell r="J19">
            <v>1.0499999999999999E-3</v>
          </cell>
        </row>
      </sheetData>
      <sheetData sheetId="8668">
        <row r="19">
          <cell r="J19">
            <v>1.0499999999999999E-3</v>
          </cell>
        </row>
      </sheetData>
      <sheetData sheetId="8669">
        <row r="19">
          <cell r="J19">
            <v>1.0499999999999999E-3</v>
          </cell>
        </row>
      </sheetData>
      <sheetData sheetId="8670">
        <row r="19">
          <cell r="J19">
            <v>1.0499999999999999E-3</v>
          </cell>
        </row>
      </sheetData>
      <sheetData sheetId="8671">
        <row r="19">
          <cell r="J19">
            <v>1.0499999999999999E-3</v>
          </cell>
        </row>
      </sheetData>
      <sheetData sheetId="8672">
        <row r="19">
          <cell r="J19">
            <v>1.0499999999999999E-3</v>
          </cell>
        </row>
      </sheetData>
      <sheetData sheetId="8673">
        <row r="19">
          <cell r="J19">
            <v>1.0499999999999999E-3</v>
          </cell>
        </row>
      </sheetData>
      <sheetData sheetId="8674">
        <row r="19">
          <cell r="J19">
            <v>1.0499999999999999E-3</v>
          </cell>
        </row>
      </sheetData>
      <sheetData sheetId="8675">
        <row r="19">
          <cell r="J19">
            <v>1.0499999999999999E-3</v>
          </cell>
        </row>
      </sheetData>
      <sheetData sheetId="8676">
        <row r="19">
          <cell r="J19">
            <v>1.0499999999999999E-3</v>
          </cell>
        </row>
      </sheetData>
      <sheetData sheetId="8677">
        <row r="19">
          <cell r="J19">
            <v>1.0499999999999999E-3</v>
          </cell>
        </row>
      </sheetData>
      <sheetData sheetId="8678">
        <row r="19">
          <cell r="J19">
            <v>1.0499999999999999E-3</v>
          </cell>
        </row>
      </sheetData>
      <sheetData sheetId="8679">
        <row r="19">
          <cell r="J19">
            <v>1.0499999999999999E-3</v>
          </cell>
        </row>
      </sheetData>
      <sheetData sheetId="8680">
        <row r="19">
          <cell r="J19">
            <v>1.0499999999999999E-3</v>
          </cell>
        </row>
      </sheetData>
      <sheetData sheetId="8681">
        <row r="19">
          <cell r="J19">
            <v>1.0499999999999999E-3</v>
          </cell>
        </row>
      </sheetData>
      <sheetData sheetId="8682">
        <row r="19">
          <cell r="J19">
            <v>1.0499999999999999E-3</v>
          </cell>
        </row>
      </sheetData>
      <sheetData sheetId="8683">
        <row r="19">
          <cell r="J19">
            <v>1.0499999999999999E-3</v>
          </cell>
        </row>
      </sheetData>
      <sheetData sheetId="8684">
        <row r="19">
          <cell r="J19">
            <v>1.0499999999999999E-3</v>
          </cell>
        </row>
      </sheetData>
      <sheetData sheetId="8685">
        <row r="19">
          <cell r="J19">
            <v>1.0499999999999999E-3</v>
          </cell>
        </row>
      </sheetData>
      <sheetData sheetId="8686">
        <row r="19">
          <cell r="J19">
            <v>1.0499999999999999E-3</v>
          </cell>
        </row>
      </sheetData>
      <sheetData sheetId="8687">
        <row r="19">
          <cell r="J19">
            <v>1.0499999999999999E-3</v>
          </cell>
        </row>
      </sheetData>
      <sheetData sheetId="8688">
        <row r="19">
          <cell r="J19">
            <v>1.0499999999999999E-3</v>
          </cell>
        </row>
      </sheetData>
      <sheetData sheetId="8689">
        <row r="19">
          <cell r="J19">
            <v>1.0499999999999999E-3</v>
          </cell>
        </row>
      </sheetData>
      <sheetData sheetId="8690">
        <row r="19">
          <cell r="J19">
            <v>1.0499999999999999E-3</v>
          </cell>
        </row>
      </sheetData>
      <sheetData sheetId="8691">
        <row r="19">
          <cell r="J19">
            <v>1.0499999999999999E-3</v>
          </cell>
        </row>
      </sheetData>
      <sheetData sheetId="8692">
        <row r="19">
          <cell r="J19">
            <v>1.0499999999999999E-3</v>
          </cell>
        </row>
      </sheetData>
      <sheetData sheetId="8693">
        <row r="19">
          <cell r="J19">
            <v>1.0499999999999999E-3</v>
          </cell>
        </row>
      </sheetData>
      <sheetData sheetId="8694">
        <row r="19">
          <cell r="J19">
            <v>1.0499999999999999E-3</v>
          </cell>
        </row>
      </sheetData>
      <sheetData sheetId="8695">
        <row r="19">
          <cell r="J19">
            <v>1.0499999999999999E-3</v>
          </cell>
        </row>
      </sheetData>
      <sheetData sheetId="8696">
        <row r="19">
          <cell r="J19">
            <v>1.0499999999999999E-3</v>
          </cell>
        </row>
      </sheetData>
      <sheetData sheetId="8697">
        <row r="19">
          <cell r="J19">
            <v>1.0499999999999999E-3</v>
          </cell>
        </row>
      </sheetData>
      <sheetData sheetId="8698">
        <row r="19">
          <cell r="J19">
            <v>1.0499999999999999E-3</v>
          </cell>
        </row>
      </sheetData>
      <sheetData sheetId="8699">
        <row r="19">
          <cell r="J19">
            <v>1.0499999999999999E-3</v>
          </cell>
        </row>
      </sheetData>
      <sheetData sheetId="8700">
        <row r="19">
          <cell r="J19">
            <v>1.0499999999999999E-3</v>
          </cell>
        </row>
      </sheetData>
      <sheetData sheetId="8701">
        <row r="19">
          <cell r="J19">
            <v>1.0499999999999999E-3</v>
          </cell>
        </row>
      </sheetData>
      <sheetData sheetId="8702">
        <row r="19">
          <cell r="J19">
            <v>1.0499999999999999E-3</v>
          </cell>
        </row>
      </sheetData>
      <sheetData sheetId="8703">
        <row r="19">
          <cell r="J19">
            <v>1.0499999999999999E-3</v>
          </cell>
        </row>
      </sheetData>
      <sheetData sheetId="8704">
        <row r="19">
          <cell r="J19">
            <v>1.0499999999999999E-3</v>
          </cell>
        </row>
      </sheetData>
      <sheetData sheetId="8705">
        <row r="19">
          <cell r="J19">
            <v>1.0499999999999999E-3</v>
          </cell>
        </row>
      </sheetData>
      <sheetData sheetId="8706">
        <row r="19">
          <cell r="J19">
            <v>1.0499999999999999E-3</v>
          </cell>
        </row>
      </sheetData>
      <sheetData sheetId="8707">
        <row r="19">
          <cell r="J19">
            <v>1.0499999999999999E-3</v>
          </cell>
        </row>
      </sheetData>
      <sheetData sheetId="8708">
        <row r="19">
          <cell r="J19">
            <v>1.0499999999999999E-3</v>
          </cell>
        </row>
      </sheetData>
      <sheetData sheetId="8709">
        <row r="19">
          <cell r="J19">
            <v>1.0499999999999999E-3</v>
          </cell>
        </row>
      </sheetData>
      <sheetData sheetId="8710">
        <row r="19">
          <cell r="J19">
            <v>1.0499999999999999E-3</v>
          </cell>
        </row>
      </sheetData>
      <sheetData sheetId="8711">
        <row r="19">
          <cell r="J19">
            <v>1.0499999999999999E-3</v>
          </cell>
        </row>
      </sheetData>
      <sheetData sheetId="8712">
        <row r="19">
          <cell r="J19">
            <v>1.0499999999999999E-3</v>
          </cell>
        </row>
      </sheetData>
      <sheetData sheetId="8713">
        <row r="19">
          <cell r="J19">
            <v>1.0499999999999999E-3</v>
          </cell>
        </row>
      </sheetData>
      <sheetData sheetId="8714">
        <row r="19">
          <cell r="J19">
            <v>1.0499999999999999E-3</v>
          </cell>
        </row>
      </sheetData>
      <sheetData sheetId="8715">
        <row r="19">
          <cell r="J19">
            <v>1.0499999999999999E-3</v>
          </cell>
        </row>
      </sheetData>
      <sheetData sheetId="8716">
        <row r="19">
          <cell r="J19">
            <v>1.0499999999999999E-3</v>
          </cell>
        </row>
      </sheetData>
      <sheetData sheetId="8717">
        <row r="19">
          <cell r="J19">
            <v>1.0499999999999999E-3</v>
          </cell>
        </row>
      </sheetData>
      <sheetData sheetId="8718">
        <row r="19">
          <cell r="J19">
            <v>1.0499999999999999E-3</v>
          </cell>
        </row>
      </sheetData>
      <sheetData sheetId="8719">
        <row r="19">
          <cell r="J19">
            <v>1.0499999999999999E-3</v>
          </cell>
        </row>
      </sheetData>
      <sheetData sheetId="8720">
        <row r="19">
          <cell r="J19">
            <v>1.0499999999999999E-3</v>
          </cell>
        </row>
      </sheetData>
      <sheetData sheetId="8721">
        <row r="19">
          <cell r="J19">
            <v>1.0499999999999999E-3</v>
          </cell>
        </row>
      </sheetData>
      <sheetData sheetId="8722">
        <row r="19">
          <cell r="J19">
            <v>1.0499999999999999E-3</v>
          </cell>
        </row>
      </sheetData>
      <sheetData sheetId="8723">
        <row r="19">
          <cell r="J19">
            <v>1.0499999999999999E-3</v>
          </cell>
        </row>
      </sheetData>
      <sheetData sheetId="8724">
        <row r="19">
          <cell r="J19">
            <v>1.0499999999999999E-3</v>
          </cell>
        </row>
      </sheetData>
      <sheetData sheetId="8725">
        <row r="19">
          <cell r="J19">
            <v>1.0499999999999999E-3</v>
          </cell>
        </row>
      </sheetData>
      <sheetData sheetId="8726">
        <row r="19">
          <cell r="J19">
            <v>1.0499999999999999E-3</v>
          </cell>
        </row>
      </sheetData>
      <sheetData sheetId="8727">
        <row r="19">
          <cell r="J19">
            <v>1.0499999999999999E-3</v>
          </cell>
        </row>
      </sheetData>
      <sheetData sheetId="8728">
        <row r="19">
          <cell r="J19">
            <v>1.0499999999999999E-3</v>
          </cell>
        </row>
      </sheetData>
      <sheetData sheetId="8729">
        <row r="19">
          <cell r="J19">
            <v>1.0499999999999999E-3</v>
          </cell>
        </row>
      </sheetData>
      <sheetData sheetId="8730">
        <row r="19">
          <cell r="J19">
            <v>1.0499999999999999E-3</v>
          </cell>
        </row>
      </sheetData>
      <sheetData sheetId="8731">
        <row r="19">
          <cell r="J19">
            <v>1.0499999999999999E-3</v>
          </cell>
        </row>
      </sheetData>
      <sheetData sheetId="8732">
        <row r="19">
          <cell r="J19">
            <v>1.0499999999999999E-3</v>
          </cell>
        </row>
      </sheetData>
      <sheetData sheetId="8733">
        <row r="19">
          <cell r="J19">
            <v>1.0499999999999999E-3</v>
          </cell>
        </row>
      </sheetData>
      <sheetData sheetId="8734">
        <row r="19">
          <cell r="J19">
            <v>1.0499999999999999E-3</v>
          </cell>
        </row>
      </sheetData>
      <sheetData sheetId="8735">
        <row r="19">
          <cell r="J19">
            <v>1.0499999999999999E-3</v>
          </cell>
        </row>
      </sheetData>
      <sheetData sheetId="8736">
        <row r="19">
          <cell r="J19">
            <v>1.0499999999999999E-3</v>
          </cell>
        </row>
      </sheetData>
      <sheetData sheetId="8737">
        <row r="19">
          <cell r="J19">
            <v>1.0499999999999999E-3</v>
          </cell>
        </row>
      </sheetData>
      <sheetData sheetId="8738">
        <row r="19">
          <cell r="J19">
            <v>1.0499999999999999E-3</v>
          </cell>
        </row>
      </sheetData>
      <sheetData sheetId="8739">
        <row r="19">
          <cell r="J19">
            <v>1.0499999999999999E-3</v>
          </cell>
        </row>
      </sheetData>
      <sheetData sheetId="8740">
        <row r="19">
          <cell r="J19">
            <v>1.0499999999999999E-3</v>
          </cell>
        </row>
      </sheetData>
      <sheetData sheetId="8741">
        <row r="19">
          <cell r="J19">
            <v>1.0499999999999999E-3</v>
          </cell>
        </row>
      </sheetData>
      <sheetData sheetId="8742">
        <row r="19">
          <cell r="J19">
            <v>1.0499999999999999E-3</v>
          </cell>
        </row>
      </sheetData>
      <sheetData sheetId="8743">
        <row r="19">
          <cell r="J19">
            <v>1.0499999999999999E-3</v>
          </cell>
        </row>
      </sheetData>
      <sheetData sheetId="8744">
        <row r="19">
          <cell r="J19">
            <v>1.0499999999999999E-3</v>
          </cell>
        </row>
      </sheetData>
      <sheetData sheetId="8745">
        <row r="19">
          <cell r="J19">
            <v>1.0499999999999999E-3</v>
          </cell>
        </row>
      </sheetData>
      <sheetData sheetId="8746">
        <row r="19">
          <cell r="J19">
            <v>1.0499999999999999E-3</v>
          </cell>
        </row>
      </sheetData>
      <sheetData sheetId="8747">
        <row r="19">
          <cell r="J19">
            <v>1.0499999999999999E-3</v>
          </cell>
        </row>
      </sheetData>
      <sheetData sheetId="8748">
        <row r="19">
          <cell r="J19">
            <v>1.0499999999999999E-3</v>
          </cell>
        </row>
      </sheetData>
      <sheetData sheetId="8749">
        <row r="19">
          <cell r="J19">
            <v>1.0499999999999999E-3</v>
          </cell>
        </row>
      </sheetData>
      <sheetData sheetId="8750">
        <row r="19">
          <cell r="J19">
            <v>1.0499999999999999E-3</v>
          </cell>
        </row>
      </sheetData>
      <sheetData sheetId="8751">
        <row r="19">
          <cell r="J19">
            <v>1.0499999999999999E-3</v>
          </cell>
        </row>
      </sheetData>
      <sheetData sheetId="8752">
        <row r="19">
          <cell r="J19">
            <v>1.0499999999999999E-3</v>
          </cell>
        </row>
      </sheetData>
      <sheetData sheetId="8753">
        <row r="19">
          <cell r="J19">
            <v>1.0499999999999999E-3</v>
          </cell>
        </row>
      </sheetData>
      <sheetData sheetId="8754">
        <row r="19">
          <cell r="J19">
            <v>1.0499999999999999E-3</v>
          </cell>
        </row>
      </sheetData>
      <sheetData sheetId="8755">
        <row r="19">
          <cell r="J19">
            <v>1.0499999999999999E-3</v>
          </cell>
        </row>
      </sheetData>
      <sheetData sheetId="8756">
        <row r="19">
          <cell r="J19">
            <v>1.0499999999999999E-3</v>
          </cell>
        </row>
      </sheetData>
      <sheetData sheetId="8757">
        <row r="19">
          <cell r="J19">
            <v>1.0499999999999999E-3</v>
          </cell>
        </row>
      </sheetData>
      <sheetData sheetId="8758">
        <row r="19">
          <cell r="J19">
            <v>1.0499999999999999E-3</v>
          </cell>
        </row>
      </sheetData>
      <sheetData sheetId="8759">
        <row r="19">
          <cell r="J19">
            <v>1.0499999999999999E-3</v>
          </cell>
        </row>
      </sheetData>
      <sheetData sheetId="8760">
        <row r="19">
          <cell r="J19">
            <v>1.0499999999999999E-3</v>
          </cell>
        </row>
      </sheetData>
      <sheetData sheetId="8761">
        <row r="19">
          <cell r="J19">
            <v>1.0499999999999999E-3</v>
          </cell>
        </row>
      </sheetData>
      <sheetData sheetId="8762">
        <row r="19">
          <cell r="J19">
            <v>1.0499999999999999E-3</v>
          </cell>
        </row>
      </sheetData>
      <sheetData sheetId="8763">
        <row r="19">
          <cell r="J19">
            <v>1.0499999999999999E-3</v>
          </cell>
        </row>
      </sheetData>
      <sheetData sheetId="8764">
        <row r="19">
          <cell r="J19">
            <v>1.0499999999999999E-3</v>
          </cell>
        </row>
      </sheetData>
      <sheetData sheetId="8765">
        <row r="19">
          <cell r="J19">
            <v>1.0499999999999999E-3</v>
          </cell>
        </row>
      </sheetData>
      <sheetData sheetId="8766">
        <row r="19">
          <cell r="J19">
            <v>1.0499999999999999E-3</v>
          </cell>
        </row>
      </sheetData>
      <sheetData sheetId="8767">
        <row r="19">
          <cell r="J19">
            <v>1.0499999999999999E-3</v>
          </cell>
        </row>
      </sheetData>
      <sheetData sheetId="8768">
        <row r="19">
          <cell r="J19">
            <v>1.0499999999999999E-3</v>
          </cell>
        </row>
      </sheetData>
      <sheetData sheetId="8769">
        <row r="19">
          <cell r="J19">
            <v>1.0499999999999999E-3</v>
          </cell>
        </row>
      </sheetData>
      <sheetData sheetId="8770">
        <row r="19">
          <cell r="J19">
            <v>1.0499999999999999E-3</v>
          </cell>
        </row>
      </sheetData>
      <sheetData sheetId="8771">
        <row r="19">
          <cell r="J19">
            <v>1.0499999999999999E-3</v>
          </cell>
        </row>
      </sheetData>
      <sheetData sheetId="8772">
        <row r="19">
          <cell r="J19">
            <v>1.0499999999999999E-3</v>
          </cell>
        </row>
      </sheetData>
      <sheetData sheetId="8773">
        <row r="19">
          <cell r="J19">
            <v>1.0499999999999999E-3</v>
          </cell>
        </row>
      </sheetData>
      <sheetData sheetId="8774">
        <row r="19">
          <cell r="J19">
            <v>1.0499999999999999E-3</v>
          </cell>
        </row>
      </sheetData>
      <sheetData sheetId="8775">
        <row r="19">
          <cell r="J19">
            <v>1.0499999999999999E-3</v>
          </cell>
        </row>
      </sheetData>
      <sheetData sheetId="8776">
        <row r="19">
          <cell r="J19">
            <v>1.0499999999999999E-3</v>
          </cell>
        </row>
      </sheetData>
      <sheetData sheetId="8777">
        <row r="19">
          <cell r="J19">
            <v>1.0499999999999999E-3</v>
          </cell>
        </row>
      </sheetData>
      <sheetData sheetId="8778">
        <row r="19">
          <cell r="J19">
            <v>1.0499999999999999E-3</v>
          </cell>
        </row>
      </sheetData>
      <sheetData sheetId="8779">
        <row r="19">
          <cell r="J19">
            <v>1.0499999999999999E-3</v>
          </cell>
        </row>
      </sheetData>
      <sheetData sheetId="8780">
        <row r="19">
          <cell r="J19">
            <v>1.0499999999999999E-3</v>
          </cell>
        </row>
      </sheetData>
      <sheetData sheetId="8781">
        <row r="19">
          <cell r="J19">
            <v>1.0499999999999999E-3</v>
          </cell>
        </row>
      </sheetData>
      <sheetData sheetId="8782">
        <row r="19">
          <cell r="J19">
            <v>1.0499999999999999E-3</v>
          </cell>
        </row>
      </sheetData>
      <sheetData sheetId="8783">
        <row r="19">
          <cell r="J19">
            <v>1.0499999999999999E-3</v>
          </cell>
        </row>
      </sheetData>
      <sheetData sheetId="8784">
        <row r="19">
          <cell r="J19">
            <v>1.0499999999999999E-3</v>
          </cell>
        </row>
      </sheetData>
      <sheetData sheetId="8785">
        <row r="19">
          <cell r="J19">
            <v>1.0499999999999999E-3</v>
          </cell>
        </row>
      </sheetData>
      <sheetData sheetId="8786">
        <row r="19">
          <cell r="J19">
            <v>1.0499999999999999E-3</v>
          </cell>
        </row>
      </sheetData>
      <sheetData sheetId="8787">
        <row r="19">
          <cell r="J19">
            <v>1.0499999999999999E-3</v>
          </cell>
        </row>
      </sheetData>
      <sheetData sheetId="8788">
        <row r="19">
          <cell r="J19">
            <v>1.0499999999999999E-3</v>
          </cell>
        </row>
      </sheetData>
      <sheetData sheetId="8789">
        <row r="19">
          <cell r="J19">
            <v>1.0499999999999999E-3</v>
          </cell>
        </row>
      </sheetData>
      <sheetData sheetId="8790">
        <row r="19">
          <cell r="J19">
            <v>1.0499999999999999E-3</v>
          </cell>
        </row>
      </sheetData>
      <sheetData sheetId="8791">
        <row r="19">
          <cell r="J19">
            <v>1.0499999999999999E-3</v>
          </cell>
        </row>
      </sheetData>
      <sheetData sheetId="8792">
        <row r="19">
          <cell r="J19">
            <v>1.0499999999999999E-3</v>
          </cell>
        </row>
      </sheetData>
      <sheetData sheetId="8793">
        <row r="19">
          <cell r="J19">
            <v>1.0499999999999999E-3</v>
          </cell>
        </row>
      </sheetData>
      <sheetData sheetId="8794">
        <row r="19">
          <cell r="J19">
            <v>1.0499999999999999E-3</v>
          </cell>
        </row>
      </sheetData>
      <sheetData sheetId="8795">
        <row r="19">
          <cell r="J19">
            <v>1.0499999999999999E-3</v>
          </cell>
        </row>
      </sheetData>
      <sheetData sheetId="8796">
        <row r="19">
          <cell r="J19">
            <v>1.0499999999999999E-3</v>
          </cell>
        </row>
      </sheetData>
      <sheetData sheetId="8797">
        <row r="19">
          <cell r="J19">
            <v>1.0499999999999999E-3</v>
          </cell>
        </row>
      </sheetData>
      <sheetData sheetId="8798">
        <row r="19">
          <cell r="J19">
            <v>1.0499999999999999E-3</v>
          </cell>
        </row>
      </sheetData>
      <sheetData sheetId="8799">
        <row r="19">
          <cell r="J19">
            <v>1.0499999999999999E-3</v>
          </cell>
        </row>
      </sheetData>
      <sheetData sheetId="8800">
        <row r="19">
          <cell r="J19">
            <v>1.0499999999999999E-3</v>
          </cell>
        </row>
      </sheetData>
      <sheetData sheetId="8801">
        <row r="19">
          <cell r="J19">
            <v>1.0499999999999999E-3</v>
          </cell>
        </row>
      </sheetData>
      <sheetData sheetId="8802">
        <row r="19">
          <cell r="J19">
            <v>1.0499999999999999E-3</v>
          </cell>
        </row>
      </sheetData>
      <sheetData sheetId="8803">
        <row r="19">
          <cell r="J19">
            <v>1.0499999999999999E-3</v>
          </cell>
        </row>
      </sheetData>
      <sheetData sheetId="8804">
        <row r="19">
          <cell r="J19">
            <v>1.0499999999999999E-3</v>
          </cell>
        </row>
      </sheetData>
      <sheetData sheetId="8805">
        <row r="19">
          <cell r="J19">
            <v>1.0499999999999999E-3</v>
          </cell>
        </row>
      </sheetData>
      <sheetData sheetId="8806">
        <row r="19">
          <cell r="J19">
            <v>1.0499999999999999E-3</v>
          </cell>
        </row>
      </sheetData>
      <sheetData sheetId="8807">
        <row r="19">
          <cell r="J19">
            <v>1.0499999999999999E-3</v>
          </cell>
        </row>
      </sheetData>
      <sheetData sheetId="8808">
        <row r="19">
          <cell r="J19">
            <v>1.0499999999999999E-3</v>
          </cell>
        </row>
      </sheetData>
      <sheetData sheetId="8809">
        <row r="19">
          <cell r="J19">
            <v>1.0499999999999999E-3</v>
          </cell>
        </row>
      </sheetData>
      <sheetData sheetId="8810">
        <row r="19">
          <cell r="J19">
            <v>1.0499999999999999E-3</v>
          </cell>
        </row>
      </sheetData>
      <sheetData sheetId="8811">
        <row r="19">
          <cell r="J19">
            <v>1.0499999999999999E-3</v>
          </cell>
        </row>
      </sheetData>
      <sheetData sheetId="8812">
        <row r="19">
          <cell r="J19">
            <v>1.0499999999999999E-3</v>
          </cell>
        </row>
      </sheetData>
      <sheetData sheetId="8813">
        <row r="19">
          <cell r="J19">
            <v>1.0499999999999999E-3</v>
          </cell>
        </row>
      </sheetData>
      <sheetData sheetId="8814">
        <row r="19">
          <cell r="J19">
            <v>1.0499999999999999E-3</v>
          </cell>
        </row>
      </sheetData>
      <sheetData sheetId="8815">
        <row r="19">
          <cell r="J19">
            <v>1.0499999999999999E-3</v>
          </cell>
        </row>
      </sheetData>
      <sheetData sheetId="8816">
        <row r="19">
          <cell r="J19">
            <v>1.0499999999999999E-3</v>
          </cell>
        </row>
      </sheetData>
      <sheetData sheetId="8817">
        <row r="19">
          <cell r="J19">
            <v>1.0499999999999999E-3</v>
          </cell>
        </row>
      </sheetData>
      <sheetData sheetId="8818">
        <row r="19">
          <cell r="J19">
            <v>1.0499999999999999E-3</v>
          </cell>
        </row>
      </sheetData>
      <sheetData sheetId="8819">
        <row r="19">
          <cell r="J19">
            <v>1.0499999999999999E-3</v>
          </cell>
        </row>
      </sheetData>
      <sheetData sheetId="8820">
        <row r="19">
          <cell r="J19">
            <v>1.0499999999999999E-3</v>
          </cell>
        </row>
      </sheetData>
      <sheetData sheetId="8821">
        <row r="19">
          <cell r="J19">
            <v>1.0499999999999999E-3</v>
          </cell>
        </row>
      </sheetData>
      <sheetData sheetId="8822">
        <row r="19">
          <cell r="J19">
            <v>1.0499999999999999E-3</v>
          </cell>
        </row>
      </sheetData>
      <sheetData sheetId="8823">
        <row r="19">
          <cell r="J19">
            <v>1.0499999999999999E-3</v>
          </cell>
        </row>
      </sheetData>
      <sheetData sheetId="8824">
        <row r="19">
          <cell r="J19">
            <v>1.0499999999999999E-3</v>
          </cell>
        </row>
      </sheetData>
      <sheetData sheetId="8825">
        <row r="19">
          <cell r="J19">
            <v>1.0499999999999999E-3</v>
          </cell>
        </row>
      </sheetData>
      <sheetData sheetId="8826">
        <row r="19">
          <cell r="J19">
            <v>1.0499999999999999E-3</v>
          </cell>
        </row>
      </sheetData>
      <sheetData sheetId="8827">
        <row r="19">
          <cell r="J19">
            <v>1.0499999999999999E-3</v>
          </cell>
        </row>
      </sheetData>
      <sheetData sheetId="8828">
        <row r="19">
          <cell r="J19">
            <v>1.0499999999999999E-3</v>
          </cell>
        </row>
      </sheetData>
      <sheetData sheetId="8829">
        <row r="19">
          <cell r="J19">
            <v>1.0499999999999999E-3</v>
          </cell>
        </row>
      </sheetData>
      <sheetData sheetId="8830">
        <row r="19">
          <cell r="J19">
            <v>1.0499999999999999E-3</v>
          </cell>
        </row>
      </sheetData>
      <sheetData sheetId="8831">
        <row r="19">
          <cell r="J19">
            <v>1.0499999999999999E-3</v>
          </cell>
        </row>
      </sheetData>
      <sheetData sheetId="8832">
        <row r="19">
          <cell r="J19">
            <v>1.0499999999999999E-3</v>
          </cell>
        </row>
      </sheetData>
      <sheetData sheetId="8833">
        <row r="19">
          <cell r="J19">
            <v>1.0499999999999999E-3</v>
          </cell>
        </row>
      </sheetData>
      <sheetData sheetId="8834">
        <row r="19">
          <cell r="J19">
            <v>1.0499999999999999E-3</v>
          </cell>
        </row>
      </sheetData>
      <sheetData sheetId="8835">
        <row r="19">
          <cell r="J19">
            <v>1.0499999999999999E-3</v>
          </cell>
        </row>
      </sheetData>
      <sheetData sheetId="8836">
        <row r="19">
          <cell r="J19">
            <v>1.0499999999999999E-3</v>
          </cell>
        </row>
      </sheetData>
      <sheetData sheetId="8837">
        <row r="19">
          <cell r="J19">
            <v>1.0499999999999999E-3</v>
          </cell>
        </row>
      </sheetData>
      <sheetData sheetId="8838">
        <row r="19">
          <cell r="J19">
            <v>1.0499999999999999E-3</v>
          </cell>
        </row>
      </sheetData>
      <sheetData sheetId="8839">
        <row r="19">
          <cell r="J19">
            <v>1.0499999999999999E-3</v>
          </cell>
        </row>
      </sheetData>
      <sheetData sheetId="8840">
        <row r="19">
          <cell r="J19">
            <v>1.0499999999999999E-3</v>
          </cell>
        </row>
      </sheetData>
      <sheetData sheetId="8841">
        <row r="19">
          <cell r="J19">
            <v>1.0499999999999999E-3</v>
          </cell>
        </row>
      </sheetData>
      <sheetData sheetId="8842">
        <row r="19">
          <cell r="J19">
            <v>1.0499999999999999E-3</v>
          </cell>
        </row>
      </sheetData>
      <sheetData sheetId="8843">
        <row r="19">
          <cell r="J19">
            <v>1.0499999999999999E-3</v>
          </cell>
        </row>
      </sheetData>
      <sheetData sheetId="8844">
        <row r="19">
          <cell r="J19">
            <v>1.0499999999999999E-3</v>
          </cell>
        </row>
      </sheetData>
      <sheetData sheetId="8845">
        <row r="19">
          <cell r="J19">
            <v>1.0499999999999999E-3</v>
          </cell>
        </row>
      </sheetData>
      <sheetData sheetId="8846">
        <row r="19">
          <cell r="J19">
            <v>1.0499999999999999E-3</v>
          </cell>
        </row>
      </sheetData>
      <sheetData sheetId="8847">
        <row r="19">
          <cell r="J19">
            <v>1.0499999999999999E-3</v>
          </cell>
        </row>
      </sheetData>
      <sheetData sheetId="8848">
        <row r="19">
          <cell r="J19">
            <v>1.0499999999999999E-3</v>
          </cell>
        </row>
      </sheetData>
      <sheetData sheetId="8849">
        <row r="19">
          <cell r="J19">
            <v>1.0499999999999999E-3</v>
          </cell>
        </row>
      </sheetData>
      <sheetData sheetId="8850">
        <row r="19">
          <cell r="J19">
            <v>1.0499999999999999E-3</v>
          </cell>
        </row>
      </sheetData>
      <sheetData sheetId="8851">
        <row r="19">
          <cell r="J19">
            <v>1.0499999999999999E-3</v>
          </cell>
        </row>
      </sheetData>
      <sheetData sheetId="8852">
        <row r="19">
          <cell r="J19">
            <v>1.0499999999999999E-3</v>
          </cell>
        </row>
      </sheetData>
      <sheetData sheetId="8853">
        <row r="19">
          <cell r="J19">
            <v>1.0499999999999999E-3</v>
          </cell>
        </row>
      </sheetData>
      <sheetData sheetId="8854">
        <row r="19">
          <cell r="J19">
            <v>1.0499999999999999E-3</v>
          </cell>
        </row>
      </sheetData>
      <sheetData sheetId="8855">
        <row r="19">
          <cell r="J19">
            <v>1.0499999999999999E-3</v>
          </cell>
        </row>
      </sheetData>
      <sheetData sheetId="8856">
        <row r="19">
          <cell r="J19">
            <v>1.0499999999999999E-3</v>
          </cell>
        </row>
      </sheetData>
      <sheetData sheetId="8857">
        <row r="19">
          <cell r="J19">
            <v>1.0499999999999999E-3</v>
          </cell>
        </row>
      </sheetData>
      <sheetData sheetId="8858">
        <row r="19">
          <cell r="J19">
            <v>1.0499999999999999E-3</v>
          </cell>
        </row>
      </sheetData>
      <sheetData sheetId="8859">
        <row r="19">
          <cell r="J19">
            <v>1.0499999999999999E-3</v>
          </cell>
        </row>
      </sheetData>
      <sheetData sheetId="8860">
        <row r="19">
          <cell r="J19">
            <v>1.0499999999999999E-3</v>
          </cell>
        </row>
      </sheetData>
      <sheetData sheetId="8861">
        <row r="19">
          <cell r="J19">
            <v>1.0499999999999999E-3</v>
          </cell>
        </row>
      </sheetData>
      <sheetData sheetId="8862">
        <row r="19">
          <cell r="J19">
            <v>1.0499999999999999E-3</v>
          </cell>
        </row>
      </sheetData>
      <sheetData sheetId="8863">
        <row r="19">
          <cell r="J19">
            <v>1.0499999999999999E-3</v>
          </cell>
        </row>
      </sheetData>
      <sheetData sheetId="8864">
        <row r="19">
          <cell r="J19">
            <v>1.0499999999999999E-3</v>
          </cell>
        </row>
      </sheetData>
      <sheetData sheetId="8865">
        <row r="19">
          <cell r="J19">
            <v>1.0499999999999999E-3</v>
          </cell>
        </row>
      </sheetData>
      <sheetData sheetId="8866">
        <row r="19">
          <cell r="J19">
            <v>1.0499999999999999E-3</v>
          </cell>
        </row>
      </sheetData>
      <sheetData sheetId="8867">
        <row r="19">
          <cell r="J19">
            <v>1.0499999999999999E-3</v>
          </cell>
        </row>
      </sheetData>
      <sheetData sheetId="8868">
        <row r="19">
          <cell r="J19">
            <v>1.0499999999999999E-3</v>
          </cell>
        </row>
      </sheetData>
      <sheetData sheetId="8869">
        <row r="19">
          <cell r="J19">
            <v>1.0499999999999999E-3</v>
          </cell>
        </row>
      </sheetData>
      <sheetData sheetId="8870">
        <row r="19">
          <cell r="J19">
            <v>1.0499999999999999E-3</v>
          </cell>
        </row>
      </sheetData>
      <sheetData sheetId="8871">
        <row r="19">
          <cell r="J19">
            <v>1.0499999999999999E-3</v>
          </cell>
        </row>
      </sheetData>
      <sheetData sheetId="8872">
        <row r="19">
          <cell r="J19">
            <v>1.0499999999999999E-3</v>
          </cell>
        </row>
      </sheetData>
      <sheetData sheetId="8873">
        <row r="19">
          <cell r="J19">
            <v>1.0499999999999999E-3</v>
          </cell>
        </row>
      </sheetData>
      <sheetData sheetId="8874">
        <row r="19">
          <cell r="J19">
            <v>1.0499999999999999E-3</v>
          </cell>
        </row>
      </sheetData>
      <sheetData sheetId="8875">
        <row r="19">
          <cell r="J19">
            <v>1.0499999999999999E-3</v>
          </cell>
        </row>
      </sheetData>
      <sheetData sheetId="8876">
        <row r="19">
          <cell r="J19">
            <v>1.0499999999999999E-3</v>
          </cell>
        </row>
      </sheetData>
      <sheetData sheetId="8877">
        <row r="19">
          <cell r="J19">
            <v>1.0499999999999999E-3</v>
          </cell>
        </row>
      </sheetData>
      <sheetData sheetId="8878">
        <row r="19">
          <cell r="J19">
            <v>1.0499999999999999E-3</v>
          </cell>
        </row>
      </sheetData>
      <sheetData sheetId="8879">
        <row r="19">
          <cell r="J19">
            <v>1.0499999999999999E-3</v>
          </cell>
        </row>
      </sheetData>
      <sheetData sheetId="8880">
        <row r="19">
          <cell r="J19">
            <v>1.0499999999999999E-3</v>
          </cell>
        </row>
      </sheetData>
      <sheetData sheetId="8881">
        <row r="19">
          <cell r="J19">
            <v>1.0499999999999999E-3</v>
          </cell>
        </row>
      </sheetData>
      <sheetData sheetId="8882">
        <row r="19">
          <cell r="J19">
            <v>1.0499999999999999E-3</v>
          </cell>
        </row>
      </sheetData>
      <sheetData sheetId="8883">
        <row r="19">
          <cell r="J19">
            <v>1.0499999999999999E-3</v>
          </cell>
        </row>
      </sheetData>
      <sheetData sheetId="8884">
        <row r="19">
          <cell r="J19">
            <v>1.0499999999999999E-3</v>
          </cell>
        </row>
      </sheetData>
      <sheetData sheetId="8885">
        <row r="19">
          <cell r="J19">
            <v>1.0499999999999999E-3</v>
          </cell>
        </row>
      </sheetData>
      <sheetData sheetId="8886">
        <row r="19">
          <cell r="J19">
            <v>1.0499999999999999E-3</v>
          </cell>
        </row>
      </sheetData>
      <sheetData sheetId="8887">
        <row r="19">
          <cell r="J19">
            <v>1.0499999999999999E-3</v>
          </cell>
        </row>
      </sheetData>
      <sheetData sheetId="8888">
        <row r="19">
          <cell r="J19">
            <v>1.0499999999999999E-3</v>
          </cell>
        </row>
      </sheetData>
      <sheetData sheetId="8889">
        <row r="19">
          <cell r="J19">
            <v>1.0499999999999999E-3</v>
          </cell>
        </row>
      </sheetData>
      <sheetData sheetId="8890">
        <row r="19">
          <cell r="J19">
            <v>1.0499999999999999E-3</v>
          </cell>
        </row>
      </sheetData>
      <sheetData sheetId="8891">
        <row r="19">
          <cell r="J19">
            <v>1.0499999999999999E-3</v>
          </cell>
        </row>
      </sheetData>
      <sheetData sheetId="8892">
        <row r="19">
          <cell r="J19">
            <v>1.0499999999999999E-3</v>
          </cell>
        </row>
      </sheetData>
      <sheetData sheetId="8893">
        <row r="19">
          <cell r="J19">
            <v>1.0499999999999999E-3</v>
          </cell>
        </row>
      </sheetData>
      <sheetData sheetId="8894">
        <row r="19">
          <cell r="J19">
            <v>1.0499999999999999E-3</v>
          </cell>
        </row>
      </sheetData>
      <sheetData sheetId="8895">
        <row r="19">
          <cell r="J19">
            <v>1.0499999999999999E-3</v>
          </cell>
        </row>
      </sheetData>
      <sheetData sheetId="8896">
        <row r="19">
          <cell r="J19">
            <v>1.0499999999999999E-3</v>
          </cell>
        </row>
      </sheetData>
      <sheetData sheetId="8897">
        <row r="19">
          <cell r="J19">
            <v>1.0499999999999999E-3</v>
          </cell>
        </row>
      </sheetData>
      <sheetData sheetId="8898">
        <row r="19">
          <cell r="J19">
            <v>1.0499999999999999E-3</v>
          </cell>
        </row>
      </sheetData>
      <sheetData sheetId="8899">
        <row r="19">
          <cell r="J19">
            <v>1.0499999999999999E-3</v>
          </cell>
        </row>
      </sheetData>
      <sheetData sheetId="8900">
        <row r="19">
          <cell r="J19">
            <v>1.0499999999999999E-3</v>
          </cell>
        </row>
      </sheetData>
      <sheetData sheetId="8901">
        <row r="19">
          <cell r="J19">
            <v>1.0499999999999999E-3</v>
          </cell>
        </row>
      </sheetData>
      <sheetData sheetId="8902">
        <row r="19">
          <cell r="J19">
            <v>1.0499999999999999E-3</v>
          </cell>
        </row>
      </sheetData>
      <sheetData sheetId="8903">
        <row r="19">
          <cell r="J19">
            <v>1.0499999999999999E-3</v>
          </cell>
        </row>
      </sheetData>
      <sheetData sheetId="8904">
        <row r="19">
          <cell r="J19">
            <v>1.0499999999999999E-3</v>
          </cell>
        </row>
      </sheetData>
      <sheetData sheetId="8905">
        <row r="19">
          <cell r="J19">
            <v>1.0499999999999999E-3</v>
          </cell>
        </row>
      </sheetData>
      <sheetData sheetId="8906">
        <row r="19">
          <cell r="J19">
            <v>1.0499999999999999E-3</v>
          </cell>
        </row>
      </sheetData>
      <sheetData sheetId="8907">
        <row r="19">
          <cell r="J19">
            <v>1.0499999999999999E-3</v>
          </cell>
        </row>
      </sheetData>
      <sheetData sheetId="8908">
        <row r="19">
          <cell r="J19">
            <v>1.0499999999999999E-3</v>
          </cell>
        </row>
      </sheetData>
      <sheetData sheetId="8909">
        <row r="19">
          <cell r="J19">
            <v>1.0499999999999999E-3</v>
          </cell>
        </row>
      </sheetData>
      <sheetData sheetId="8910">
        <row r="19">
          <cell r="J19">
            <v>1.0499999999999999E-3</v>
          </cell>
        </row>
      </sheetData>
      <sheetData sheetId="8911">
        <row r="19">
          <cell r="J19">
            <v>1.0499999999999999E-3</v>
          </cell>
        </row>
      </sheetData>
      <sheetData sheetId="8912">
        <row r="19">
          <cell r="J19">
            <v>1.0499999999999999E-3</v>
          </cell>
        </row>
      </sheetData>
      <sheetData sheetId="8913">
        <row r="19">
          <cell r="J19">
            <v>1.0499999999999999E-3</v>
          </cell>
        </row>
      </sheetData>
      <sheetData sheetId="8914">
        <row r="19">
          <cell r="J19">
            <v>1.0499999999999999E-3</v>
          </cell>
        </row>
      </sheetData>
      <sheetData sheetId="8915">
        <row r="19">
          <cell r="J19">
            <v>1.0499999999999999E-3</v>
          </cell>
        </row>
      </sheetData>
      <sheetData sheetId="8916">
        <row r="19">
          <cell r="J19">
            <v>1.0499999999999999E-3</v>
          </cell>
        </row>
      </sheetData>
      <sheetData sheetId="8917">
        <row r="19">
          <cell r="J19">
            <v>1.0499999999999999E-3</v>
          </cell>
        </row>
      </sheetData>
      <sheetData sheetId="8918">
        <row r="19">
          <cell r="J19">
            <v>1.0499999999999999E-3</v>
          </cell>
        </row>
      </sheetData>
      <sheetData sheetId="8919">
        <row r="19">
          <cell r="J19">
            <v>1.0499999999999999E-3</v>
          </cell>
        </row>
      </sheetData>
      <sheetData sheetId="8920">
        <row r="19">
          <cell r="J19">
            <v>1.0499999999999999E-3</v>
          </cell>
        </row>
      </sheetData>
      <sheetData sheetId="8921">
        <row r="19">
          <cell r="J19">
            <v>1.0499999999999999E-3</v>
          </cell>
        </row>
      </sheetData>
      <sheetData sheetId="8922">
        <row r="19">
          <cell r="J19">
            <v>1.0499999999999999E-3</v>
          </cell>
        </row>
      </sheetData>
      <sheetData sheetId="8923">
        <row r="19">
          <cell r="J19">
            <v>1.0499999999999999E-3</v>
          </cell>
        </row>
      </sheetData>
      <sheetData sheetId="8924">
        <row r="19">
          <cell r="J19">
            <v>1.0499999999999999E-3</v>
          </cell>
        </row>
      </sheetData>
      <sheetData sheetId="8925">
        <row r="19">
          <cell r="J19">
            <v>1.0499999999999999E-3</v>
          </cell>
        </row>
      </sheetData>
      <sheetData sheetId="8926">
        <row r="19">
          <cell r="J19">
            <v>1.0499999999999999E-3</v>
          </cell>
        </row>
      </sheetData>
      <sheetData sheetId="8927">
        <row r="19">
          <cell r="J19">
            <v>1.0499999999999999E-3</v>
          </cell>
        </row>
      </sheetData>
      <sheetData sheetId="8928">
        <row r="19">
          <cell r="J19">
            <v>1.0499999999999999E-3</v>
          </cell>
        </row>
      </sheetData>
      <sheetData sheetId="8929">
        <row r="19">
          <cell r="J19">
            <v>1.0499999999999999E-3</v>
          </cell>
        </row>
      </sheetData>
      <sheetData sheetId="8930">
        <row r="19">
          <cell r="J19">
            <v>1.0499999999999999E-3</v>
          </cell>
        </row>
      </sheetData>
      <sheetData sheetId="8931">
        <row r="19">
          <cell r="J19">
            <v>1.0499999999999999E-3</v>
          </cell>
        </row>
      </sheetData>
      <sheetData sheetId="8932">
        <row r="19">
          <cell r="J19">
            <v>1.0499999999999999E-3</v>
          </cell>
        </row>
      </sheetData>
      <sheetData sheetId="8933">
        <row r="19">
          <cell r="J19">
            <v>1.0499999999999999E-3</v>
          </cell>
        </row>
      </sheetData>
      <sheetData sheetId="8934">
        <row r="19">
          <cell r="J19">
            <v>1.0499999999999999E-3</v>
          </cell>
        </row>
      </sheetData>
      <sheetData sheetId="8935">
        <row r="19">
          <cell r="J19">
            <v>1.0499999999999999E-3</v>
          </cell>
        </row>
      </sheetData>
      <sheetData sheetId="8936">
        <row r="19">
          <cell r="J19">
            <v>1.0499999999999999E-3</v>
          </cell>
        </row>
      </sheetData>
      <sheetData sheetId="8937">
        <row r="19">
          <cell r="J19">
            <v>1.0499999999999999E-3</v>
          </cell>
        </row>
      </sheetData>
      <sheetData sheetId="8938">
        <row r="19">
          <cell r="J19">
            <v>1.0499999999999999E-3</v>
          </cell>
        </row>
      </sheetData>
      <sheetData sheetId="8939">
        <row r="19">
          <cell r="J19">
            <v>1.0499999999999999E-3</v>
          </cell>
        </row>
      </sheetData>
      <sheetData sheetId="8940">
        <row r="19">
          <cell r="J19">
            <v>1.0499999999999999E-3</v>
          </cell>
        </row>
      </sheetData>
      <sheetData sheetId="8941">
        <row r="19">
          <cell r="J19">
            <v>1.0499999999999999E-3</v>
          </cell>
        </row>
      </sheetData>
      <sheetData sheetId="8942">
        <row r="19">
          <cell r="J19">
            <v>1.0499999999999999E-3</v>
          </cell>
        </row>
      </sheetData>
      <sheetData sheetId="8943">
        <row r="19">
          <cell r="J19">
            <v>1.0499999999999999E-3</v>
          </cell>
        </row>
      </sheetData>
      <sheetData sheetId="8944">
        <row r="19">
          <cell r="J19">
            <v>1.0499999999999999E-3</v>
          </cell>
        </row>
      </sheetData>
      <sheetData sheetId="8945">
        <row r="19">
          <cell r="J19">
            <v>1.0499999999999999E-3</v>
          </cell>
        </row>
      </sheetData>
      <sheetData sheetId="8946">
        <row r="19">
          <cell r="J19">
            <v>1.0499999999999999E-3</v>
          </cell>
        </row>
      </sheetData>
      <sheetData sheetId="8947">
        <row r="19">
          <cell r="J19">
            <v>1.0499999999999999E-3</v>
          </cell>
        </row>
      </sheetData>
      <sheetData sheetId="8948">
        <row r="19">
          <cell r="J19">
            <v>1.0499999999999999E-3</v>
          </cell>
        </row>
      </sheetData>
      <sheetData sheetId="8949">
        <row r="19">
          <cell r="J19">
            <v>1.0499999999999999E-3</v>
          </cell>
        </row>
      </sheetData>
      <sheetData sheetId="8950">
        <row r="19">
          <cell r="J19">
            <v>1.0499999999999999E-3</v>
          </cell>
        </row>
      </sheetData>
      <sheetData sheetId="8951">
        <row r="19">
          <cell r="J19">
            <v>1.0499999999999999E-3</v>
          </cell>
        </row>
      </sheetData>
      <sheetData sheetId="8952">
        <row r="19">
          <cell r="J19">
            <v>1.0499999999999999E-3</v>
          </cell>
        </row>
      </sheetData>
      <sheetData sheetId="8953">
        <row r="19">
          <cell r="J19">
            <v>1.0499999999999999E-3</v>
          </cell>
        </row>
      </sheetData>
      <sheetData sheetId="8954">
        <row r="19">
          <cell r="J19">
            <v>1.0499999999999999E-3</v>
          </cell>
        </row>
      </sheetData>
      <sheetData sheetId="8955">
        <row r="19">
          <cell r="J19">
            <v>1.0499999999999999E-3</v>
          </cell>
        </row>
      </sheetData>
      <sheetData sheetId="8956">
        <row r="19">
          <cell r="J19">
            <v>1.0499999999999999E-3</v>
          </cell>
        </row>
      </sheetData>
      <sheetData sheetId="8957">
        <row r="19">
          <cell r="J19">
            <v>1.0499999999999999E-3</v>
          </cell>
        </row>
      </sheetData>
      <sheetData sheetId="8958">
        <row r="19">
          <cell r="J19">
            <v>1.0499999999999999E-3</v>
          </cell>
        </row>
      </sheetData>
      <sheetData sheetId="8959">
        <row r="19">
          <cell r="J19">
            <v>1.0499999999999999E-3</v>
          </cell>
        </row>
      </sheetData>
      <sheetData sheetId="8960">
        <row r="19">
          <cell r="J19">
            <v>1.0499999999999999E-3</v>
          </cell>
        </row>
      </sheetData>
      <sheetData sheetId="8961">
        <row r="19">
          <cell r="J19">
            <v>1.0499999999999999E-3</v>
          </cell>
        </row>
      </sheetData>
      <sheetData sheetId="8962">
        <row r="19">
          <cell r="J19">
            <v>1.0499999999999999E-3</v>
          </cell>
        </row>
      </sheetData>
      <sheetData sheetId="8963">
        <row r="19">
          <cell r="J19">
            <v>1.0499999999999999E-3</v>
          </cell>
        </row>
      </sheetData>
      <sheetData sheetId="8964">
        <row r="19">
          <cell r="J19">
            <v>1.0499999999999999E-3</v>
          </cell>
        </row>
      </sheetData>
      <sheetData sheetId="8965">
        <row r="19">
          <cell r="J19">
            <v>1.0499999999999999E-3</v>
          </cell>
        </row>
      </sheetData>
      <sheetData sheetId="8966">
        <row r="19">
          <cell r="J19">
            <v>1.0499999999999999E-3</v>
          </cell>
        </row>
      </sheetData>
      <sheetData sheetId="8967">
        <row r="19">
          <cell r="J19">
            <v>1.0499999999999999E-3</v>
          </cell>
        </row>
      </sheetData>
      <sheetData sheetId="8968">
        <row r="19">
          <cell r="J19">
            <v>1.0499999999999999E-3</v>
          </cell>
        </row>
      </sheetData>
      <sheetData sheetId="8969">
        <row r="19">
          <cell r="J19">
            <v>1.0499999999999999E-3</v>
          </cell>
        </row>
      </sheetData>
      <sheetData sheetId="8970">
        <row r="19">
          <cell r="J19">
            <v>1.0499999999999999E-3</v>
          </cell>
        </row>
      </sheetData>
      <sheetData sheetId="8971">
        <row r="19">
          <cell r="J19">
            <v>1.0499999999999999E-3</v>
          </cell>
        </row>
      </sheetData>
      <sheetData sheetId="8972">
        <row r="19">
          <cell r="J19">
            <v>1.0499999999999999E-3</v>
          </cell>
        </row>
      </sheetData>
      <sheetData sheetId="8973">
        <row r="19">
          <cell r="J19">
            <v>1.0499999999999999E-3</v>
          </cell>
        </row>
      </sheetData>
      <sheetData sheetId="8974">
        <row r="19">
          <cell r="J19">
            <v>1.0499999999999999E-3</v>
          </cell>
        </row>
      </sheetData>
      <sheetData sheetId="8975">
        <row r="19">
          <cell r="J19">
            <v>1.0499999999999999E-3</v>
          </cell>
        </row>
      </sheetData>
      <sheetData sheetId="8976">
        <row r="19">
          <cell r="J19">
            <v>1.0499999999999999E-3</v>
          </cell>
        </row>
      </sheetData>
      <sheetData sheetId="8977">
        <row r="19">
          <cell r="J19">
            <v>1.0499999999999999E-3</v>
          </cell>
        </row>
      </sheetData>
      <sheetData sheetId="8978">
        <row r="19">
          <cell r="J19">
            <v>1.0499999999999999E-3</v>
          </cell>
        </row>
      </sheetData>
      <sheetData sheetId="8979">
        <row r="19">
          <cell r="J19">
            <v>1.0499999999999999E-3</v>
          </cell>
        </row>
      </sheetData>
      <sheetData sheetId="8980">
        <row r="19">
          <cell r="J19">
            <v>1.0499999999999999E-3</v>
          </cell>
        </row>
      </sheetData>
      <sheetData sheetId="8981">
        <row r="19">
          <cell r="J19">
            <v>1.0499999999999999E-3</v>
          </cell>
        </row>
      </sheetData>
      <sheetData sheetId="8982">
        <row r="19">
          <cell r="J19">
            <v>1.0499999999999999E-3</v>
          </cell>
        </row>
      </sheetData>
      <sheetData sheetId="8983">
        <row r="19">
          <cell r="J19">
            <v>1.0499999999999999E-3</v>
          </cell>
        </row>
      </sheetData>
      <sheetData sheetId="8984">
        <row r="19">
          <cell r="J19">
            <v>1.0499999999999999E-3</v>
          </cell>
        </row>
      </sheetData>
      <sheetData sheetId="8985">
        <row r="19">
          <cell r="J19">
            <v>1.0499999999999999E-3</v>
          </cell>
        </row>
      </sheetData>
      <sheetData sheetId="8986">
        <row r="19">
          <cell r="J19">
            <v>1.0499999999999999E-3</v>
          </cell>
        </row>
      </sheetData>
      <sheetData sheetId="8987">
        <row r="19">
          <cell r="J19">
            <v>1.0499999999999999E-3</v>
          </cell>
        </row>
      </sheetData>
      <sheetData sheetId="8988">
        <row r="19">
          <cell r="J19">
            <v>1.0499999999999999E-3</v>
          </cell>
        </row>
      </sheetData>
      <sheetData sheetId="8989">
        <row r="19">
          <cell r="J19">
            <v>1.0499999999999999E-3</v>
          </cell>
        </row>
      </sheetData>
      <sheetData sheetId="8990">
        <row r="19">
          <cell r="J19">
            <v>1.0499999999999999E-3</v>
          </cell>
        </row>
      </sheetData>
      <sheetData sheetId="8991">
        <row r="19">
          <cell r="J19">
            <v>1.0499999999999999E-3</v>
          </cell>
        </row>
      </sheetData>
      <sheetData sheetId="8992">
        <row r="19">
          <cell r="J19">
            <v>1.0499999999999999E-3</v>
          </cell>
        </row>
      </sheetData>
      <sheetData sheetId="8993">
        <row r="19">
          <cell r="J19">
            <v>1.0499999999999999E-3</v>
          </cell>
        </row>
      </sheetData>
      <sheetData sheetId="8994">
        <row r="19">
          <cell r="J19">
            <v>1.0499999999999999E-3</v>
          </cell>
        </row>
      </sheetData>
      <sheetData sheetId="8995">
        <row r="19">
          <cell r="J19">
            <v>1.0499999999999999E-3</v>
          </cell>
        </row>
      </sheetData>
      <sheetData sheetId="8996">
        <row r="19">
          <cell r="J19">
            <v>1.0499999999999999E-3</v>
          </cell>
        </row>
      </sheetData>
      <sheetData sheetId="8997">
        <row r="19">
          <cell r="J19">
            <v>1.0499999999999999E-3</v>
          </cell>
        </row>
      </sheetData>
      <sheetData sheetId="8998">
        <row r="19">
          <cell r="J19">
            <v>1.0499999999999999E-3</v>
          </cell>
        </row>
      </sheetData>
      <sheetData sheetId="8999">
        <row r="19">
          <cell r="J19">
            <v>1.0499999999999999E-3</v>
          </cell>
        </row>
      </sheetData>
      <sheetData sheetId="9000">
        <row r="19">
          <cell r="J19">
            <v>1.0499999999999999E-3</v>
          </cell>
        </row>
      </sheetData>
      <sheetData sheetId="9001">
        <row r="19">
          <cell r="J19">
            <v>1.0499999999999999E-3</v>
          </cell>
        </row>
      </sheetData>
      <sheetData sheetId="9002">
        <row r="19">
          <cell r="J19">
            <v>1.0499999999999999E-3</v>
          </cell>
        </row>
      </sheetData>
      <sheetData sheetId="9003">
        <row r="19">
          <cell r="J19">
            <v>1.0499999999999999E-3</v>
          </cell>
        </row>
      </sheetData>
      <sheetData sheetId="9004">
        <row r="19">
          <cell r="J19">
            <v>1.0499999999999999E-3</v>
          </cell>
        </row>
      </sheetData>
      <sheetData sheetId="9005">
        <row r="19">
          <cell r="J19">
            <v>1.0499999999999999E-3</v>
          </cell>
        </row>
      </sheetData>
      <sheetData sheetId="9006">
        <row r="19">
          <cell r="J19">
            <v>1.0499999999999999E-3</v>
          </cell>
        </row>
      </sheetData>
      <sheetData sheetId="9007">
        <row r="19">
          <cell r="J19">
            <v>1.0499999999999999E-3</v>
          </cell>
        </row>
      </sheetData>
      <sheetData sheetId="9008">
        <row r="19">
          <cell r="J19">
            <v>1.0499999999999999E-3</v>
          </cell>
        </row>
      </sheetData>
      <sheetData sheetId="9009">
        <row r="19">
          <cell r="J19">
            <v>1.0499999999999999E-3</v>
          </cell>
        </row>
      </sheetData>
      <sheetData sheetId="9010">
        <row r="19">
          <cell r="J19">
            <v>1.0499999999999999E-3</v>
          </cell>
        </row>
      </sheetData>
      <sheetData sheetId="9011">
        <row r="19">
          <cell r="J19">
            <v>1.0499999999999999E-3</v>
          </cell>
        </row>
      </sheetData>
      <sheetData sheetId="9012">
        <row r="19">
          <cell r="J19">
            <v>1.0499999999999999E-3</v>
          </cell>
        </row>
      </sheetData>
      <sheetData sheetId="9013">
        <row r="19">
          <cell r="J19">
            <v>1.0499999999999999E-3</v>
          </cell>
        </row>
      </sheetData>
      <sheetData sheetId="9014">
        <row r="19">
          <cell r="J19">
            <v>1.0499999999999999E-3</v>
          </cell>
        </row>
      </sheetData>
      <sheetData sheetId="9015">
        <row r="19">
          <cell r="J19">
            <v>1.0499999999999999E-3</v>
          </cell>
        </row>
      </sheetData>
      <sheetData sheetId="9016">
        <row r="19">
          <cell r="J19">
            <v>1.0499999999999999E-3</v>
          </cell>
        </row>
      </sheetData>
      <sheetData sheetId="9017">
        <row r="19">
          <cell r="J19">
            <v>1.0499999999999999E-3</v>
          </cell>
        </row>
      </sheetData>
      <sheetData sheetId="9018">
        <row r="19">
          <cell r="J19">
            <v>1.0499999999999999E-3</v>
          </cell>
        </row>
      </sheetData>
      <sheetData sheetId="9019">
        <row r="19">
          <cell r="J19">
            <v>1.0499999999999999E-3</v>
          </cell>
        </row>
      </sheetData>
      <sheetData sheetId="9020">
        <row r="19">
          <cell r="J19">
            <v>1.0499999999999999E-3</v>
          </cell>
        </row>
      </sheetData>
      <sheetData sheetId="9021">
        <row r="19">
          <cell r="J19">
            <v>1.0499999999999999E-3</v>
          </cell>
        </row>
      </sheetData>
      <sheetData sheetId="9022">
        <row r="19">
          <cell r="J19">
            <v>1.0499999999999999E-3</v>
          </cell>
        </row>
      </sheetData>
      <sheetData sheetId="9023">
        <row r="19">
          <cell r="J19">
            <v>1.0499999999999999E-3</v>
          </cell>
        </row>
      </sheetData>
      <sheetData sheetId="9024">
        <row r="19">
          <cell r="J19">
            <v>1.0499999999999999E-3</v>
          </cell>
        </row>
      </sheetData>
      <sheetData sheetId="9025">
        <row r="19">
          <cell r="J19">
            <v>1.0499999999999999E-3</v>
          </cell>
        </row>
      </sheetData>
      <sheetData sheetId="9026">
        <row r="19">
          <cell r="J19">
            <v>1.0499999999999999E-3</v>
          </cell>
        </row>
      </sheetData>
      <sheetData sheetId="9027">
        <row r="19">
          <cell r="J19">
            <v>1.0499999999999999E-3</v>
          </cell>
        </row>
      </sheetData>
      <sheetData sheetId="9028">
        <row r="19">
          <cell r="J19">
            <v>1.0499999999999999E-3</v>
          </cell>
        </row>
      </sheetData>
      <sheetData sheetId="9029">
        <row r="19">
          <cell r="J19">
            <v>1.0499999999999999E-3</v>
          </cell>
        </row>
      </sheetData>
      <sheetData sheetId="9030">
        <row r="19">
          <cell r="J19">
            <v>1.0499999999999999E-3</v>
          </cell>
        </row>
      </sheetData>
      <sheetData sheetId="9031">
        <row r="19">
          <cell r="J19">
            <v>1.0499999999999999E-3</v>
          </cell>
        </row>
      </sheetData>
      <sheetData sheetId="9032">
        <row r="19">
          <cell r="J19">
            <v>1.0499999999999999E-3</v>
          </cell>
        </row>
      </sheetData>
      <sheetData sheetId="9033">
        <row r="19">
          <cell r="J19">
            <v>1.0499999999999999E-3</v>
          </cell>
        </row>
      </sheetData>
      <sheetData sheetId="9034">
        <row r="19">
          <cell r="J19">
            <v>1.0499999999999999E-3</v>
          </cell>
        </row>
      </sheetData>
      <sheetData sheetId="9035">
        <row r="19">
          <cell r="J19">
            <v>1.0499999999999999E-3</v>
          </cell>
        </row>
      </sheetData>
      <sheetData sheetId="9036">
        <row r="19">
          <cell r="J19">
            <v>1.0499999999999999E-3</v>
          </cell>
        </row>
      </sheetData>
      <sheetData sheetId="9037">
        <row r="19">
          <cell r="J19">
            <v>1.0499999999999999E-3</v>
          </cell>
        </row>
      </sheetData>
      <sheetData sheetId="9038">
        <row r="19">
          <cell r="J19">
            <v>1.0499999999999999E-3</v>
          </cell>
        </row>
      </sheetData>
      <sheetData sheetId="9039">
        <row r="19">
          <cell r="J19">
            <v>1.0499999999999999E-3</v>
          </cell>
        </row>
      </sheetData>
      <sheetData sheetId="9040">
        <row r="19">
          <cell r="J19">
            <v>1.0499999999999999E-3</v>
          </cell>
        </row>
      </sheetData>
      <sheetData sheetId="9041">
        <row r="19">
          <cell r="J19">
            <v>1.0499999999999999E-3</v>
          </cell>
        </row>
      </sheetData>
      <sheetData sheetId="9042">
        <row r="19">
          <cell r="J19">
            <v>1.0499999999999999E-3</v>
          </cell>
        </row>
      </sheetData>
      <sheetData sheetId="9043">
        <row r="19">
          <cell r="J19">
            <v>1.0499999999999999E-3</v>
          </cell>
        </row>
      </sheetData>
      <sheetData sheetId="9044">
        <row r="19">
          <cell r="J19">
            <v>1.0499999999999999E-3</v>
          </cell>
        </row>
      </sheetData>
      <sheetData sheetId="9045">
        <row r="19">
          <cell r="J19">
            <v>1.0499999999999999E-3</v>
          </cell>
        </row>
      </sheetData>
      <sheetData sheetId="9046">
        <row r="19">
          <cell r="J19">
            <v>1.0499999999999999E-3</v>
          </cell>
        </row>
      </sheetData>
      <sheetData sheetId="9047">
        <row r="19">
          <cell r="J19">
            <v>1.0499999999999999E-3</v>
          </cell>
        </row>
      </sheetData>
      <sheetData sheetId="9048">
        <row r="19">
          <cell r="J19">
            <v>1.0499999999999999E-3</v>
          </cell>
        </row>
      </sheetData>
      <sheetData sheetId="9049">
        <row r="19">
          <cell r="J19">
            <v>1.0499999999999999E-3</v>
          </cell>
        </row>
      </sheetData>
      <sheetData sheetId="9050">
        <row r="19">
          <cell r="J19">
            <v>1.0499999999999999E-3</v>
          </cell>
        </row>
      </sheetData>
      <sheetData sheetId="9051">
        <row r="19">
          <cell r="J19">
            <v>1.0499999999999999E-3</v>
          </cell>
        </row>
      </sheetData>
      <sheetData sheetId="9052">
        <row r="19">
          <cell r="J19">
            <v>1.0499999999999999E-3</v>
          </cell>
        </row>
      </sheetData>
      <sheetData sheetId="9053">
        <row r="19">
          <cell r="J19">
            <v>1.0499999999999999E-3</v>
          </cell>
        </row>
      </sheetData>
      <sheetData sheetId="9054">
        <row r="19">
          <cell r="J19">
            <v>1.0499999999999999E-3</v>
          </cell>
        </row>
      </sheetData>
      <sheetData sheetId="9055">
        <row r="19">
          <cell r="J19">
            <v>1.0499999999999999E-3</v>
          </cell>
        </row>
      </sheetData>
      <sheetData sheetId="9056">
        <row r="19">
          <cell r="J19">
            <v>1.0499999999999999E-3</v>
          </cell>
        </row>
      </sheetData>
      <sheetData sheetId="9057">
        <row r="19">
          <cell r="J19">
            <v>1.0499999999999999E-3</v>
          </cell>
        </row>
      </sheetData>
      <sheetData sheetId="9058">
        <row r="19">
          <cell r="J19">
            <v>1.0499999999999999E-3</v>
          </cell>
        </row>
      </sheetData>
      <sheetData sheetId="9059">
        <row r="19">
          <cell r="J19">
            <v>1.0499999999999999E-3</v>
          </cell>
        </row>
      </sheetData>
      <sheetData sheetId="9060">
        <row r="19">
          <cell r="J19">
            <v>1.0499999999999999E-3</v>
          </cell>
        </row>
      </sheetData>
      <sheetData sheetId="9061">
        <row r="19">
          <cell r="J19">
            <v>1.0499999999999999E-3</v>
          </cell>
        </row>
      </sheetData>
      <sheetData sheetId="9062">
        <row r="19">
          <cell r="J19">
            <v>1.0499999999999999E-3</v>
          </cell>
        </row>
      </sheetData>
      <sheetData sheetId="9063">
        <row r="19">
          <cell r="J19">
            <v>1.0499999999999999E-3</v>
          </cell>
        </row>
      </sheetData>
      <sheetData sheetId="9064">
        <row r="19">
          <cell r="J19">
            <v>1.0499999999999999E-3</v>
          </cell>
        </row>
      </sheetData>
      <sheetData sheetId="9065">
        <row r="19">
          <cell r="J19">
            <v>1.0499999999999999E-3</v>
          </cell>
        </row>
      </sheetData>
      <sheetData sheetId="9066">
        <row r="19">
          <cell r="J19">
            <v>1.0499999999999999E-3</v>
          </cell>
        </row>
      </sheetData>
      <sheetData sheetId="9067">
        <row r="19">
          <cell r="J19">
            <v>1.0499999999999999E-3</v>
          </cell>
        </row>
      </sheetData>
      <sheetData sheetId="9068">
        <row r="19">
          <cell r="J19">
            <v>1.0499999999999999E-3</v>
          </cell>
        </row>
      </sheetData>
      <sheetData sheetId="9069">
        <row r="19">
          <cell r="J19">
            <v>1.0499999999999999E-3</v>
          </cell>
        </row>
      </sheetData>
      <sheetData sheetId="9070">
        <row r="19">
          <cell r="J19">
            <v>1.0499999999999999E-3</v>
          </cell>
        </row>
      </sheetData>
      <sheetData sheetId="9071">
        <row r="19">
          <cell r="J19">
            <v>1.0499999999999999E-3</v>
          </cell>
        </row>
      </sheetData>
      <sheetData sheetId="9072">
        <row r="19">
          <cell r="J19">
            <v>1.0499999999999999E-3</v>
          </cell>
        </row>
      </sheetData>
      <sheetData sheetId="9073">
        <row r="19">
          <cell r="J19">
            <v>1.0499999999999999E-3</v>
          </cell>
        </row>
      </sheetData>
      <sheetData sheetId="9074">
        <row r="19">
          <cell r="J19">
            <v>1.0499999999999999E-3</v>
          </cell>
        </row>
      </sheetData>
      <sheetData sheetId="9075">
        <row r="19">
          <cell r="J19">
            <v>1.0499999999999999E-3</v>
          </cell>
        </row>
      </sheetData>
      <sheetData sheetId="9076">
        <row r="19">
          <cell r="J19">
            <v>1.0499999999999999E-3</v>
          </cell>
        </row>
      </sheetData>
      <sheetData sheetId="9077">
        <row r="19">
          <cell r="J19">
            <v>1.0499999999999999E-3</v>
          </cell>
        </row>
      </sheetData>
      <sheetData sheetId="9078">
        <row r="19">
          <cell r="J19">
            <v>1.0499999999999999E-3</v>
          </cell>
        </row>
      </sheetData>
      <sheetData sheetId="9079">
        <row r="19">
          <cell r="J19">
            <v>1.0499999999999999E-3</v>
          </cell>
        </row>
      </sheetData>
      <sheetData sheetId="9080">
        <row r="19">
          <cell r="J19">
            <v>1.0499999999999999E-3</v>
          </cell>
        </row>
      </sheetData>
      <sheetData sheetId="9081">
        <row r="19">
          <cell r="J19">
            <v>1.0499999999999999E-3</v>
          </cell>
        </row>
      </sheetData>
      <sheetData sheetId="9082">
        <row r="19">
          <cell r="J19">
            <v>1.0499999999999999E-3</v>
          </cell>
        </row>
      </sheetData>
      <sheetData sheetId="9083">
        <row r="19">
          <cell r="J19">
            <v>1.0499999999999999E-3</v>
          </cell>
        </row>
      </sheetData>
      <sheetData sheetId="9084">
        <row r="19">
          <cell r="J19">
            <v>1.0499999999999999E-3</v>
          </cell>
        </row>
      </sheetData>
      <sheetData sheetId="9085">
        <row r="19">
          <cell r="J19">
            <v>1.0499999999999999E-3</v>
          </cell>
        </row>
      </sheetData>
      <sheetData sheetId="9086">
        <row r="19">
          <cell r="J19">
            <v>1.0499999999999999E-3</v>
          </cell>
        </row>
      </sheetData>
      <sheetData sheetId="9087">
        <row r="19">
          <cell r="J19">
            <v>1.0499999999999999E-3</v>
          </cell>
        </row>
      </sheetData>
      <sheetData sheetId="9088">
        <row r="19">
          <cell r="J19">
            <v>1.0499999999999999E-3</v>
          </cell>
        </row>
      </sheetData>
      <sheetData sheetId="9089">
        <row r="19">
          <cell r="J19">
            <v>1.0499999999999999E-3</v>
          </cell>
        </row>
      </sheetData>
      <sheetData sheetId="9090">
        <row r="19">
          <cell r="J19">
            <v>1.0499999999999999E-3</v>
          </cell>
        </row>
      </sheetData>
      <sheetData sheetId="9091">
        <row r="19">
          <cell r="J19">
            <v>1.0499999999999999E-3</v>
          </cell>
        </row>
      </sheetData>
      <sheetData sheetId="9092">
        <row r="19">
          <cell r="J19">
            <v>1.0499999999999999E-3</v>
          </cell>
        </row>
      </sheetData>
      <sheetData sheetId="9093">
        <row r="19">
          <cell r="J19">
            <v>1.0499999999999999E-3</v>
          </cell>
        </row>
      </sheetData>
      <sheetData sheetId="9094">
        <row r="19">
          <cell r="J19">
            <v>1.0499999999999999E-3</v>
          </cell>
        </row>
      </sheetData>
      <sheetData sheetId="9095">
        <row r="19">
          <cell r="J19">
            <v>1.0499999999999999E-3</v>
          </cell>
        </row>
      </sheetData>
      <sheetData sheetId="9096">
        <row r="19">
          <cell r="J19">
            <v>1.0499999999999999E-3</v>
          </cell>
        </row>
      </sheetData>
      <sheetData sheetId="9097">
        <row r="19">
          <cell r="J19">
            <v>1.0499999999999999E-3</v>
          </cell>
        </row>
      </sheetData>
      <sheetData sheetId="9098">
        <row r="19">
          <cell r="J19">
            <v>1.0499999999999999E-3</v>
          </cell>
        </row>
      </sheetData>
      <sheetData sheetId="9099">
        <row r="19">
          <cell r="J19">
            <v>1.0499999999999999E-3</v>
          </cell>
        </row>
      </sheetData>
      <sheetData sheetId="9100">
        <row r="19">
          <cell r="J19">
            <v>1.0499999999999999E-3</v>
          </cell>
        </row>
      </sheetData>
      <sheetData sheetId="9101">
        <row r="19">
          <cell r="J19">
            <v>1.0499999999999999E-3</v>
          </cell>
        </row>
      </sheetData>
      <sheetData sheetId="9102">
        <row r="19">
          <cell r="J19">
            <v>1.0499999999999999E-3</v>
          </cell>
        </row>
      </sheetData>
      <sheetData sheetId="9103">
        <row r="19">
          <cell r="J19">
            <v>1.0499999999999999E-3</v>
          </cell>
        </row>
      </sheetData>
      <sheetData sheetId="9104">
        <row r="19">
          <cell r="J19">
            <v>1.0499999999999999E-3</v>
          </cell>
        </row>
      </sheetData>
      <sheetData sheetId="9105">
        <row r="19">
          <cell r="J19">
            <v>1.0499999999999999E-3</v>
          </cell>
        </row>
      </sheetData>
      <sheetData sheetId="9106">
        <row r="19">
          <cell r="J19">
            <v>1.0499999999999999E-3</v>
          </cell>
        </row>
      </sheetData>
      <sheetData sheetId="9107">
        <row r="19">
          <cell r="J19">
            <v>1.0499999999999999E-3</v>
          </cell>
        </row>
      </sheetData>
      <sheetData sheetId="9108">
        <row r="19">
          <cell r="J19">
            <v>1.0499999999999999E-3</v>
          </cell>
        </row>
      </sheetData>
      <sheetData sheetId="9109">
        <row r="19">
          <cell r="J19">
            <v>1.0499999999999999E-3</v>
          </cell>
        </row>
      </sheetData>
      <sheetData sheetId="9110">
        <row r="19">
          <cell r="J19">
            <v>1.0499999999999999E-3</v>
          </cell>
        </row>
      </sheetData>
      <sheetData sheetId="9111">
        <row r="19">
          <cell r="J19">
            <v>1.0499999999999999E-3</v>
          </cell>
        </row>
      </sheetData>
      <sheetData sheetId="9112">
        <row r="19">
          <cell r="J19">
            <v>1.0499999999999999E-3</v>
          </cell>
        </row>
      </sheetData>
      <sheetData sheetId="9113">
        <row r="19">
          <cell r="J19">
            <v>1.0499999999999999E-3</v>
          </cell>
        </row>
      </sheetData>
      <sheetData sheetId="9114">
        <row r="19">
          <cell r="J19">
            <v>1.0499999999999999E-3</v>
          </cell>
        </row>
      </sheetData>
      <sheetData sheetId="9115">
        <row r="19">
          <cell r="J19">
            <v>1.0499999999999999E-3</v>
          </cell>
        </row>
      </sheetData>
      <sheetData sheetId="9116">
        <row r="19">
          <cell r="J19">
            <v>1.0499999999999999E-3</v>
          </cell>
        </row>
      </sheetData>
      <sheetData sheetId="9117">
        <row r="19">
          <cell r="J19">
            <v>1.0499999999999999E-3</v>
          </cell>
        </row>
      </sheetData>
      <sheetData sheetId="9118">
        <row r="19">
          <cell r="J19">
            <v>1.0499999999999999E-3</v>
          </cell>
        </row>
      </sheetData>
      <sheetData sheetId="9119">
        <row r="19">
          <cell r="J19">
            <v>1.0499999999999999E-3</v>
          </cell>
        </row>
      </sheetData>
      <sheetData sheetId="9120">
        <row r="19">
          <cell r="J19">
            <v>1.0499999999999999E-3</v>
          </cell>
        </row>
      </sheetData>
      <sheetData sheetId="9121">
        <row r="19">
          <cell r="J19">
            <v>1.0499999999999999E-3</v>
          </cell>
        </row>
      </sheetData>
      <sheetData sheetId="9122">
        <row r="19">
          <cell r="J19">
            <v>1.0499999999999999E-3</v>
          </cell>
        </row>
      </sheetData>
      <sheetData sheetId="9123">
        <row r="19">
          <cell r="J19">
            <v>1.0499999999999999E-3</v>
          </cell>
        </row>
      </sheetData>
      <sheetData sheetId="9124">
        <row r="19">
          <cell r="J19">
            <v>1.0499999999999999E-3</v>
          </cell>
        </row>
      </sheetData>
      <sheetData sheetId="9125">
        <row r="19">
          <cell r="J19">
            <v>1.0499999999999999E-3</v>
          </cell>
        </row>
      </sheetData>
      <sheetData sheetId="9126">
        <row r="19">
          <cell r="J19">
            <v>1.0499999999999999E-3</v>
          </cell>
        </row>
      </sheetData>
      <sheetData sheetId="9127">
        <row r="19">
          <cell r="J19">
            <v>1.0499999999999999E-3</v>
          </cell>
        </row>
      </sheetData>
      <sheetData sheetId="9128">
        <row r="19">
          <cell r="J19">
            <v>1.0499999999999999E-3</v>
          </cell>
        </row>
      </sheetData>
      <sheetData sheetId="9129">
        <row r="19">
          <cell r="J19">
            <v>1.0499999999999999E-3</v>
          </cell>
        </row>
      </sheetData>
      <sheetData sheetId="9130">
        <row r="19">
          <cell r="J19">
            <v>1.0499999999999999E-3</v>
          </cell>
        </row>
      </sheetData>
      <sheetData sheetId="9131">
        <row r="19">
          <cell r="J19">
            <v>1.0499999999999999E-3</v>
          </cell>
        </row>
      </sheetData>
      <sheetData sheetId="9132">
        <row r="19">
          <cell r="J19">
            <v>1.0499999999999999E-3</v>
          </cell>
        </row>
      </sheetData>
      <sheetData sheetId="9133">
        <row r="19">
          <cell r="J19">
            <v>1.0499999999999999E-3</v>
          </cell>
        </row>
      </sheetData>
      <sheetData sheetId="9134">
        <row r="19">
          <cell r="J19">
            <v>1.0499999999999999E-3</v>
          </cell>
        </row>
      </sheetData>
      <sheetData sheetId="9135">
        <row r="19">
          <cell r="J19">
            <v>1.0499999999999999E-3</v>
          </cell>
        </row>
      </sheetData>
      <sheetData sheetId="9136">
        <row r="19">
          <cell r="J19">
            <v>1.0499999999999999E-3</v>
          </cell>
        </row>
      </sheetData>
      <sheetData sheetId="9137">
        <row r="19">
          <cell r="J19">
            <v>1.0499999999999999E-3</v>
          </cell>
        </row>
      </sheetData>
      <sheetData sheetId="9138">
        <row r="19">
          <cell r="J19">
            <v>1.0499999999999999E-3</v>
          </cell>
        </row>
      </sheetData>
      <sheetData sheetId="9139">
        <row r="19">
          <cell r="J19">
            <v>1.0499999999999999E-3</v>
          </cell>
        </row>
      </sheetData>
      <sheetData sheetId="9140">
        <row r="19">
          <cell r="J19">
            <v>1.0499999999999999E-3</v>
          </cell>
        </row>
      </sheetData>
      <sheetData sheetId="9141">
        <row r="19">
          <cell r="J19">
            <v>1.0499999999999999E-3</v>
          </cell>
        </row>
      </sheetData>
      <sheetData sheetId="9142">
        <row r="19">
          <cell r="J19">
            <v>1.0499999999999999E-3</v>
          </cell>
        </row>
      </sheetData>
      <sheetData sheetId="9143">
        <row r="19">
          <cell r="J19">
            <v>1.0499999999999999E-3</v>
          </cell>
        </row>
      </sheetData>
      <sheetData sheetId="9144">
        <row r="19">
          <cell r="J19">
            <v>1.0499999999999999E-3</v>
          </cell>
        </row>
      </sheetData>
      <sheetData sheetId="9145">
        <row r="19">
          <cell r="J19">
            <v>1.0499999999999999E-3</v>
          </cell>
        </row>
      </sheetData>
      <sheetData sheetId="9146">
        <row r="19">
          <cell r="J19">
            <v>1.0499999999999999E-3</v>
          </cell>
        </row>
      </sheetData>
      <sheetData sheetId="9147">
        <row r="19">
          <cell r="J19">
            <v>1.0499999999999999E-3</v>
          </cell>
        </row>
      </sheetData>
      <sheetData sheetId="9148">
        <row r="19">
          <cell r="J19">
            <v>1.0499999999999999E-3</v>
          </cell>
        </row>
      </sheetData>
      <sheetData sheetId="9149">
        <row r="19">
          <cell r="J19">
            <v>1.0499999999999999E-3</v>
          </cell>
        </row>
      </sheetData>
      <sheetData sheetId="9150">
        <row r="19">
          <cell r="J19">
            <v>1.0499999999999999E-3</v>
          </cell>
        </row>
      </sheetData>
      <sheetData sheetId="9151">
        <row r="19">
          <cell r="J19">
            <v>1.0499999999999999E-3</v>
          </cell>
        </row>
      </sheetData>
      <sheetData sheetId="9152">
        <row r="19">
          <cell r="J19">
            <v>1.0499999999999999E-3</v>
          </cell>
        </row>
      </sheetData>
      <sheetData sheetId="9153">
        <row r="19">
          <cell r="J19">
            <v>1.0499999999999999E-3</v>
          </cell>
        </row>
      </sheetData>
      <sheetData sheetId="9154">
        <row r="19">
          <cell r="J19">
            <v>1.0499999999999999E-3</v>
          </cell>
        </row>
      </sheetData>
      <sheetData sheetId="9155">
        <row r="19">
          <cell r="J19">
            <v>1.0499999999999999E-3</v>
          </cell>
        </row>
      </sheetData>
      <sheetData sheetId="9156">
        <row r="19">
          <cell r="J19">
            <v>1.0499999999999999E-3</v>
          </cell>
        </row>
      </sheetData>
      <sheetData sheetId="9157">
        <row r="19">
          <cell r="J19">
            <v>1.0499999999999999E-3</v>
          </cell>
        </row>
      </sheetData>
      <sheetData sheetId="9158">
        <row r="19">
          <cell r="J19">
            <v>1.0499999999999999E-3</v>
          </cell>
        </row>
      </sheetData>
      <sheetData sheetId="9159">
        <row r="19">
          <cell r="J19">
            <v>1.0499999999999999E-3</v>
          </cell>
        </row>
      </sheetData>
      <sheetData sheetId="9160">
        <row r="19">
          <cell r="J19">
            <v>1.0499999999999999E-3</v>
          </cell>
        </row>
      </sheetData>
      <sheetData sheetId="9161">
        <row r="19">
          <cell r="J19">
            <v>1.0499999999999999E-3</v>
          </cell>
        </row>
      </sheetData>
      <sheetData sheetId="9162">
        <row r="19">
          <cell r="J19">
            <v>1.0499999999999999E-3</v>
          </cell>
        </row>
      </sheetData>
      <sheetData sheetId="9163">
        <row r="19">
          <cell r="J19">
            <v>1.0499999999999999E-3</v>
          </cell>
        </row>
      </sheetData>
      <sheetData sheetId="9164">
        <row r="19">
          <cell r="J19">
            <v>1.0499999999999999E-3</v>
          </cell>
        </row>
      </sheetData>
      <sheetData sheetId="9165">
        <row r="19">
          <cell r="J19">
            <v>1.0499999999999999E-3</v>
          </cell>
        </row>
      </sheetData>
      <sheetData sheetId="9166">
        <row r="19">
          <cell r="J19">
            <v>1.0499999999999999E-3</v>
          </cell>
        </row>
      </sheetData>
      <sheetData sheetId="9167">
        <row r="19">
          <cell r="J19">
            <v>1.0499999999999999E-3</v>
          </cell>
        </row>
      </sheetData>
      <sheetData sheetId="9168">
        <row r="19">
          <cell r="J19">
            <v>1.0499999999999999E-3</v>
          </cell>
        </row>
      </sheetData>
      <sheetData sheetId="9169">
        <row r="19">
          <cell r="J19">
            <v>1.0499999999999999E-3</v>
          </cell>
        </row>
      </sheetData>
      <sheetData sheetId="9170">
        <row r="19">
          <cell r="J19">
            <v>1.0499999999999999E-3</v>
          </cell>
        </row>
      </sheetData>
      <sheetData sheetId="9171">
        <row r="19">
          <cell r="J19">
            <v>1.0499999999999999E-3</v>
          </cell>
        </row>
      </sheetData>
      <sheetData sheetId="9172">
        <row r="19">
          <cell r="J19">
            <v>1.0499999999999999E-3</v>
          </cell>
        </row>
      </sheetData>
      <sheetData sheetId="9173">
        <row r="19">
          <cell r="J19">
            <v>1.0499999999999999E-3</v>
          </cell>
        </row>
      </sheetData>
      <sheetData sheetId="9174">
        <row r="19">
          <cell r="J19">
            <v>1.0499999999999999E-3</v>
          </cell>
        </row>
      </sheetData>
      <sheetData sheetId="9175">
        <row r="19">
          <cell r="J19">
            <v>1.0499999999999999E-3</v>
          </cell>
        </row>
      </sheetData>
      <sheetData sheetId="9176">
        <row r="19">
          <cell r="J19">
            <v>1.0499999999999999E-3</v>
          </cell>
        </row>
      </sheetData>
      <sheetData sheetId="9177">
        <row r="19">
          <cell r="J19">
            <v>1.0499999999999999E-3</v>
          </cell>
        </row>
      </sheetData>
      <sheetData sheetId="9178">
        <row r="19">
          <cell r="J19">
            <v>1.0499999999999999E-3</v>
          </cell>
        </row>
      </sheetData>
      <sheetData sheetId="9179">
        <row r="19">
          <cell r="J19">
            <v>1.0499999999999999E-3</v>
          </cell>
        </row>
      </sheetData>
      <sheetData sheetId="9180">
        <row r="19">
          <cell r="J19">
            <v>1.0499999999999999E-3</v>
          </cell>
        </row>
      </sheetData>
      <sheetData sheetId="9181">
        <row r="19">
          <cell r="J19">
            <v>1.0499999999999999E-3</v>
          </cell>
        </row>
      </sheetData>
      <sheetData sheetId="9182">
        <row r="19">
          <cell r="J19">
            <v>1.0499999999999999E-3</v>
          </cell>
        </row>
      </sheetData>
      <sheetData sheetId="9183">
        <row r="19">
          <cell r="J19">
            <v>1.0499999999999999E-3</v>
          </cell>
        </row>
      </sheetData>
      <sheetData sheetId="9184">
        <row r="19">
          <cell r="J19">
            <v>1.0499999999999999E-3</v>
          </cell>
        </row>
      </sheetData>
      <sheetData sheetId="9185">
        <row r="19">
          <cell r="J19">
            <v>1.0499999999999999E-3</v>
          </cell>
        </row>
      </sheetData>
      <sheetData sheetId="9186">
        <row r="19">
          <cell r="J19">
            <v>1.0499999999999999E-3</v>
          </cell>
        </row>
      </sheetData>
      <sheetData sheetId="9187">
        <row r="19">
          <cell r="J19">
            <v>1.0499999999999999E-3</v>
          </cell>
        </row>
      </sheetData>
      <sheetData sheetId="9188">
        <row r="19">
          <cell r="J19">
            <v>1.0499999999999999E-3</v>
          </cell>
        </row>
      </sheetData>
      <sheetData sheetId="9189">
        <row r="19">
          <cell r="J19">
            <v>1.0499999999999999E-3</v>
          </cell>
        </row>
      </sheetData>
      <sheetData sheetId="9190">
        <row r="19">
          <cell r="J19">
            <v>1.0499999999999999E-3</v>
          </cell>
        </row>
      </sheetData>
      <sheetData sheetId="9191">
        <row r="19">
          <cell r="J19">
            <v>1.0499999999999999E-3</v>
          </cell>
        </row>
      </sheetData>
      <sheetData sheetId="9192">
        <row r="19">
          <cell r="J19">
            <v>1.0499999999999999E-3</v>
          </cell>
        </row>
      </sheetData>
      <sheetData sheetId="9193">
        <row r="19">
          <cell r="J19">
            <v>1.0499999999999999E-3</v>
          </cell>
        </row>
      </sheetData>
      <sheetData sheetId="9194">
        <row r="19">
          <cell r="J19">
            <v>1.0499999999999999E-3</v>
          </cell>
        </row>
      </sheetData>
      <sheetData sheetId="9195">
        <row r="19">
          <cell r="J19">
            <v>1.0499999999999999E-3</v>
          </cell>
        </row>
      </sheetData>
      <sheetData sheetId="9196">
        <row r="19">
          <cell r="J19">
            <v>1.0499999999999999E-3</v>
          </cell>
        </row>
      </sheetData>
      <sheetData sheetId="9197">
        <row r="19">
          <cell r="J19">
            <v>1.0499999999999999E-3</v>
          </cell>
        </row>
      </sheetData>
      <sheetData sheetId="9198">
        <row r="19">
          <cell r="J19">
            <v>1.0499999999999999E-3</v>
          </cell>
        </row>
      </sheetData>
      <sheetData sheetId="9199">
        <row r="19">
          <cell r="J19">
            <v>1.0499999999999999E-3</v>
          </cell>
        </row>
      </sheetData>
      <sheetData sheetId="9200">
        <row r="19">
          <cell r="J19">
            <v>1.0499999999999999E-3</v>
          </cell>
        </row>
      </sheetData>
      <sheetData sheetId="9201">
        <row r="19">
          <cell r="J19">
            <v>1.0499999999999999E-3</v>
          </cell>
        </row>
      </sheetData>
      <sheetData sheetId="9202">
        <row r="19">
          <cell r="J19">
            <v>1.0499999999999999E-3</v>
          </cell>
        </row>
      </sheetData>
      <sheetData sheetId="9203">
        <row r="19">
          <cell r="J19">
            <v>1.0499999999999999E-3</v>
          </cell>
        </row>
      </sheetData>
      <sheetData sheetId="9204">
        <row r="19">
          <cell r="J19">
            <v>1.0499999999999999E-3</v>
          </cell>
        </row>
      </sheetData>
      <sheetData sheetId="9205">
        <row r="19">
          <cell r="J19">
            <v>1.0499999999999999E-3</v>
          </cell>
        </row>
      </sheetData>
      <sheetData sheetId="9206">
        <row r="19">
          <cell r="J19">
            <v>1.0499999999999999E-3</v>
          </cell>
        </row>
      </sheetData>
      <sheetData sheetId="9207">
        <row r="19">
          <cell r="J19">
            <v>1.0499999999999999E-3</v>
          </cell>
        </row>
      </sheetData>
      <sheetData sheetId="9208">
        <row r="19">
          <cell r="J19">
            <v>1.0499999999999999E-3</v>
          </cell>
        </row>
      </sheetData>
      <sheetData sheetId="9209">
        <row r="19">
          <cell r="J19">
            <v>1.0499999999999999E-3</v>
          </cell>
        </row>
      </sheetData>
      <sheetData sheetId="9210">
        <row r="19">
          <cell r="J19">
            <v>1.0499999999999999E-3</v>
          </cell>
        </row>
      </sheetData>
      <sheetData sheetId="9211">
        <row r="19">
          <cell r="J19">
            <v>1.0499999999999999E-3</v>
          </cell>
        </row>
      </sheetData>
      <sheetData sheetId="9212">
        <row r="19">
          <cell r="J19">
            <v>1.0499999999999999E-3</v>
          </cell>
        </row>
      </sheetData>
      <sheetData sheetId="9213">
        <row r="19">
          <cell r="J19">
            <v>1.0499999999999999E-3</v>
          </cell>
        </row>
      </sheetData>
      <sheetData sheetId="9214">
        <row r="19">
          <cell r="J19">
            <v>1.0499999999999999E-3</v>
          </cell>
        </row>
      </sheetData>
      <sheetData sheetId="9215">
        <row r="19">
          <cell r="J19">
            <v>1.0499999999999999E-3</v>
          </cell>
        </row>
      </sheetData>
      <sheetData sheetId="9216">
        <row r="19">
          <cell r="J19">
            <v>1.0499999999999999E-3</v>
          </cell>
        </row>
      </sheetData>
      <sheetData sheetId="9217">
        <row r="19">
          <cell r="J19">
            <v>1.0499999999999999E-3</v>
          </cell>
        </row>
      </sheetData>
      <sheetData sheetId="9218">
        <row r="19">
          <cell r="J19">
            <v>1.0499999999999999E-3</v>
          </cell>
        </row>
      </sheetData>
      <sheetData sheetId="9219">
        <row r="19">
          <cell r="J19">
            <v>1.0499999999999999E-3</v>
          </cell>
        </row>
      </sheetData>
      <sheetData sheetId="9220">
        <row r="19">
          <cell r="J19">
            <v>1.0499999999999999E-3</v>
          </cell>
        </row>
      </sheetData>
      <sheetData sheetId="9221">
        <row r="19">
          <cell r="J19">
            <v>1.0499999999999999E-3</v>
          </cell>
        </row>
      </sheetData>
      <sheetData sheetId="9222">
        <row r="19">
          <cell r="J19">
            <v>1.0499999999999999E-3</v>
          </cell>
        </row>
      </sheetData>
      <sheetData sheetId="9223">
        <row r="19">
          <cell r="J19">
            <v>1.0499999999999999E-3</v>
          </cell>
        </row>
      </sheetData>
      <sheetData sheetId="9224">
        <row r="19">
          <cell r="J19">
            <v>1.0499999999999999E-3</v>
          </cell>
        </row>
      </sheetData>
      <sheetData sheetId="9225">
        <row r="19">
          <cell r="J19">
            <v>1.0499999999999999E-3</v>
          </cell>
        </row>
      </sheetData>
      <sheetData sheetId="9226">
        <row r="19">
          <cell r="J19">
            <v>1.0499999999999999E-3</v>
          </cell>
        </row>
      </sheetData>
      <sheetData sheetId="9227">
        <row r="19">
          <cell r="J19">
            <v>1.0499999999999999E-3</v>
          </cell>
        </row>
      </sheetData>
      <sheetData sheetId="9228">
        <row r="19">
          <cell r="J19">
            <v>1.0499999999999999E-3</v>
          </cell>
        </row>
      </sheetData>
      <sheetData sheetId="9229">
        <row r="19">
          <cell r="J19">
            <v>1.0499999999999999E-3</v>
          </cell>
        </row>
      </sheetData>
      <sheetData sheetId="9230">
        <row r="19">
          <cell r="J19">
            <v>1.0499999999999999E-3</v>
          </cell>
        </row>
      </sheetData>
      <sheetData sheetId="9231">
        <row r="19">
          <cell r="J19">
            <v>1.0499999999999999E-3</v>
          </cell>
        </row>
      </sheetData>
      <sheetData sheetId="9232">
        <row r="19">
          <cell r="J19">
            <v>1.0499999999999999E-3</v>
          </cell>
        </row>
      </sheetData>
      <sheetData sheetId="9233">
        <row r="19">
          <cell r="J19">
            <v>1.0499999999999999E-3</v>
          </cell>
        </row>
      </sheetData>
      <sheetData sheetId="9234">
        <row r="19">
          <cell r="J19">
            <v>1.0499999999999999E-3</v>
          </cell>
        </row>
      </sheetData>
      <sheetData sheetId="9235">
        <row r="19">
          <cell r="J19">
            <v>1.0499999999999999E-3</v>
          </cell>
        </row>
      </sheetData>
      <sheetData sheetId="9236">
        <row r="19">
          <cell r="J19">
            <v>1.0499999999999999E-3</v>
          </cell>
        </row>
      </sheetData>
      <sheetData sheetId="9237">
        <row r="19">
          <cell r="J19">
            <v>1.0499999999999999E-3</v>
          </cell>
        </row>
      </sheetData>
      <sheetData sheetId="9238">
        <row r="19">
          <cell r="J19">
            <v>1.0499999999999999E-3</v>
          </cell>
        </row>
      </sheetData>
      <sheetData sheetId="9239">
        <row r="19">
          <cell r="J19">
            <v>1.0499999999999999E-3</v>
          </cell>
        </row>
      </sheetData>
      <sheetData sheetId="9240">
        <row r="19">
          <cell r="J19">
            <v>1.0499999999999999E-3</v>
          </cell>
        </row>
      </sheetData>
      <sheetData sheetId="9241">
        <row r="19">
          <cell r="J19">
            <v>1.0499999999999999E-3</v>
          </cell>
        </row>
      </sheetData>
      <sheetData sheetId="9242">
        <row r="19">
          <cell r="J19">
            <v>1.0499999999999999E-3</v>
          </cell>
        </row>
      </sheetData>
      <sheetData sheetId="9243">
        <row r="19">
          <cell r="J19">
            <v>1.0499999999999999E-3</v>
          </cell>
        </row>
      </sheetData>
      <sheetData sheetId="9244">
        <row r="19">
          <cell r="J19">
            <v>1.0499999999999999E-3</v>
          </cell>
        </row>
      </sheetData>
      <sheetData sheetId="9245">
        <row r="19">
          <cell r="J19">
            <v>1.0499999999999999E-3</v>
          </cell>
        </row>
      </sheetData>
      <sheetData sheetId="9246">
        <row r="19">
          <cell r="J19">
            <v>1.0499999999999999E-3</v>
          </cell>
        </row>
      </sheetData>
      <sheetData sheetId="9247">
        <row r="19">
          <cell r="J19">
            <v>1.0499999999999999E-3</v>
          </cell>
        </row>
      </sheetData>
      <sheetData sheetId="9248">
        <row r="19">
          <cell r="J19">
            <v>1.0499999999999999E-3</v>
          </cell>
        </row>
      </sheetData>
      <sheetData sheetId="9249">
        <row r="19">
          <cell r="J19">
            <v>1.0499999999999999E-3</v>
          </cell>
        </row>
      </sheetData>
      <sheetData sheetId="9250">
        <row r="19">
          <cell r="J19">
            <v>1.0499999999999999E-3</v>
          </cell>
        </row>
      </sheetData>
      <sheetData sheetId="9251">
        <row r="19">
          <cell r="J19">
            <v>1.0499999999999999E-3</v>
          </cell>
        </row>
      </sheetData>
      <sheetData sheetId="9252">
        <row r="19">
          <cell r="J19">
            <v>1.0499999999999999E-3</v>
          </cell>
        </row>
      </sheetData>
      <sheetData sheetId="9253">
        <row r="19">
          <cell r="J19">
            <v>1.0499999999999999E-3</v>
          </cell>
        </row>
      </sheetData>
      <sheetData sheetId="9254">
        <row r="19">
          <cell r="J19">
            <v>1.0499999999999999E-3</v>
          </cell>
        </row>
      </sheetData>
      <sheetData sheetId="9255">
        <row r="19">
          <cell r="J19">
            <v>1.0499999999999999E-3</v>
          </cell>
        </row>
      </sheetData>
      <sheetData sheetId="9256">
        <row r="19">
          <cell r="J19">
            <v>1.0499999999999999E-3</v>
          </cell>
        </row>
      </sheetData>
      <sheetData sheetId="9257">
        <row r="19">
          <cell r="J19">
            <v>1.0499999999999999E-3</v>
          </cell>
        </row>
      </sheetData>
      <sheetData sheetId="9258">
        <row r="19">
          <cell r="J19">
            <v>1.0499999999999999E-3</v>
          </cell>
        </row>
      </sheetData>
      <sheetData sheetId="9259">
        <row r="19">
          <cell r="J19">
            <v>1.0499999999999999E-3</v>
          </cell>
        </row>
      </sheetData>
      <sheetData sheetId="9260">
        <row r="19">
          <cell r="J19">
            <v>1.0499999999999999E-3</v>
          </cell>
        </row>
      </sheetData>
      <sheetData sheetId="9261">
        <row r="19">
          <cell r="J19">
            <v>1.0499999999999999E-3</v>
          </cell>
        </row>
      </sheetData>
      <sheetData sheetId="9262">
        <row r="19">
          <cell r="J19">
            <v>1.0499999999999999E-3</v>
          </cell>
        </row>
      </sheetData>
      <sheetData sheetId="9263">
        <row r="19">
          <cell r="J19">
            <v>1.0499999999999999E-3</v>
          </cell>
        </row>
      </sheetData>
      <sheetData sheetId="9264">
        <row r="19">
          <cell r="J19">
            <v>1.0499999999999999E-3</v>
          </cell>
        </row>
      </sheetData>
      <sheetData sheetId="9265">
        <row r="19">
          <cell r="J19">
            <v>1.0499999999999999E-3</v>
          </cell>
        </row>
      </sheetData>
      <sheetData sheetId="9266">
        <row r="19">
          <cell r="J19">
            <v>1.0499999999999999E-3</v>
          </cell>
        </row>
      </sheetData>
      <sheetData sheetId="9267">
        <row r="19">
          <cell r="J19">
            <v>1.0499999999999999E-3</v>
          </cell>
        </row>
      </sheetData>
      <sheetData sheetId="9268">
        <row r="19">
          <cell r="J19">
            <v>1.0499999999999999E-3</v>
          </cell>
        </row>
      </sheetData>
      <sheetData sheetId="9269">
        <row r="19">
          <cell r="J19">
            <v>1.0499999999999999E-3</v>
          </cell>
        </row>
      </sheetData>
      <sheetData sheetId="9270">
        <row r="19">
          <cell r="J19">
            <v>1.0499999999999999E-3</v>
          </cell>
        </row>
      </sheetData>
      <sheetData sheetId="9271">
        <row r="19">
          <cell r="J19">
            <v>1.0499999999999999E-3</v>
          </cell>
        </row>
      </sheetData>
      <sheetData sheetId="9272">
        <row r="19">
          <cell r="J19">
            <v>1.0499999999999999E-3</v>
          </cell>
        </row>
      </sheetData>
      <sheetData sheetId="9273">
        <row r="19">
          <cell r="J19">
            <v>1.0499999999999999E-3</v>
          </cell>
        </row>
      </sheetData>
      <sheetData sheetId="9274">
        <row r="19">
          <cell r="J19">
            <v>1.0499999999999999E-3</v>
          </cell>
        </row>
      </sheetData>
      <sheetData sheetId="9275">
        <row r="19">
          <cell r="J19">
            <v>1.0499999999999999E-3</v>
          </cell>
        </row>
      </sheetData>
      <sheetData sheetId="9276">
        <row r="19">
          <cell r="J19">
            <v>1.0499999999999999E-3</v>
          </cell>
        </row>
      </sheetData>
      <sheetData sheetId="9277">
        <row r="19">
          <cell r="J19">
            <v>1.0499999999999999E-3</v>
          </cell>
        </row>
      </sheetData>
      <sheetData sheetId="9278">
        <row r="19">
          <cell r="J19">
            <v>1.0499999999999999E-3</v>
          </cell>
        </row>
      </sheetData>
      <sheetData sheetId="9279">
        <row r="19">
          <cell r="J19">
            <v>1.0499999999999999E-3</v>
          </cell>
        </row>
      </sheetData>
      <sheetData sheetId="9280">
        <row r="19">
          <cell r="J19">
            <v>1.0499999999999999E-3</v>
          </cell>
        </row>
      </sheetData>
      <sheetData sheetId="9281">
        <row r="19">
          <cell r="J19">
            <v>1.0499999999999999E-3</v>
          </cell>
        </row>
      </sheetData>
      <sheetData sheetId="9282">
        <row r="19">
          <cell r="J19">
            <v>1.0499999999999999E-3</v>
          </cell>
        </row>
      </sheetData>
      <sheetData sheetId="9283">
        <row r="19">
          <cell r="J19">
            <v>1.0499999999999999E-3</v>
          </cell>
        </row>
      </sheetData>
      <sheetData sheetId="9284">
        <row r="19">
          <cell r="J19">
            <v>1.0499999999999999E-3</v>
          </cell>
        </row>
      </sheetData>
      <sheetData sheetId="9285">
        <row r="19">
          <cell r="J19">
            <v>1.0499999999999999E-3</v>
          </cell>
        </row>
      </sheetData>
      <sheetData sheetId="9286">
        <row r="19">
          <cell r="J19">
            <v>1.0499999999999999E-3</v>
          </cell>
        </row>
      </sheetData>
      <sheetData sheetId="9287">
        <row r="19">
          <cell r="J19">
            <v>1.0499999999999999E-3</v>
          </cell>
        </row>
      </sheetData>
      <sheetData sheetId="9288">
        <row r="19">
          <cell r="J19">
            <v>1.0499999999999999E-3</v>
          </cell>
        </row>
      </sheetData>
      <sheetData sheetId="9289">
        <row r="19">
          <cell r="J19">
            <v>1.0499999999999999E-3</v>
          </cell>
        </row>
      </sheetData>
      <sheetData sheetId="9290">
        <row r="19">
          <cell r="J19">
            <v>1.0499999999999999E-3</v>
          </cell>
        </row>
      </sheetData>
      <sheetData sheetId="9291">
        <row r="19">
          <cell r="J19">
            <v>1.0499999999999999E-3</v>
          </cell>
        </row>
      </sheetData>
      <sheetData sheetId="9292">
        <row r="19">
          <cell r="J19">
            <v>1.0499999999999999E-3</v>
          </cell>
        </row>
      </sheetData>
      <sheetData sheetId="9293">
        <row r="19">
          <cell r="J19">
            <v>1.0499999999999999E-3</v>
          </cell>
        </row>
      </sheetData>
      <sheetData sheetId="9294">
        <row r="19">
          <cell r="J19">
            <v>1.0499999999999999E-3</v>
          </cell>
        </row>
      </sheetData>
      <sheetData sheetId="9295">
        <row r="19">
          <cell r="J19">
            <v>1.0499999999999999E-3</v>
          </cell>
        </row>
      </sheetData>
      <sheetData sheetId="9296">
        <row r="19">
          <cell r="J19">
            <v>1.0499999999999999E-3</v>
          </cell>
        </row>
      </sheetData>
      <sheetData sheetId="9297">
        <row r="19">
          <cell r="J19">
            <v>1.0499999999999999E-3</v>
          </cell>
        </row>
      </sheetData>
      <sheetData sheetId="9298">
        <row r="19">
          <cell r="J19">
            <v>1.0499999999999999E-3</v>
          </cell>
        </row>
      </sheetData>
      <sheetData sheetId="9299">
        <row r="19">
          <cell r="J19">
            <v>1.0499999999999999E-3</v>
          </cell>
        </row>
      </sheetData>
      <sheetData sheetId="9300">
        <row r="19">
          <cell r="J19">
            <v>1.0499999999999999E-3</v>
          </cell>
        </row>
      </sheetData>
      <sheetData sheetId="9301">
        <row r="19">
          <cell r="J19">
            <v>1.0499999999999999E-3</v>
          </cell>
        </row>
      </sheetData>
      <sheetData sheetId="9302">
        <row r="19">
          <cell r="J19">
            <v>1.0499999999999999E-3</v>
          </cell>
        </row>
      </sheetData>
      <sheetData sheetId="9303">
        <row r="19">
          <cell r="J19">
            <v>1.0499999999999999E-3</v>
          </cell>
        </row>
      </sheetData>
      <sheetData sheetId="9304">
        <row r="19">
          <cell r="J19">
            <v>1.0499999999999999E-3</v>
          </cell>
        </row>
      </sheetData>
      <sheetData sheetId="9305">
        <row r="19">
          <cell r="J19">
            <v>1.0499999999999999E-3</v>
          </cell>
        </row>
      </sheetData>
      <sheetData sheetId="9306">
        <row r="19">
          <cell r="J19">
            <v>1.0499999999999999E-3</v>
          </cell>
        </row>
      </sheetData>
      <sheetData sheetId="9307">
        <row r="19">
          <cell r="J19">
            <v>1.0499999999999999E-3</v>
          </cell>
        </row>
      </sheetData>
      <sheetData sheetId="9308">
        <row r="19">
          <cell r="J19">
            <v>1.0499999999999999E-3</v>
          </cell>
        </row>
      </sheetData>
      <sheetData sheetId="9309">
        <row r="19">
          <cell r="J19">
            <v>1.0499999999999999E-3</v>
          </cell>
        </row>
      </sheetData>
      <sheetData sheetId="9310">
        <row r="19">
          <cell r="J19">
            <v>1.0499999999999999E-3</v>
          </cell>
        </row>
      </sheetData>
      <sheetData sheetId="9311">
        <row r="19">
          <cell r="J19">
            <v>1.0499999999999999E-3</v>
          </cell>
        </row>
      </sheetData>
      <sheetData sheetId="9312">
        <row r="19">
          <cell r="J19">
            <v>1.0499999999999999E-3</v>
          </cell>
        </row>
      </sheetData>
      <sheetData sheetId="9313">
        <row r="19">
          <cell r="J19">
            <v>1.0499999999999999E-3</v>
          </cell>
        </row>
      </sheetData>
      <sheetData sheetId="9314">
        <row r="19">
          <cell r="J19">
            <v>1.0499999999999999E-3</v>
          </cell>
        </row>
      </sheetData>
      <sheetData sheetId="9315">
        <row r="19">
          <cell r="J19">
            <v>1.0499999999999999E-3</v>
          </cell>
        </row>
      </sheetData>
      <sheetData sheetId="9316">
        <row r="19">
          <cell r="J19">
            <v>1.0499999999999999E-3</v>
          </cell>
        </row>
      </sheetData>
      <sheetData sheetId="9317">
        <row r="19">
          <cell r="J19">
            <v>1.0499999999999999E-3</v>
          </cell>
        </row>
      </sheetData>
      <sheetData sheetId="9318">
        <row r="19">
          <cell r="J19">
            <v>1.0499999999999999E-3</v>
          </cell>
        </row>
      </sheetData>
      <sheetData sheetId="9319">
        <row r="19">
          <cell r="J19">
            <v>1.0499999999999999E-3</v>
          </cell>
        </row>
      </sheetData>
      <sheetData sheetId="9320">
        <row r="19">
          <cell r="J19">
            <v>1.0499999999999999E-3</v>
          </cell>
        </row>
      </sheetData>
      <sheetData sheetId="9321">
        <row r="19">
          <cell r="J19">
            <v>1.0499999999999999E-3</v>
          </cell>
        </row>
      </sheetData>
      <sheetData sheetId="9322">
        <row r="19">
          <cell r="J19">
            <v>1.0499999999999999E-3</v>
          </cell>
        </row>
      </sheetData>
      <sheetData sheetId="9323">
        <row r="19">
          <cell r="J19">
            <v>1.0499999999999999E-3</v>
          </cell>
        </row>
      </sheetData>
      <sheetData sheetId="9324">
        <row r="19">
          <cell r="J19">
            <v>1.0499999999999999E-3</v>
          </cell>
        </row>
      </sheetData>
      <sheetData sheetId="9325">
        <row r="19">
          <cell r="J19">
            <v>1.0499999999999999E-3</v>
          </cell>
        </row>
      </sheetData>
      <sheetData sheetId="9326">
        <row r="19">
          <cell r="J19">
            <v>1.0499999999999999E-3</v>
          </cell>
        </row>
      </sheetData>
      <sheetData sheetId="9327">
        <row r="19">
          <cell r="J19">
            <v>1.0499999999999999E-3</v>
          </cell>
        </row>
      </sheetData>
      <sheetData sheetId="9328">
        <row r="19">
          <cell r="J19">
            <v>1.0499999999999999E-3</v>
          </cell>
        </row>
      </sheetData>
      <sheetData sheetId="9329">
        <row r="19">
          <cell r="J19">
            <v>1.0499999999999999E-3</v>
          </cell>
        </row>
      </sheetData>
      <sheetData sheetId="9330">
        <row r="19">
          <cell r="J19">
            <v>1.0499999999999999E-3</v>
          </cell>
        </row>
      </sheetData>
      <sheetData sheetId="9331">
        <row r="19">
          <cell r="J19">
            <v>1.0499999999999999E-3</v>
          </cell>
        </row>
      </sheetData>
      <sheetData sheetId="9332">
        <row r="19">
          <cell r="J19">
            <v>1.0499999999999999E-3</v>
          </cell>
        </row>
      </sheetData>
      <sheetData sheetId="9333">
        <row r="19">
          <cell r="J19">
            <v>1.0499999999999999E-3</v>
          </cell>
        </row>
      </sheetData>
      <sheetData sheetId="9334">
        <row r="19">
          <cell r="J19">
            <v>1.0499999999999999E-3</v>
          </cell>
        </row>
      </sheetData>
      <sheetData sheetId="9335">
        <row r="19">
          <cell r="J19">
            <v>1.0499999999999999E-3</v>
          </cell>
        </row>
      </sheetData>
      <sheetData sheetId="9336">
        <row r="19">
          <cell r="J19">
            <v>1.0499999999999999E-3</v>
          </cell>
        </row>
      </sheetData>
      <sheetData sheetId="9337">
        <row r="19">
          <cell r="J19">
            <v>1.0499999999999999E-3</v>
          </cell>
        </row>
      </sheetData>
      <sheetData sheetId="9338">
        <row r="19">
          <cell r="J19">
            <v>1.0499999999999999E-3</v>
          </cell>
        </row>
      </sheetData>
      <sheetData sheetId="9339">
        <row r="19">
          <cell r="J19">
            <v>1.0499999999999999E-3</v>
          </cell>
        </row>
      </sheetData>
      <sheetData sheetId="9340">
        <row r="19">
          <cell r="J19">
            <v>1.0499999999999999E-3</v>
          </cell>
        </row>
      </sheetData>
      <sheetData sheetId="9341">
        <row r="19">
          <cell r="J19">
            <v>1.0499999999999999E-3</v>
          </cell>
        </row>
      </sheetData>
      <sheetData sheetId="9342">
        <row r="19">
          <cell r="J19">
            <v>1.0499999999999999E-3</v>
          </cell>
        </row>
      </sheetData>
      <sheetData sheetId="9343">
        <row r="19">
          <cell r="J19">
            <v>1.0499999999999999E-3</v>
          </cell>
        </row>
      </sheetData>
      <sheetData sheetId="9344">
        <row r="19">
          <cell r="J19">
            <v>1.0499999999999999E-3</v>
          </cell>
        </row>
      </sheetData>
      <sheetData sheetId="9345">
        <row r="19">
          <cell r="J19">
            <v>1.0499999999999999E-3</v>
          </cell>
        </row>
      </sheetData>
      <sheetData sheetId="9346">
        <row r="19">
          <cell r="J19">
            <v>1.0499999999999999E-3</v>
          </cell>
        </row>
      </sheetData>
      <sheetData sheetId="9347">
        <row r="19">
          <cell r="J19">
            <v>1.0499999999999999E-3</v>
          </cell>
        </row>
      </sheetData>
      <sheetData sheetId="9348">
        <row r="19">
          <cell r="J19">
            <v>1.0499999999999999E-3</v>
          </cell>
        </row>
      </sheetData>
      <sheetData sheetId="9349">
        <row r="19">
          <cell r="J19">
            <v>1.0499999999999999E-3</v>
          </cell>
        </row>
      </sheetData>
      <sheetData sheetId="9350">
        <row r="19">
          <cell r="J19">
            <v>1.0499999999999999E-3</v>
          </cell>
        </row>
      </sheetData>
      <sheetData sheetId="9351">
        <row r="19">
          <cell r="J19">
            <v>1.0499999999999999E-3</v>
          </cell>
        </row>
      </sheetData>
      <sheetData sheetId="9352">
        <row r="19">
          <cell r="J19">
            <v>1.0499999999999999E-3</v>
          </cell>
        </row>
      </sheetData>
      <sheetData sheetId="9353">
        <row r="19">
          <cell r="J19">
            <v>1.0499999999999999E-3</v>
          </cell>
        </row>
      </sheetData>
      <sheetData sheetId="9354">
        <row r="19">
          <cell r="J19">
            <v>1.0499999999999999E-3</v>
          </cell>
        </row>
      </sheetData>
      <sheetData sheetId="9355">
        <row r="19">
          <cell r="J19">
            <v>1.0499999999999999E-3</v>
          </cell>
        </row>
      </sheetData>
      <sheetData sheetId="9356">
        <row r="19">
          <cell r="J19">
            <v>1.0499999999999999E-3</v>
          </cell>
        </row>
      </sheetData>
      <sheetData sheetId="9357">
        <row r="19">
          <cell r="J19">
            <v>1.0499999999999999E-3</v>
          </cell>
        </row>
      </sheetData>
      <sheetData sheetId="9358">
        <row r="19">
          <cell r="J19">
            <v>1.0499999999999999E-3</v>
          </cell>
        </row>
      </sheetData>
      <sheetData sheetId="9359">
        <row r="19">
          <cell r="J19">
            <v>1.0499999999999999E-3</v>
          </cell>
        </row>
      </sheetData>
      <sheetData sheetId="9360">
        <row r="19">
          <cell r="J19">
            <v>1.0499999999999999E-3</v>
          </cell>
        </row>
      </sheetData>
      <sheetData sheetId="9361">
        <row r="19">
          <cell r="J19">
            <v>1.0499999999999999E-3</v>
          </cell>
        </row>
      </sheetData>
      <sheetData sheetId="9362">
        <row r="19">
          <cell r="J19">
            <v>1.0499999999999999E-3</v>
          </cell>
        </row>
      </sheetData>
      <sheetData sheetId="9363">
        <row r="19">
          <cell r="J19">
            <v>1.0499999999999999E-3</v>
          </cell>
        </row>
      </sheetData>
      <sheetData sheetId="9364">
        <row r="19">
          <cell r="J19">
            <v>1.0499999999999999E-3</v>
          </cell>
        </row>
      </sheetData>
      <sheetData sheetId="9365">
        <row r="19">
          <cell r="J19">
            <v>1.0499999999999999E-3</v>
          </cell>
        </row>
      </sheetData>
      <sheetData sheetId="9366">
        <row r="19">
          <cell r="J19">
            <v>1.0499999999999999E-3</v>
          </cell>
        </row>
      </sheetData>
      <sheetData sheetId="9367">
        <row r="19">
          <cell r="J19">
            <v>1.0499999999999999E-3</v>
          </cell>
        </row>
      </sheetData>
      <sheetData sheetId="9368">
        <row r="19">
          <cell r="J19">
            <v>1.0499999999999999E-3</v>
          </cell>
        </row>
      </sheetData>
      <sheetData sheetId="9369">
        <row r="19">
          <cell r="J19">
            <v>1.0499999999999999E-3</v>
          </cell>
        </row>
      </sheetData>
      <sheetData sheetId="9370">
        <row r="19">
          <cell r="J19">
            <v>1.0499999999999999E-3</v>
          </cell>
        </row>
      </sheetData>
      <sheetData sheetId="9371">
        <row r="19">
          <cell r="J19">
            <v>1.0499999999999999E-3</v>
          </cell>
        </row>
      </sheetData>
      <sheetData sheetId="9372">
        <row r="19">
          <cell r="J19">
            <v>1.0499999999999999E-3</v>
          </cell>
        </row>
      </sheetData>
      <sheetData sheetId="9373">
        <row r="19">
          <cell r="J19">
            <v>1.0499999999999999E-3</v>
          </cell>
        </row>
      </sheetData>
      <sheetData sheetId="9374">
        <row r="19">
          <cell r="J19">
            <v>1.0499999999999999E-3</v>
          </cell>
        </row>
      </sheetData>
      <sheetData sheetId="9375">
        <row r="19">
          <cell r="J19">
            <v>1.0499999999999999E-3</v>
          </cell>
        </row>
      </sheetData>
      <sheetData sheetId="9376">
        <row r="19">
          <cell r="J19">
            <v>1.0499999999999999E-3</v>
          </cell>
        </row>
      </sheetData>
      <sheetData sheetId="9377">
        <row r="19">
          <cell r="J19">
            <v>1.0499999999999999E-3</v>
          </cell>
        </row>
      </sheetData>
      <sheetData sheetId="9378">
        <row r="19">
          <cell r="J19">
            <v>1.0499999999999999E-3</v>
          </cell>
        </row>
      </sheetData>
      <sheetData sheetId="9379">
        <row r="19">
          <cell r="J19">
            <v>1.0499999999999999E-3</v>
          </cell>
        </row>
      </sheetData>
      <sheetData sheetId="9380">
        <row r="19">
          <cell r="J19">
            <v>1.0499999999999999E-3</v>
          </cell>
        </row>
      </sheetData>
      <sheetData sheetId="9381">
        <row r="19">
          <cell r="J19">
            <v>1.0499999999999999E-3</v>
          </cell>
        </row>
      </sheetData>
      <sheetData sheetId="9382">
        <row r="19">
          <cell r="J19">
            <v>1.0499999999999999E-3</v>
          </cell>
        </row>
      </sheetData>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ow r="19">
          <cell r="J19">
            <v>1.0499999999999999E-3</v>
          </cell>
        </row>
      </sheetData>
      <sheetData sheetId="9769" refreshError="1"/>
      <sheetData sheetId="9770">
        <row r="19">
          <cell r="J19">
            <v>1.0499999999999999E-3</v>
          </cell>
        </row>
      </sheetData>
      <sheetData sheetId="9771">
        <row r="19">
          <cell r="J19">
            <v>1.0499999999999999E-3</v>
          </cell>
        </row>
      </sheetData>
      <sheetData sheetId="9772">
        <row r="19">
          <cell r="J19">
            <v>1.0499999999999999E-3</v>
          </cell>
        </row>
      </sheetData>
      <sheetData sheetId="9773">
        <row r="19">
          <cell r="J19">
            <v>1.0499999999999999E-3</v>
          </cell>
        </row>
      </sheetData>
      <sheetData sheetId="9774">
        <row r="19">
          <cell r="J19">
            <v>1.0499999999999999E-3</v>
          </cell>
        </row>
      </sheetData>
      <sheetData sheetId="9775">
        <row r="19">
          <cell r="J19">
            <v>1.0499999999999999E-3</v>
          </cell>
        </row>
      </sheetData>
      <sheetData sheetId="9776">
        <row r="19">
          <cell r="J19">
            <v>1.0499999999999999E-3</v>
          </cell>
        </row>
      </sheetData>
      <sheetData sheetId="9777" refreshError="1"/>
      <sheetData sheetId="9778" refreshError="1"/>
      <sheetData sheetId="9779" refreshError="1"/>
      <sheetData sheetId="9780">
        <row r="19">
          <cell r="J19">
            <v>1.0499999999999999E-3</v>
          </cell>
        </row>
      </sheetData>
      <sheetData sheetId="9781">
        <row r="19">
          <cell r="J19">
            <v>1.0499999999999999E-3</v>
          </cell>
        </row>
      </sheetData>
      <sheetData sheetId="9782">
        <row r="19">
          <cell r="J19">
            <v>1.0499999999999999E-3</v>
          </cell>
        </row>
      </sheetData>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ow r="19">
          <cell r="J19">
            <v>1.0499999999999999E-3</v>
          </cell>
        </row>
      </sheetData>
      <sheetData sheetId="10237">
        <row r="19">
          <cell r="J19">
            <v>1.0499999999999999E-3</v>
          </cell>
        </row>
      </sheetData>
      <sheetData sheetId="10238">
        <row r="19">
          <cell r="J19">
            <v>1.0499999999999999E-3</v>
          </cell>
        </row>
      </sheetData>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sheetData sheetId="10251">
        <row r="19">
          <cell r="J19">
            <v>1.0499999999999999E-3</v>
          </cell>
        </row>
      </sheetData>
      <sheetData sheetId="10252" refreshError="1"/>
      <sheetData sheetId="10253">
        <row r="19">
          <cell r="J19">
            <v>1.0499999999999999E-3</v>
          </cell>
        </row>
      </sheetData>
      <sheetData sheetId="10254">
        <row r="19">
          <cell r="J19">
            <v>1.0499999999999999E-3</v>
          </cell>
        </row>
      </sheetData>
      <sheetData sheetId="10255">
        <row r="19">
          <cell r="J19">
            <v>1.0499999999999999E-3</v>
          </cell>
        </row>
      </sheetData>
      <sheetData sheetId="10256">
        <row r="19">
          <cell r="J19">
            <v>1.0499999999999999E-3</v>
          </cell>
        </row>
      </sheetData>
      <sheetData sheetId="10257">
        <row r="19">
          <cell r="J19">
            <v>1.0499999999999999E-3</v>
          </cell>
        </row>
      </sheetData>
      <sheetData sheetId="10258">
        <row r="19">
          <cell r="J19">
            <v>1.0499999999999999E-3</v>
          </cell>
        </row>
      </sheetData>
      <sheetData sheetId="10259">
        <row r="19">
          <cell r="J19">
            <v>1.0499999999999999E-3</v>
          </cell>
        </row>
      </sheetData>
      <sheetData sheetId="10260">
        <row r="19">
          <cell r="J19">
            <v>1.0499999999999999E-3</v>
          </cell>
        </row>
      </sheetData>
      <sheetData sheetId="10261">
        <row r="19">
          <cell r="J19">
            <v>1.0499999999999999E-3</v>
          </cell>
        </row>
      </sheetData>
      <sheetData sheetId="10262">
        <row r="19">
          <cell r="J19">
            <v>1.0499999999999999E-3</v>
          </cell>
        </row>
      </sheetData>
      <sheetData sheetId="10263">
        <row r="19">
          <cell r="J19">
            <v>1.0499999999999999E-3</v>
          </cell>
        </row>
      </sheetData>
      <sheetData sheetId="10264">
        <row r="19">
          <cell r="J19">
            <v>1.0499999999999999E-3</v>
          </cell>
        </row>
      </sheetData>
      <sheetData sheetId="10265">
        <row r="19">
          <cell r="J19">
            <v>1.0499999999999999E-3</v>
          </cell>
        </row>
      </sheetData>
      <sheetData sheetId="10266">
        <row r="19">
          <cell r="J19">
            <v>1.0499999999999999E-3</v>
          </cell>
        </row>
      </sheetData>
      <sheetData sheetId="10267">
        <row r="19">
          <cell r="J19">
            <v>1.0499999999999999E-3</v>
          </cell>
        </row>
      </sheetData>
      <sheetData sheetId="10268">
        <row r="19">
          <cell r="J19">
            <v>1.0499999999999999E-3</v>
          </cell>
        </row>
      </sheetData>
      <sheetData sheetId="10269">
        <row r="19">
          <cell r="J19">
            <v>1.0499999999999999E-3</v>
          </cell>
        </row>
      </sheetData>
      <sheetData sheetId="10270">
        <row r="19">
          <cell r="J19">
            <v>1.0499999999999999E-3</v>
          </cell>
        </row>
      </sheetData>
      <sheetData sheetId="10271">
        <row r="19">
          <cell r="J19">
            <v>1.0499999999999999E-3</v>
          </cell>
        </row>
      </sheetData>
      <sheetData sheetId="10272">
        <row r="19">
          <cell r="J19">
            <v>1.0499999999999999E-3</v>
          </cell>
        </row>
      </sheetData>
      <sheetData sheetId="10273">
        <row r="19">
          <cell r="J19">
            <v>1.0499999999999999E-3</v>
          </cell>
        </row>
      </sheetData>
      <sheetData sheetId="10274">
        <row r="19">
          <cell r="J19">
            <v>1.0499999999999999E-3</v>
          </cell>
        </row>
      </sheetData>
      <sheetData sheetId="10275">
        <row r="19">
          <cell r="J19">
            <v>1.0499999999999999E-3</v>
          </cell>
        </row>
      </sheetData>
      <sheetData sheetId="10276">
        <row r="19">
          <cell r="J19">
            <v>1.0499999999999999E-3</v>
          </cell>
        </row>
      </sheetData>
      <sheetData sheetId="10277">
        <row r="19">
          <cell r="J19">
            <v>1.0499999999999999E-3</v>
          </cell>
        </row>
      </sheetData>
      <sheetData sheetId="10278">
        <row r="19">
          <cell r="J19">
            <v>1.0499999999999999E-3</v>
          </cell>
        </row>
      </sheetData>
      <sheetData sheetId="10279">
        <row r="19">
          <cell r="J19">
            <v>1.0499999999999999E-3</v>
          </cell>
        </row>
      </sheetData>
      <sheetData sheetId="10280">
        <row r="19">
          <cell r="J19">
            <v>1.0499999999999999E-3</v>
          </cell>
        </row>
      </sheetData>
      <sheetData sheetId="10281">
        <row r="19">
          <cell r="J19">
            <v>1.0499999999999999E-3</v>
          </cell>
        </row>
      </sheetData>
      <sheetData sheetId="10282">
        <row r="19">
          <cell r="J19">
            <v>1.0499999999999999E-3</v>
          </cell>
        </row>
      </sheetData>
      <sheetData sheetId="10283">
        <row r="19">
          <cell r="J19">
            <v>1.0499999999999999E-3</v>
          </cell>
        </row>
      </sheetData>
      <sheetData sheetId="10284">
        <row r="19">
          <cell r="J19">
            <v>1.0499999999999999E-3</v>
          </cell>
        </row>
      </sheetData>
      <sheetData sheetId="10285">
        <row r="19">
          <cell r="J19">
            <v>1.0499999999999999E-3</v>
          </cell>
        </row>
      </sheetData>
      <sheetData sheetId="10286">
        <row r="19">
          <cell r="J19">
            <v>1.0499999999999999E-3</v>
          </cell>
        </row>
      </sheetData>
      <sheetData sheetId="10287">
        <row r="19">
          <cell r="J19">
            <v>1.0499999999999999E-3</v>
          </cell>
        </row>
      </sheetData>
      <sheetData sheetId="10288">
        <row r="19">
          <cell r="J19">
            <v>1.0499999999999999E-3</v>
          </cell>
        </row>
      </sheetData>
      <sheetData sheetId="10289">
        <row r="19">
          <cell r="J19">
            <v>1.0499999999999999E-3</v>
          </cell>
        </row>
      </sheetData>
      <sheetData sheetId="10290">
        <row r="19">
          <cell r="J19">
            <v>1.0499999999999999E-3</v>
          </cell>
        </row>
      </sheetData>
      <sheetData sheetId="10291">
        <row r="19">
          <cell r="J19">
            <v>1.0499999999999999E-3</v>
          </cell>
        </row>
      </sheetData>
      <sheetData sheetId="10292">
        <row r="19">
          <cell r="J19">
            <v>1.0499999999999999E-3</v>
          </cell>
        </row>
      </sheetData>
      <sheetData sheetId="10293">
        <row r="19">
          <cell r="J19">
            <v>1.0499999999999999E-3</v>
          </cell>
        </row>
      </sheetData>
      <sheetData sheetId="10294">
        <row r="19">
          <cell r="J19">
            <v>1.0499999999999999E-3</v>
          </cell>
        </row>
      </sheetData>
      <sheetData sheetId="10295">
        <row r="19">
          <cell r="J19">
            <v>1.0499999999999999E-3</v>
          </cell>
        </row>
      </sheetData>
      <sheetData sheetId="10296">
        <row r="19">
          <cell r="J19">
            <v>1.0499999999999999E-3</v>
          </cell>
        </row>
      </sheetData>
      <sheetData sheetId="10297">
        <row r="19">
          <cell r="J19">
            <v>1.0499999999999999E-3</v>
          </cell>
        </row>
      </sheetData>
      <sheetData sheetId="10298">
        <row r="19">
          <cell r="J19">
            <v>1.0499999999999999E-3</v>
          </cell>
        </row>
      </sheetData>
      <sheetData sheetId="10299">
        <row r="19">
          <cell r="J19">
            <v>1.0499999999999999E-3</v>
          </cell>
        </row>
      </sheetData>
      <sheetData sheetId="10300">
        <row r="19">
          <cell r="J19">
            <v>1.0499999999999999E-3</v>
          </cell>
        </row>
      </sheetData>
      <sheetData sheetId="10301">
        <row r="19">
          <cell r="J19">
            <v>1.0499999999999999E-3</v>
          </cell>
        </row>
      </sheetData>
      <sheetData sheetId="10302">
        <row r="19">
          <cell r="J19">
            <v>1.0499999999999999E-3</v>
          </cell>
        </row>
      </sheetData>
      <sheetData sheetId="10303">
        <row r="19">
          <cell r="J19">
            <v>1.0499999999999999E-3</v>
          </cell>
        </row>
      </sheetData>
      <sheetData sheetId="10304">
        <row r="19">
          <cell r="J19">
            <v>1.0499999999999999E-3</v>
          </cell>
        </row>
      </sheetData>
      <sheetData sheetId="10305">
        <row r="19">
          <cell r="J19">
            <v>1.0499999999999999E-3</v>
          </cell>
        </row>
      </sheetData>
      <sheetData sheetId="10306">
        <row r="19">
          <cell r="J19">
            <v>1.0499999999999999E-3</v>
          </cell>
        </row>
      </sheetData>
      <sheetData sheetId="10307">
        <row r="19">
          <cell r="J19">
            <v>1.0499999999999999E-3</v>
          </cell>
        </row>
      </sheetData>
      <sheetData sheetId="10308">
        <row r="19">
          <cell r="J19">
            <v>1.0499999999999999E-3</v>
          </cell>
        </row>
      </sheetData>
      <sheetData sheetId="10309">
        <row r="19">
          <cell r="J19">
            <v>1.0499999999999999E-3</v>
          </cell>
        </row>
      </sheetData>
      <sheetData sheetId="10310">
        <row r="19">
          <cell r="J19">
            <v>1.0499999999999999E-3</v>
          </cell>
        </row>
      </sheetData>
      <sheetData sheetId="10311">
        <row r="19">
          <cell r="J19">
            <v>1.0499999999999999E-3</v>
          </cell>
        </row>
      </sheetData>
      <sheetData sheetId="10312">
        <row r="19">
          <cell r="J19">
            <v>1.0499999999999999E-3</v>
          </cell>
        </row>
      </sheetData>
      <sheetData sheetId="10313">
        <row r="19">
          <cell r="J19">
            <v>1.0499999999999999E-3</v>
          </cell>
        </row>
      </sheetData>
      <sheetData sheetId="10314">
        <row r="19">
          <cell r="J19">
            <v>1.0499999999999999E-3</v>
          </cell>
        </row>
      </sheetData>
      <sheetData sheetId="10315">
        <row r="19">
          <cell r="J19">
            <v>1.0499999999999999E-3</v>
          </cell>
        </row>
      </sheetData>
      <sheetData sheetId="10316">
        <row r="19">
          <cell r="J19">
            <v>1.0499999999999999E-3</v>
          </cell>
        </row>
      </sheetData>
      <sheetData sheetId="10317">
        <row r="19">
          <cell r="J19">
            <v>1.0499999999999999E-3</v>
          </cell>
        </row>
      </sheetData>
      <sheetData sheetId="10318">
        <row r="19">
          <cell r="J19">
            <v>1.0499999999999999E-3</v>
          </cell>
        </row>
      </sheetData>
      <sheetData sheetId="10319">
        <row r="19">
          <cell r="J19">
            <v>1.0499999999999999E-3</v>
          </cell>
        </row>
      </sheetData>
      <sheetData sheetId="10320">
        <row r="19">
          <cell r="J19">
            <v>1.0499999999999999E-3</v>
          </cell>
        </row>
      </sheetData>
      <sheetData sheetId="10321">
        <row r="19">
          <cell r="J19">
            <v>1.0499999999999999E-3</v>
          </cell>
        </row>
      </sheetData>
      <sheetData sheetId="10322">
        <row r="19">
          <cell r="J19">
            <v>1.0499999999999999E-3</v>
          </cell>
        </row>
      </sheetData>
      <sheetData sheetId="10323">
        <row r="19">
          <cell r="J19">
            <v>1.0499999999999999E-3</v>
          </cell>
        </row>
      </sheetData>
      <sheetData sheetId="10324">
        <row r="19">
          <cell r="J19">
            <v>1.0499999999999999E-3</v>
          </cell>
        </row>
      </sheetData>
      <sheetData sheetId="10325">
        <row r="19">
          <cell r="J19">
            <v>1.0499999999999999E-3</v>
          </cell>
        </row>
      </sheetData>
      <sheetData sheetId="10326">
        <row r="19">
          <cell r="J19">
            <v>1.0499999999999999E-3</v>
          </cell>
        </row>
      </sheetData>
      <sheetData sheetId="10327">
        <row r="19">
          <cell r="J19">
            <v>1.0499999999999999E-3</v>
          </cell>
        </row>
      </sheetData>
      <sheetData sheetId="10328">
        <row r="19">
          <cell r="J19">
            <v>1.0499999999999999E-3</v>
          </cell>
        </row>
      </sheetData>
      <sheetData sheetId="10329">
        <row r="19">
          <cell r="J19">
            <v>1.0499999999999999E-3</v>
          </cell>
        </row>
      </sheetData>
      <sheetData sheetId="10330">
        <row r="19">
          <cell r="J19">
            <v>1.0499999999999999E-3</v>
          </cell>
        </row>
      </sheetData>
      <sheetData sheetId="10331">
        <row r="19">
          <cell r="J19">
            <v>1.0499999999999999E-3</v>
          </cell>
        </row>
      </sheetData>
      <sheetData sheetId="10332">
        <row r="19">
          <cell r="J19">
            <v>1.0499999999999999E-3</v>
          </cell>
        </row>
      </sheetData>
      <sheetData sheetId="10333">
        <row r="19">
          <cell r="J19">
            <v>1.0499999999999999E-3</v>
          </cell>
        </row>
      </sheetData>
      <sheetData sheetId="10334">
        <row r="19">
          <cell r="J19">
            <v>1.0499999999999999E-3</v>
          </cell>
        </row>
      </sheetData>
      <sheetData sheetId="10335">
        <row r="19">
          <cell r="J19">
            <v>1.0499999999999999E-3</v>
          </cell>
        </row>
      </sheetData>
      <sheetData sheetId="10336">
        <row r="19">
          <cell r="J19">
            <v>1.0499999999999999E-3</v>
          </cell>
        </row>
      </sheetData>
      <sheetData sheetId="10337">
        <row r="19">
          <cell r="J19">
            <v>1.0499999999999999E-3</v>
          </cell>
        </row>
      </sheetData>
      <sheetData sheetId="10338">
        <row r="19">
          <cell r="J19">
            <v>1.0499999999999999E-3</v>
          </cell>
        </row>
      </sheetData>
      <sheetData sheetId="10339">
        <row r="19">
          <cell r="J19">
            <v>1.0499999999999999E-3</v>
          </cell>
        </row>
      </sheetData>
      <sheetData sheetId="10340">
        <row r="19">
          <cell r="J19">
            <v>1.0499999999999999E-3</v>
          </cell>
        </row>
      </sheetData>
      <sheetData sheetId="10341">
        <row r="19">
          <cell r="J19">
            <v>1.0499999999999999E-3</v>
          </cell>
        </row>
      </sheetData>
      <sheetData sheetId="10342">
        <row r="19">
          <cell r="J19">
            <v>1.0499999999999999E-3</v>
          </cell>
        </row>
      </sheetData>
      <sheetData sheetId="10343">
        <row r="19">
          <cell r="J19">
            <v>1.0499999999999999E-3</v>
          </cell>
        </row>
      </sheetData>
      <sheetData sheetId="10344">
        <row r="19">
          <cell r="J19">
            <v>1.0499999999999999E-3</v>
          </cell>
        </row>
      </sheetData>
      <sheetData sheetId="10345">
        <row r="19">
          <cell r="J19">
            <v>1.0499999999999999E-3</v>
          </cell>
        </row>
      </sheetData>
      <sheetData sheetId="10346">
        <row r="19">
          <cell r="J19">
            <v>1.0499999999999999E-3</v>
          </cell>
        </row>
      </sheetData>
      <sheetData sheetId="10347">
        <row r="19">
          <cell r="J19">
            <v>1.0499999999999999E-3</v>
          </cell>
        </row>
      </sheetData>
      <sheetData sheetId="10348">
        <row r="19">
          <cell r="J19">
            <v>1.0499999999999999E-3</v>
          </cell>
        </row>
      </sheetData>
      <sheetData sheetId="10349">
        <row r="19">
          <cell r="J19">
            <v>1.0499999999999999E-3</v>
          </cell>
        </row>
      </sheetData>
      <sheetData sheetId="10350">
        <row r="19">
          <cell r="J19">
            <v>1.0499999999999999E-3</v>
          </cell>
        </row>
      </sheetData>
      <sheetData sheetId="10351">
        <row r="19">
          <cell r="J19">
            <v>1.0499999999999999E-3</v>
          </cell>
        </row>
      </sheetData>
      <sheetData sheetId="10352">
        <row r="19">
          <cell r="J19">
            <v>1.0499999999999999E-3</v>
          </cell>
        </row>
      </sheetData>
      <sheetData sheetId="10353">
        <row r="19">
          <cell r="J19">
            <v>1.0499999999999999E-3</v>
          </cell>
        </row>
      </sheetData>
      <sheetData sheetId="10354">
        <row r="19">
          <cell r="J19">
            <v>1.0499999999999999E-3</v>
          </cell>
        </row>
      </sheetData>
      <sheetData sheetId="10355">
        <row r="19">
          <cell r="J19">
            <v>1.0499999999999999E-3</v>
          </cell>
        </row>
      </sheetData>
      <sheetData sheetId="10356">
        <row r="19">
          <cell r="J19">
            <v>1.0499999999999999E-3</v>
          </cell>
        </row>
      </sheetData>
      <sheetData sheetId="10357">
        <row r="19">
          <cell r="J19">
            <v>1.0499999999999999E-3</v>
          </cell>
        </row>
      </sheetData>
      <sheetData sheetId="10358">
        <row r="19">
          <cell r="J19">
            <v>1.0499999999999999E-3</v>
          </cell>
        </row>
      </sheetData>
      <sheetData sheetId="10359">
        <row r="19">
          <cell r="J19">
            <v>1.0499999999999999E-3</v>
          </cell>
        </row>
      </sheetData>
      <sheetData sheetId="10360">
        <row r="19">
          <cell r="J19">
            <v>1.0499999999999999E-3</v>
          </cell>
        </row>
      </sheetData>
      <sheetData sheetId="10361">
        <row r="19">
          <cell r="J19">
            <v>1.0499999999999999E-3</v>
          </cell>
        </row>
      </sheetData>
      <sheetData sheetId="10362">
        <row r="19">
          <cell r="J19">
            <v>1.0499999999999999E-3</v>
          </cell>
        </row>
      </sheetData>
      <sheetData sheetId="10363">
        <row r="19">
          <cell r="J19">
            <v>1.0499999999999999E-3</v>
          </cell>
        </row>
      </sheetData>
      <sheetData sheetId="10364">
        <row r="19">
          <cell r="J19">
            <v>1.0499999999999999E-3</v>
          </cell>
        </row>
      </sheetData>
      <sheetData sheetId="10365">
        <row r="19">
          <cell r="J19">
            <v>1.0499999999999999E-3</v>
          </cell>
        </row>
      </sheetData>
      <sheetData sheetId="10366">
        <row r="19">
          <cell r="J19">
            <v>1.0499999999999999E-3</v>
          </cell>
        </row>
      </sheetData>
      <sheetData sheetId="10367">
        <row r="19">
          <cell r="J19">
            <v>1.0499999999999999E-3</v>
          </cell>
        </row>
      </sheetData>
      <sheetData sheetId="10368">
        <row r="19">
          <cell r="J19">
            <v>1.0499999999999999E-3</v>
          </cell>
        </row>
      </sheetData>
      <sheetData sheetId="10369">
        <row r="19">
          <cell r="J19">
            <v>1.0499999999999999E-3</v>
          </cell>
        </row>
      </sheetData>
      <sheetData sheetId="10370">
        <row r="19">
          <cell r="J19">
            <v>1.0499999999999999E-3</v>
          </cell>
        </row>
      </sheetData>
      <sheetData sheetId="10371">
        <row r="19">
          <cell r="J19">
            <v>1.0499999999999999E-3</v>
          </cell>
        </row>
      </sheetData>
      <sheetData sheetId="10372">
        <row r="19">
          <cell r="J19">
            <v>1.0499999999999999E-3</v>
          </cell>
        </row>
      </sheetData>
      <sheetData sheetId="10373">
        <row r="19">
          <cell r="J19">
            <v>1.0499999999999999E-3</v>
          </cell>
        </row>
      </sheetData>
      <sheetData sheetId="10374">
        <row r="19">
          <cell r="J19">
            <v>1.0499999999999999E-3</v>
          </cell>
        </row>
      </sheetData>
      <sheetData sheetId="10375">
        <row r="19">
          <cell r="J19">
            <v>1.0499999999999999E-3</v>
          </cell>
        </row>
      </sheetData>
      <sheetData sheetId="10376">
        <row r="19">
          <cell r="J19">
            <v>1.0499999999999999E-3</v>
          </cell>
        </row>
      </sheetData>
      <sheetData sheetId="10377">
        <row r="19">
          <cell r="J19">
            <v>1.0499999999999999E-3</v>
          </cell>
        </row>
      </sheetData>
      <sheetData sheetId="10378">
        <row r="19">
          <cell r="J19">
            <v>1.0499999999999999E-3</v>
          </cell>
        </row>
      </sheetData>
      <sheetData sheetId="10379">
        <row r="19">
          <cell r="J19">
            <v>1.0499999999999999E-3</v>
          </cell>
        </row>
      </sheetData>
      <sheetData sheetId="10380">
        <row r="19">
          <cell r="J19">
            <v>1.0499999999999999E-3</v>
          </cell>
        </row>
      </sheetData>
      <sheetData sheetId="10381">
        <row r="19">
          <cell r="J19">
            <v>1.0499999999999999E-3</v>
          </cell>
        </row>
      </sheetData>
      <sheetData sheetId="10382">
        <row r="19">
          <cell r="J19">
            <v>1.0499999999999999E-3</v>
          </cell>
        </row>
      </sheetData>
      <sheetData sheetId="10383">
        <row r="19">
          <cell r="J19">
            <v>1.0499999999999999E-3</v>
          </cell>
        </row>
      </sheetData>
      <sheetData sheetId="10384">
        <row r="19">
          <cell r="J19">
            <v>1.0499999999999999E-3</v>
          </cell>
        </row>
      </sheetData>
      <sheetData sheetId="10385">
        <row r="19">
          <cell r="J19">
            <v>1.0499999999999999E-3</v>
          </cell>
        </row>
      </sheetData>
      <sheetData sheetId="10386">
        <row r="19">
          <cell r="J19">
            <v>1.0499999999999999E-3</v>
          </cell>
        </row>
      </sheetData>
      <sheetData sheetId="10387">
        <row r="19">
          <cell r="J19">
            <v>1.0499999999999999E-3</v>
          </cell>
        </row>
      </sheetData>
      <sheetData sheetId="10388">
        <row r="19">
          <cell r="J19">
            <v>1.0499999999999999E-3</v>
          </cell>
        </row>
      </sheetData>
      <sheetData sheetId="10389">
        <row r="19">
          <cell r="J19">
            <v>1.0499999999999999E-3</v>
          </cell>
        </row>
      </sheetData>
      <sheetData sheetId="10390">
        <row r="19">
          <cell r="J19">
            <v>1.0499999999999999E-3</v>
          </cell>
        </row>
      </sheetData>
      <sheetData sheetId="10391">
        <row r="19">
          <cell r="J19">
            <v>1.0499999999999999E-3</v>
          </cell>
        </row>
      </sheetData>
      <sheetData sheetId="10392">
        <row r="19">
          <cell r="J19">
            <v>1.0499999999999999E-3</v>
          </cell>
        </row>
      </sheetData>
      <sheetData sheetId="10393">
        <row r="19">
          <cell r="J19">
            <v>1.0499999999999999E-3</v>
          </cell>
        </row>
      </sheetData>
      <sheetData sheetId="10394">
        <row r="19">
          <cell r="J19">
            <v>1.0499999999999999E-3</v>
          </cell>
        </row>
      </sheetData>
      <sheetData sheetId="10395">
        <row r="19">
          <cell r="J19">
            <v>1.0499999999999999E-3</v>
          </cell>
        </row>
      </sheetData>
      <sheetData sheetId="10396">
        <row r="19">
          <cell r="J19">
            <v>1.0499999999999999E-3</v>
          </cell>
        </row>
      </sheetData>
      <sheetData sheetId="10397">
        <row r="19">
          <cell r="J19">
            <v>1.0499999999999999E-3</v>
          </cell>
        </row>
      </sheetData>
      <sheetData sheetId="10398">
        <row r="19">
          <cell r="J19">
            <v>1.0499999999999999E-3</v>
          </cell>
        </row>
      </sheetData>
      <sheetData sheetId="10399">
        <row r="19">
          <cell r="J19">
            <v>1.0499999999999999E-3</v>
          </cell>
        </row>
      </sheetData>
      <sheetData sheetId="10400">
        <row r="19">
          <cell r="J19">
            <v>1.0499999999999999E-3</v>
          </cell>
        </row>
      </sheetData>
      <sheetData sheetId="10401">
        <row r="19">
          <cell r="J19">
            <v>1.0499999999999999E-3</v>
          </cell>
        </row>
      </sheetData>
      <sheetData sheetId="10402">
        <row r="19">
          <cell r="J19">
            <v>1.0499999999999999E-3</v>
          </cell>
        </row>
      </sheetData>
      <sheetData sheetId="10403">
        <row r="19">
          <cell r="J19">
            <v>1.0499999999999999E-3</v>
          </cell>
        </row>
      </sheetData>
      <sheetData sheetId="10404">
        <row r="19">
          <cell r="J19">
            <v>1.0499999999999999E-3</v>
          </cell>
        </row>
      </sheetData>
      <sheetData sheetId="10405">
        <row r="19">
          <cell r="J19">
            <v>1.0499999999999999E-3</v>
          </cell>
        </row>
      </sheetData>
      <sheetData sheetId="10406">
        <row r="19">
          <cell r="J19">
            <v>1.0499999999999999E-3</v>
          </cell>
        </row>
      </sheetData>
      <sheetData sheetId="10407">
        <row r="19">
          <cell r="J19">
            <v>1.0499999999999999E-3</v>
          </cell>
        </row>
      </sheetData>
      <sheetData sheetId="10408">
        <row r="19">
          <cell r="J19">
            <v>1.0499999999999999E-3</v>
          </cell>
        </row>
      </sheetData>
      <sheetData sheetId="10409">
        <row r="19">
          <cell r="J19">
            <v>1.0499999999999999E-3</v>
          </cell>
        </row>
      </sheetData>
      <sheetData sheetId="10410">
        <row r="19">
          <cell r="J19">
            <v>1.0499999999999999E-3</v>
          </cell>
        </row>
      </sheetData>
      <sheetData sheetId="10411">
        <row r="19">
          <cell r="J19">
            <v>1.0499999999999999E-3</v>
          </cell>
        </row>
      </sheetData>
      <sheetData sheetId="10412">
        <row r="19">
          <cell r="J19">
            <v>1.0499999999999999E-3</v>
          </cell>
        </row>
      </sheetData>
      <sheetData sheetId="10413">
        <row r="19">
          <cell r="J19">
            <v>1.0499999999999999E-3</v>
          </cell>
        </row>
      </sheetData>
      <sheetData sheetId="10414">
        <row r="19">
          <cell r="J19">
            <v>1.0499999999999999E-3</v>
          </cell>
        </row>
      </sheetData>
      <sheetData sheetId="10415">
        <row r="19">
          <cell r="J19">
            <v>1.0499999999999999E-3</v>
          </cell>
        </row>
      </sheetData>
      <sheetData sheetId="10416">
        <row r="19">
          <cell r="J19">
            <v>1.0499999999999999E-3</v>
          </cell>
        </row>
      </sheetData>
      <sheetData sheetId="10417">
        <row r="19">
          <cell r="J19">
            <v>1.0499999999999999E-3</v>
          </cell>
        </row>
      </sheetData>
      <sheetData sheetId="10418">
        <row r="19">
          <cell r="J19">
            <v>1.0499999999999999E-3</v>
          </cell>
        </row>
      </sheetData>
      <sheetData sheetId="10419">
        <row r="19">
          <cell r="J19">
            <v>1.0499999999999999E-3</v>
          </cell>
        </row>
      </sheetData>
      <sheetData sheetId="10420">
        <row r="19">
          <cell r="J19">
            <v>1.0499999999999999E-3</v>
          </cell>
        </row>
      </sheetData>
      <sheetData sheetId="10421">
        <row r="19">
          <cell r="J19">
            <v>1.0499999999999999E-3</v>
          </cell>
        </row>
      </sheetData>
      <sheetData sheetId="10422">
        <row r="19">
          <cell r="J19">
            <v>1.0499999999999999E-3</v>
          </cell>
        </row>
      </sheetData>
      <sheetData sheetId="10423">
        <row r="19">
          <cell r="J19">
            <v>1.0499999999999999E-3</v>
          </cell>
        </row>
      </sheetData>
      <sheetData sheetId="10424">
        <row r="19">
          <cell r="J19">
            <v>1.0499999999999999E-3</v>
          </cell>
        </row>
      </sheetData>
      <sheetData sheetId="10425">
        <row r="19">
          <cell r="J19">
            <v>1.0499999999999999E-3</v>
          </cell>
        </row>
      </sheetData>
      <sheetData sheetId="10426">
        <row r="19">
          <cell r="J19">
            <v>1.0499999999999999E-3</v>
          </cell>
        </row>
      </sheetData>
      <sheetData sheetId="10427">
        <row r="19">
          <cell r="J19">
            <v>1.0499999999999999E-3</v>
          </cell>
        </row>
      </sheetData>
      <sheetData sheetId="10428">
        <row r="19">
          <cell r="J19">
            <v>1.0499999999999999E-3</v>
          </cell>
        </row>
      </sheetData>
      <sheetData sheetId="10429">
        <row r="19">
          <cell r="J19">
            <v>1.0499999999999999E-3</v>
          </cell>
        </row>
      </sheetData>
      <sheetData sheetId="10430">
        <row r="19">
          <cell r="J19">
            <v>1.0499999999999999E-3</v>
          </cell>
        </row>
      </sheetData>
      <sheetData sheetId="10431">
        <row r="19">
          <cell r="J19">
            <v>1.0499999999999999E-3</v>
          </cell>
        </row>
      </sheetData>
      <sheetData sheetId="10432">
        <row r="19">
          <cell r="J19">
            <v>1.0499999999999999E-3</v>
          </cell>
        </row>
      </sheetData>
      <sheetData sheetId="10433">
        <row r="19">
          <cell r="J19">
            <v>1.0499999999999999E-3</v>
          </cell>
        </row>
      </sheetData>
      <sheetData sheetId="10434">
        <row r="19">
          <cell r="J19">
            <v>1.0499999999999999E-3</v>
          </cell>
        </row>
      </sheetData>
      <sheetData sheetId="10435">
        <row r="19">
          <cell r="J19">
            <v>1.0499999999999999E-3</v>
          </cell>
        </row>
      </sheetData>
      <sheetData sheetId="10436">
        <row r="19">
          <cell r="J19">
            <v>1.0499999999999999E-3</v>
          </cell>
        </row>
      </sheetData>
      <sheetData sheetId="10437">
        <row r="19">
          <cell r="J19">
            <v>1.0499999999999999E-3</v>
          </cell>
        </row>
      </sheetData>
      <sheetData sheetId="10438">
        <row r="19">
          <cell r="J19">
            <v>1.0499999999999999E-3</v>
          </cell>
        </row>
      </sheetData>
      <sheetData sheetId="10439">
        <row r="19">
          <cell r="J19">
            <v>1.0499999999999999E-3</v>
          </cell>
        </row>
      </sheetData>
      <sheetData sheetId="10440">
        <row r="19">
          <cell r="J19">
            <v>1.0499999999999999E-3</v>
          </cell>
        </row>
      </sheetData>
      <sheetData sheetId="10441">
        <row r="19">
          <cell r="J19">
            <v>1.0499999999999999E-3</v>
          </cell>
        </row>
      </sheetData>
      <sheetData sheetId="10442">
        <row r="19">
          <cell r="J19">
            <v>1.0499999999999999E-3</v>
          </cell>
        </row>
      </sheetData>
      <sheetData sheetId="10443">
        <row r="19">
          <cell r="J19">
            <v>1.0499999999999999E-3</v>
          </cell>
        </row>
      </sheetData>
      <sheetData sheetId="10444">
        <row r="19">
          <cell r="J19">
            <v>1.0499999999999999E-3</v>
          </cell>
        </row>
      </sheetData>
      <sheetData sheetId="10445">
        <row r="19">
          <cell r="J19">
            <v>1.0499999999999999E-3</v>
          </cell>
        </row>
      </sheetData>
      <sheetData sheetId="10446">
        <row r="19">
          <cell r="J19">
            <v>1.0499999999999999E-3</v>
          </cell>
        </row>
      </sheetData>
      <sheetData sheetId="10447">
        <row r="19">
          <cell r="J19">
            <v>1.0499999999999999E-3</v>
          </cell>
        </row>
      </sheetData>
      <sheetData sheetId="10448">
        <row r="19">
          <cell r="J19">
            <v>1.0499999999999999E-3</v>
          </cell>
        </row>
      </sheetData>
      <sheetData sheetId="10449">
        <row r="19">
          <cell r="J19">
            <v>1.0499999999999999E-3</v>
          </cell>
        </row>
      </sheetData>
      <sheetData sheetId="10450">
        <row r="19">
          <cell r="J19">
            <v>1.0499999999999999E-3</v>
          </cell>
        </row>
      </sheetData>
      <sheetData sheetId="10451">
        <row r="19">
          <cell r="J19">
            <v>1.0499999999999999E-3</v>
          </cell>
        </row>
      </sheetData>
      <sheetData sheetId="10452">
        <row r="19">
          <cell r="J19">
            <v>1.0499999999999999E-3</v>
          </cell>
        </row>
      </sheetData>
      <sheetData sheetId="10453">
        <row r="19">
          <cell r="J19">
            <v>1.0499999999999999E-3</v>
          </cell>
        </row>
      </sheetData>
      <sheetData sheetId="10454">
        <row r="19">
          <cell r="J19">
            <v>1.0499999999999999E-3</v>
          </cell>
        </row>
      </sheetData>
      <sheetData sheetId="10455">
        <row r="19">
          <cell r="J19">
            <v>1.0499999999999999E-3</v>
          </cell>
        </row>
      </sheetData>
      <sheetData sheetId="10456">
        <row r="19">
          <cell r="J19">
            <v>1.0499999999999999E-3</v>
          </cell>
        </row>
      </sheetData>
      <sheetData sheetId="10457">
        <row r="19">
          <cell r="J19">
            <v>1.0499999999999999E-3</v>
          </cell>
        </row>
      </sheetData>
      <sheetData sheetId="10458">
        <row r="19">
          <cell r="J19">
            <v>1.0499999999999999E-3</v>
          </cell>
        </row>
      </sheetData>
      <sheetData sheetId="10459">
        <row r="19">
          <cell r="J19">
            <v>1.0499999999999999E-3</v>
          </cell>
        </row>
      </sheetData>
      <sheetData sheetId="10460">
        <row r="19">
          <cell r="J19">
            <v>1.0499999999999999E-3</v>
          </cell>
        </row>
      </sheetData>
      <sheetData sheetId="10461">
        <row r="19">
          <cell r="J19">
            <v>1.0499999999999999E-3</v>
          </cell>
        </row>
      </sheetData>
      <sheetData sheetId="10462">
        <row r="19">
          <cell r="J19">
            <v>1.0499999999999999E-3</v>
          </cell>
        </row>
      </sheetData>
      <sheetData sheetId="10463">
        <row r="19">
          <cell r="J19">
            <v>1.0499999999999999E-3</v>
          </cell>
        </row>
      </sheetData>
      <sheetData sheetId="10464">
        <row r="19">
          <cell r="J19">
            <v>1.0499999999999999E-3</v>
          </cell>
        </row>
      </sheetData>
      <sheetData sheetId="10465">
        <row r="19">
          <cell r="J19">
            <v>1.0499999999999999E-3</v>
          </cell>
        </row>
      </sheetData>
      <sheetData sheetId="10466">
        <row r="19">
          <cell r="J19">
            <v>1.0499999999999999E-3</v>
          </cell>
        </row>
      </sheetData>
      <sheetData sheetId="10467">
        <row r="19">
          <cell r="J19">
            <v>1.0499999999999999E-3</v>
          </cell>
        </row>
      </sheetData>
      <sheetData sheetId="10468">
        <row r="19">
          <cell r="J19">
            <v>1.0499999999999999E-3</v>
          </cell>
        </row>
      </sheetData>
      <sheetData sheetId="10469">
        <row r="19">
          <cell r="J19">
            <v>1.0499999999999999E-3</v>
          </cell>
        </row>
      </sheetData>
      <sheetData sheetId="10470">
        <row r="19">
          <cell r="J19">
            <v>1.0499999999999999E-3</v>
          </cell>
        </row>
      </sheetData>
      <sheetData sheetId="10471">
        <row r="19">
          <cell r="J19">
            <v>1.0499999999999999E-3</v>
          </cell>
        </row>
      </sheetData>
      <sheetData sheetId="10472">
        <row r="19">
          <cell r="J19">
            <v>1.0499999999999999E-3</v>
          </cell>
        </row>
      </sheetData>
      <sheetData sheetId="10473">
        <row r="19">
          <cell r="J19">
            <v>1.0499999999999999E-3</v>
          </cell>
        </row>
      </sheetData>
      <sheetData sheetId="10474">
        <row r="19">
          <cell r="J19">
            <v>1.0499999999999999E-3</v>
          </cell>
        </row>
      </sheetData>
      <sheetData sheetId="10475">
        <row r="19">
          <cell r="J19">
            <v>1.0499999999999999E-3</v>
          </cell>
        </row>
      </sheetData>
      <sheetData sheetId="10476">
        <row r="19">
          <cell r="J19">
            <v>1.0499999999999999E-3</v>
          </cell>
        </row>
      </sheetData>
      <sheetData sheetId="10477">
        <row r="19">
          <cell r="J19">
            <v>1.0499999999999999E-3</v>
          </cell>
        </row>
      </sheetData>
      <sheetData sheetId="10478">
        <row r="19">
          <cell r="J19">
            <v>1.0499999999999999E-3</v>
          </cell>
        </row>
      </sheetData>
      <sheetData sheetId="10479">
        <row r="19">
          <cell r="J19">
            <v>1.0499999999999999E-3</v>
          </cell>
        </row>
      </sheetData>
      <sheetData sheetId="10480">
        <row r="19">
          <cell r="J19">
            <v>1.0499999999999999E-3</v>
          </cell>
        </row>
      </sheetData>
      <sheetData sheetId="10481">
        <row r="19">
          <cell r="J19">
            <v>1.0499999999999999E-3</v>
          </cell>
        </row>
      </sheetData>
      <sheetData sheetId="10482">
        <row r="19">
          <cell r="J19">
            <v>1.0499999999999999E-3</v>
          </cell>
        </row>
      </sheetData>
      <sheetData sheetId="10483">
        <row r="19">
          <cell r="J19">
            <v>1.0499999999999999E-3</v>
          </cell>
        </row>
      </sheetData>
      <sheetData sheetId="10484">
        <row r="19">
          <cell r="J19">
            <v>1.0499999999999999E-3</v>
          </cell>
        </row>
      </sheetData>
      <sheetData sheetId="10485">
        <row r="19">
          <cell r="J19">
            <v>1.0499999999999999E-3</v>
          </cell>
        </row>
      </sheetData>
      <sheetData sheetId="10486">
        <row r="19">
          <cell r="J19">
            <v>1.0499999999999999E-3</v>
          </cell>
        </row>
      </sheetData>
      <sheetData sheetId="10487">
        <row r="19">
          <cell r="J19">
            <v>1.0499999999999999E-3</v>
          </cell>
        </row>
      </sheetData>
      <sheetData sheetId="10488">
        <row r="19">
          <cell r="J19">
            <v>1.0499999999999999E-3</v>
          </cell>
        </row>
      </sheetData>
      <sheetData sheetId="10489">
        <row r="19">
          <cell r="J19">
            <v>1.0499999999999999E-3</v>
          </cell>
        </row>
      </sheetData>
      <sheetData sheetId="10490">
        <row r="19">
          <cell r="J19">
            <v>1.0499999999999999E-3</v>
          </cell>
        </row>
      </sheetData>
      <sheetData sheetId="10491">
        <row r="19">
          <cell r="J19">
            <v>1.0499999999999999E-3</v>
          </cell>
        </row>
      </sheetData>
      <sheetData sheetId="10492">
        <row r="19">
          <cell r="J19">
            <v>1.0499999999999999E-3</v>
          </cell>
        </row>
      </sheetData>
      <sheetData sheetId="10493">
        <row r="19">
          <cell r="J19">
            <v>1.0499999999999999E-3</v>
          </cell>
        </row>
      </sheetData>
      <sheetData sheetId="10494">
        <row r="19">
          <cell r="J19">
            <v>1.0499999999999999E-3</v>
          </cell>
        </row>
      </sheetData>
      <sheetData sheetId="10495">
        <row r="19">
          <cell r="J19">
            <v>1.0499999999999999E-3</v>
          </cell>
        </row>
      </sheetData>
      <sheetData sheetId="10496">
        <row r="19">
          <cell r="J19">
            <v>1.0499999999999999E-3</v>
          </cell>
        </row>
      </sheetData>
      <sheetData sheetId="10497">
        <row r="19">
          <cell r="J19">
            <v>1.0499999999999999E-3</v>
          </cell>
        </row>
      </sheetData>
      <sheetData sheetId="10498">
        <row r="19">
          <cell r="J19">
            <v>1.0499999999999999E-3</v>
          </cell>
        </row>
      </sheetData>
      <sheetData sheetId="10499">
        <row r="19">
          <cell r="J19">
            <v>1.0499999999999999E-3</v>
          </cell>
        </row>
      </sheetData>
      <sheetData sheetId="10500">
        <row r="19">
          <cell r="J19">
            <v>1.0499999999999999E-3</v>
          </cell>
        </row>
      </sheetData>
      <sheetData sheetId="10501">
        <row r="19">
          <cell r="J19">
            <v>1.0499999999999999E-3</v>
          </cell>
        </row>
      </sheetData>
      <sheetData sheetId="10502">
        <row r="19">
          <cell r="J19">
            <v>1.0499999999999999E-3</v>
          </cell>
        </row>
      </sheetData>
      <sheetData sheetId="10503">
        <row r="19">
          <cell r="J19">
            <v>1.0499999999999999E-3</v>
          </cell>
        </row>
      </sheetData>
      <sheetData sheetId="10504">
        <row r="19">
          <cell r="J19">
            <v>1.0499999999999999E-3</v>
          </cell>
        </row>
      </sheetData>
      <sheetData sheetId="10505">
        <row r="19">
          <cell r="J19">
            <v>1.0499999999999999E-3</v>
          </cell>
        </row>
      </sheetData>
      <sheetData sheetId="10506">
        <row r="19">
          <cell r="J19">
            <v>1.0499999999999999E-3</v>
          </cell>
        </row>
      </sheetData>
      <sheetData sheetId="10507">
        <row r="19">
          <cell r="J19">
            <v>1.0499999999999999E-3</v>
          </cell>
        </row>
      </sheetData>
      <sheetData sheetId="10508">
        <row r="19">
          <cell r="J19">
            <v>1.0499999999999999E-3</v>
          </cell>
        </row>
      </sheetData>
      <sheetData sheetId="10509">
        <row r="19">
          <cell r="J19">
            <v>1.0499999999999999E-3</v>
          </cell>
        </row>
      </sheetData>
      <sheetData sheetId="10510">
        <row r="19">
          <cell r="J19">
            <v>1.0499999999999999E-3</v>
          </cell>
        </row>
      </sheetData>
      <sheetData sheetId="10511">
        <row r="19">
          <cell r="J19">
            <v>1.0499999999999999E-3</v>
          </cell>
        </row>
      </sheetData>
      <sheetData sheetId="10512">
        <row r="19">
          <cell r="J19">
            <v>1.0499999999999999E-3</v>
          </cell>
        </row>
      </sheetData>
      <sheetData sheetId="10513">
        <row r="19">
          <cell r="J19">
            <v>1.0499999999999999E-3</v>
          </cell>
        </row>
      </sheetData>
      <sheetData sheetId="10514">
        <row r="19">
          <cell r="J19">
            <v>1.0499999999999999E-3</v>
          </cell>
        </row>
      </sheetData>
      <sheetData sheetId="10515">
        <row r="19">
          <cell r="J19">
            <v>1.0499999999999999E-3</v>
          </cell>
        </row>
      </sheetData>
      <sheetData sheetId="10516">
        <row r="19">
          <cell r="J19">
            <v>1.0499999999999999E-3</v>
          </cell>
        </row>
      </sheetData>
      <sheetData sheetId="10517">
        <row r="19">
          <cell r="J19">
            <v>1.0499999999999999E-3</v>
          </cell>
        </row>
      </sheetData>
      <sheetData sheetId="10518">
        <row r="19">
          <cell r="J19">
            <v>1.0499999999999999E-3</v>
          </cell>
        </row>
      </sheetData>
      <sheetData sheetId="10519">
        <row r="19">
          <cell r="J19">
            <v>1.0499999999999999E-3</v>
          </cell>
        </row>
      </sheetData>
      <sheetData sheetId="10520">
        <row r="19">
          <cell r="J19">
            <v>1.0499999999999999E-3</v>
          </cell>
        </row>
      </sheetData>
      <sheetData sheetId="10521">
        <row r="19">
          <cell r="J19">
            <v>1.0499999999999999E-3</v>
          </cell>
        </row>
      </sheetData>
      <sheetData sheetId="10522">
        <row r="19">
          <cell r="J19">
            <v>1.0499999999999999E-3</v>
          </cell>
        </row>
      </sheetData>
      <sheetData sheetId="10523">
        <row r="19">
          <cell r="J19">
            <v>1.0499999999999999E-3</v>
          </cell>
        </row>
      </sheetData>
      <sheetData sheetId="10524">
        <row r="19">
          <cell r="J19">
            <v>1.0499999999999999E-3</v>
          </cell>
        </row>
      </sheetData>
      <sheetData sheetId="10525">
        <row r="19">
          <cell r="J19">
            <v>1.0499999999999999E-3</v>
          </cell>
        </row>
      </sheetData>
      <sheetData sheetId="10526">
        <row r="19">
          <cell r="J19">
            <v>1.0499999999999999E-3</v>
          </cell>
        </row>
      </sheetData>
      <sheetData sheetId="10527">
        <row r="19">
          <cell r="J19">
            <v>1.0499999999999999E-3</v>
          </cell>
        </row>
      </sheetData>
      <sheetData sheetId="10528">
        <row r="19">
          <cell r="J19">
            <v>1.0499999999999999E-3</v>
          </cell>
        </row>
      </sheetData>
      <sheetData sheetId="10529">
        <row r="19">
          <cell r="J19">
            <v>1.0499999999999999E-3</v>
          </cell>
        </row>
      </sheetData>
      <sheetData sheetId="10530">
        <row r="19">
          <cell r="J19">
            <v>1.0499999999999999E-3</v>
          </cell>
        </row>
      </sheetData>
      <sheetData sheetId="10531">
        <row r="19">
          <cell r="J19">
            <v>1.0499999999999999E-3</v>
          </cell>
        </row>
      </sheetData>
      <sheetData sheetId="10532">
        <row r="19">
          <cell r="J19">
            <v>1.0499999999999999E-3</v>
          </cell>
        </row>
      </sheetData>
      <sheetData sheetId="10533">
        <row r="19">
          <cell r="J19">
            <v>1.0499999999999999E-3</v>
          </cell>
        </row>
      </sheetData>
      <sheetData sheetId="10534">
        <row r="19">
          <cell r="J19">
            <v>1.0499999999999999E-3</v>
          </cell>
        </row>
      </sheetData>
      <sheetData sheetId="10535">
        <row r="19">
          <cell r="J19">
            <v>1.0499999999999999E-3</v>
          </cell>
        </row>
      </sheetData>
      <sheetData sheetId="10536">
        <row r="19">
          <cell r="J19">
            <v>1.0499999999999999E-3</v>
          </cell>
        </row>
      </sheetData>
      <sheetData sheetId="10537">
        <row r="19">
          <cell r="J19">
            <v>1.0499999999999999E-3</v>
          </cell>
        </row>
      </sheetData>
      <sheetData sheetId="10538">
        <row r="19">
          <cell r="J19">
            <v>1.0499999999999999E-3</v>
          </cell>
        </row>
      </sheetData>
      <sheetData sheetId="10539">
        <row r="19">
          <cell r="J19">
            <v>1.0499999999999999E-3</v>
          </cell>
        </row>
      </sheetData>
      <sheetData sheetId="10540">
        <row r="19">
          <cell r="J19">
            <v>1.0499999999999999E-3</v>
          </cell>
        </row>
      </sheetData>
      <sheetData sheetId="10541">
        <row r="19">
          <cell r="J19">
            <v>1.0499999999999999E-3</v>
          </cell>
        </row>
      </sheetData>
      <sheetData sheetId="10542">
        <row r="19">
          <cell r="J19">
            <v>1.0499999999999999E-3</v>
          </cell>
        </row>
      </sheetData>
      <sheetData sheetId="10543">
        <row r="19">
          <cell r="J19">
            <v>1.0499999999999999E-3</v>
          </cell>
        </row>
      </sheetData>
      <sheetData sheetId="10544">
        <row r="19">
          <cell r="J19">
            <v>1.0499999999999999E-3</v>
          </cell>
        </row>
      </sheetData>
      <sheetData sheetId="10545">
        <row r="19">
          <cell r="J19">
            <v>1.0499999999999999E-3</v>
          </cell>
        </row>
      </sheetData>
      <sheetData sheetId="10546">
        <row r="19">
          <cell r="J19">
            <v>1.0499999999999999E-3</v>
          </cell>
        </row>
      </sheetData>
      <sheetData sheetId="10547">
        <row r="19">
          <cell r="J19">
            <v>1.0499999999999999E-3</v>
          </cell>
        </row>
      </sheetData>
      <sheetData sheetId="10548">
        <row r="19">
          <cell r="J19">
            <v>1.0499999999999999E-3</v>
          </cell>
        </row>
      </sheetData>
      <sheetData sheetId="10549">
        <row r="19">
          <cell r="J19">
            <v>1.0499999999999999E-3</v>
          </cell>
        </row>
      </sheetData>
      <sheetData sheetId="10550" refreshError="1"/>
      <sheetData sheetId="10551" refreshError="1"/>
      <sheetData sheetId="10552" refreshError="1"/>
      <sheetData sheetId="10553">
        <row r="19">
          <cell r="J19">
            <v>1.0499999999999999E-3</v>
          </cell>
        </row>
      </sheetData>
      <sheetData sheetId="10554">
        <row r="19">
          <cell r="J19">
            <v>1.0499999999999999E-3</v>
          </cell>
        </row>
      </sheetData>
      <sheetData sheetId="10555">
        <row r="19">
          <cell r="J19">
            <v>1.0499999999999999E-3</v>
          </cell>
        </row>
      </sheetData>
      <sheetData sheetId="10556">
        <row r="19">
          <cell r="J19">
            <v>1.0499999999999999E-3</v>
          </cell>
        </row>
      </sheetData>
      <sheetData sheetId="10557">
        <row r="19">
          <cell r="J19">
            <v>1.0499999999999999E-3</v>
          </cell>
        </row>
      </sheetData>
      <sheetData sheetId="10558">
        <row r="19">
          <cell r="J19">
            <v>1.0499999999999999E-3</v>
          </cell>
        </row>
      </sheetData>
      <sheetData sheetId="10559">
        <row r="19">
          <cell r="J19">
            <v>1.0499999999999999E-3</v>
          </cell>
        </row>
      </sheetData>
      <sheetData sheetId="10560">
        <row r="19">
          <cell r="J19">
            <v>1.0499999999999999E-3</v>
          </cell>
        </row>
      </sheetData>
      <sheetData sheetId="10561">
        <row r="19">
          <cell r="J19">
            <v>1.0499999999999999E-3</v>
          </cell>
        </row>
      </sheetData>
      <sheetData sheetId="10562">
        <row r="19">
          <cell r="J19">
            <v>1.0499999999999999E-3</v>
          </cell>
        </row>
      </sheetData>
      <sheetData sheetId="10563">
        <row r="19">
          <cell r="J19">
            <v>1.0499999999999999E-3</v>
          </cell>
        </row>
      </sheetData>
      <sheetData sheetId="10564">
        <row r="19">
          <cell r="J19">
            <v>1.0499999999999999E-3</v>
          </cell>
        </row>
      </sheetData>
      <sheetData sheetId="10565">
        <row r="19">
          <cell r="J19">
            <v>1.0499999999999999E-3</v>
          </cell>
        </row>
      </sheetData>
      <sheetData sheetId="10566">
        <row r="19">
          <cell r="J19">
            <v>1.0499999999999999E-3</v>
          </cell>
        </row>
      </sheetData>
      <sheetData sheetId="10567">
        <row r="19">
          <cell r="J19">
            <v>1.0499999999999999E-3</v>
          </cell>
        </row>
      </sheetData>
      <sheetData sheetId="10568">
        <row r="19">
          <cell r="J19">
            <v>1.0499999999999999E-3</v>
          </cell>
        </row>
      </sheetData>
      <sheetData sheetId="10569">
        <row r="19">
          <cell r="J19">
            <v>1.0499999999999999E-3</v>
          </cell>
        </row>
      </sheetData>
      <sheetData sheetId="10570">
        <row r="19">
          <cell r="J19">
            <v>1.0499999999999999E-3</v>
          </cell>
        </row>
      </sheetData>
      <sheetData sheetId="10571">
        <row r="19">
          <cell r="J19">
            <v>1.0499999999999999E-3</v>
          </cell>
        </row>
      </sheetData>
      <sheetData sheetId="10572">
        <row r="19">
          <cell r="J19">
            <v>1.0499999999999999E-3</v>
          </cell>
        </row>
      </sheetData>
      <sheetData sheetId="10573">
        <row r="19">
          <cell r="J19">
            <v>1.0499999999999999E-3</v>
          </cell>
        </row>
      </sheetData>
      <sheetData sheetId="10574">
        <row r="19">
          <cell r="J19">
            <v>1.0499999999999999E-3</v>
          </cell>
        </row>
      </sheetData>
      <sheetData sheetId="10575">
        <row r="19">
          <cell r="J19">
            <v>1.0499999999999999E-3</v>
          </cell>
        </row>
      </sheetData>
      <sheetData sheetId="10576">
        <row r="19">
          <cell r="J19">
            <v>1.0499999999999999E-3</v>
          </cell>
        </row>
      </sheetData>
      <sheetData sheetId="10577">
        <row r="19">
          <cell r="J19">
            <v>1.0499999999999999E-3</v>
          </cell>
        </row>
      </sheetData>
      <sheetData sheetId="10578">
        <row r="19">
          <cell r="J19">
            <v>1.0499999999999999E-3</v>
          </cell>
        </row>
      </sheetData>
      <sheetData sheetId="10579">
        <row r="19">
          <cell r="J19">
            <v>1.0499999999999999E-3</v>
          </cell>
        </row>
      </sheetData>
      <sheetData sheetId="10580">
        <row r="19">
          <cell r="J19">
            <v>1.0499999999999999E-3</v>
          </cell>
        </row>
      </sheetData>
      <sheetData sheetId="10581">
        <row r="19">
          <cell r="J19">
            <v>1.0499999999999999E-3</v>
          </cell>
        </row>
      </sheetData>
      <sheetData sheetId="10582">
        <row r="19">
          <cell r="J19">
            <v>1.0499999999999999E-3</v>
          </cell>
        </row>
      </sheetData>
      <sheetData sheetId="10583">
        <row r="19">
          <cell r="J19">
            <v>1.0499999999999999E-3</v>
          </cell>
        </row>
      </sheetData>
      <sheetData sheetId="10584">
        <row r="19">
          <cell r="J19">
            <v>1.0499999999999999E-3</v>
          </cell>
        </row>
      </sheetData>
      <sheetData sheetId="10585">
        <row r="19">
          <cell r="J19">
            <v>1.0499999999999999E-3</v>
          </cell>
        </row>
      </sheetData>
      <sheetData sheetId="10586">
        <row r="19">
          <cell r="J19">
            <v>1.0499999999999999E-3</v>
          </cell>
        </row>
      </sheetData>
      <sheetData sheetId="10587">
        <row r="19">
          <cell r="J19">
            <v>1.0499999999999999E-3</v>
          </cell>
        </row>
      </sheetData>
      <sheetData sheetId="10588">
        <row r="19">
          <cell r="J19">
            <v>1.0499999999999999E-3</v>
          </cell>
        </row>
      </sheetData>
      <sheetData sheetId="10589">
        <row r="19">
          <cell r="J19">
            <v>1.0499999999999999E-3</v>
          </cell>
        </row>
      </sheetData>
      <sheetData sheetId="10590">
        <row r="19">
          <cell r="J19">
            <v>1.0499999999999999E-3</v>
          </cell>
        </row>
      </sheetData>
      <sheetData sheetId="10591">
        <row r="19">
          <cell r="J19">
            <v>1.0499999999999999E-3</v>
          </cell>
        </row>
      </sheetData>
      <sheetData sheetId="10592">
        <row r="19">
          <cell r="J19">
            <v>1.0499999999999999E-3</v>
          </cell>
        </row>
      </sheetData>
      <sheetData sheetId="10593">
        <row r="19">
          <cell r="J19">
            <v>1.0499999999999999E-3</v>
          </cell>
        </row>
      </sheetData>
      <sheetData sheetId="10594">
        <row r="19">
          <cell r="J19">
            <v>1.0499999999999999E-3</v>
          </cell>
        </row>
      </sheetData>
      <sheetData sheetId="10595">
        <row r="19">
          <cell r="J19">
            <v>1.0499999999999999E-3</v>
          </cell>
        </row>
      </sheetData>
      <sheetData sheetId="10596">
        <row r="19">
          <cell r="J19">
            <v>1.0499999999999999E-3</v>
          </cell>
        </row>
      </sheetData>
      <sheetData sheetId="10597">
        <row r="19">
          <cell r="J19">
            <v>1.0499999999999999E-3</v>
          </cell>
        </row>
      </sheetData>
      <sheetData sheetId="10598">
        <row r="19">
          <cell r="J19">
            <v>1.0499999999999999E-3</v>
          </cell>
        </row>
      </sheetData>
      <sheetData sheetId="10599">
        <row r="19">
          <cell r="J19">
            <v>1.0499999999999999E-3</v>
          </cell>
        </row>
      </sheetData>
      <sheetData sheetId="10600">
        <row r="19">
          <cell r="J19">
            <v>1.0499999999999999E-3</v>
          </cell>
        </row>
      </sheetData>
      <sheetData sheetId="10601">
        <row r="19">
          <cell r="J19">
            <v>1.0499999999999999E-3</v>
          </cell>
        </row>
      </sheetData>
      <sheetData sheetId="10602">
        <row r="19">
          <cell r="J19">
            <v>1.0499999999999999E-3</v>
          </cell>
        </row>
      </sheetData>
      <sheetData sheetId="10603">
        <row r="19">
          <cell r="J19">
            <v>1.0499999999999999E-3</v>
          </cell>
        </row>
      </sheetData>
      <sheetData sheetId="10604">
        <row r="19">
          <cell r="J19">
            <v>1.0499999999999999E-3</v>
          </cell>
        </row>
      </sheetData>
      <sheetData sheetId="10605">
        <row r="19">
          <cell r="J19">
            <v>1.0499999999999999E-3</v>
          </cell>
        </row>
      </sheetData>
      <sheetData sheetId="10606">
        <row r="19">
          <cell r="J19">
            <v>1.0499999999999999E-3</v>
          </cell>
        </row>
      </sheetData>
      <sheetData sheetId="10607">
        <row r="19">
          <cell r="J19">
            <v>1.0499999999999999E-3</v>
          </cell>
        </row>
      </sheetData>
      <sheetData sheetId="10608">
        <row r="19">
          <cell r="J19">
            <v>1.0499999999999999E-3</v>
          </cell>
        </row>
      </sheetData>
      <sheetData sheetId="10609">
        <row r="19">
          <cell r="J19">
            <v>1.0499999999999999E-3</v>
          </cell>
        </row>
      </sheetData>
      <sheetData sheetId="10610">
        <row r="19">
          <cell r="J19">
            <v>1.0499999999999999E-3</v>
          </cell>
        </row>
      </sheetData>
      <sheetData sheetId="10611">
        <row r="19">
          <cell r="J19">
            <v>1.0499999999999999E-3</v>
          </cell>
        </row>
      </sheetData>
      <sheetData sheetId="10612">
        <row r="19">
          <cell r="J19">
            <v>1.0499999999999999E-3</v>
          </cell>
        </row>
      </sheetData>
      <sheetData sheetId="10613">
        <row r="19">
          <cell r="J19">
            <v>1.0499999999999999E-3</v>
          </cell>
        </row>
      </sheetData>
      <sheetData sheetId="10614">
        <row r="19">
          <cell r="J19">
            <v>1.0499999999999999E-3</v>
          </cell>
        </row>
      </sheetData>
      <sheetData sheetId="10615">
        <row r="19">
          <cell r="J19">
            <v>1.0499999999999999E-3</v>
          </cell>
        </row>
      </sheetData>
      <sheetData sheetId="10616">
        <row r="19">
          <cell r="J19">
            <v>1.0499999999999999E-3</v>
          </cell>
        </row>
      </sheetData>
      <sheetData sheetId="10617">
        <row r="19">
          <cell r="J19">
            <v>1.0499999999999999E-3</v>
          </cell>
        </row>
      </sheetData>
      <sheetData sheetId="10618">
        <row r="19">
          <cell r="J19">
            <v>1.0499999999999999E-3</v>
          </cell>
        </row>
      </sheetData>
      <sheetData sheetId="10619">
        <row r="19">
          <cell r="J19">
            <v>1.0499999999999999E-3</v>
          </cell>
        </row>
      </sheetData>
      <sheetData sheetId="10620">
        <row r="19">
          <cell r="J19">
            <v>1.0499999999999999E-3</v>
          </cell>
        </row>
      </sheetData>
      <sheetData sheetId="10621">
        <row r="19">
          <cell r="J19">
            <v>1.0499999999999999E-3</v>
          </cell>
        </row>
      </sheetData>
      <sheetData sheetId="10622">
        <row r="19">
          <cell r="J19">
            <v>1.0499999999999999E-3</v>
          </cell>
        </row>
      </sheetData>
      <sheetData sheetId="10623">
        <row r="19">
          <cell r="J19">
            <v>1.0499999999999999E-3</v>
          </cell>
        </row>
      </sheetData>
      <sheetData sheetId="10624">
        <row r="19">
          <cell r="J19">
            <v>1.0499999999999999E-3</v>
          </cell>
        </row>
      </sheetData>
      <sheetData sheetId="10625">
        <row r="19">
          <cell r="J19">
            <v>1.0499999999999999E-3</v>
          </cell>
        </row>
      </sheetData>
      <sheetData sheetId="10626">
        <row r="19">
          <cell r="J19">
            <v>1.0499999999999999E-3</v>
          </cell>
        </row>
      </sheetData>
      <sheetData sheetId="10627">
        <row r="19">
          <cell r="J19">
            <v>1.0499999999999999E-3</v>
          </cell>
        </row>
      </sheetData>
      <sheetData sheetId="10628">
        <row r="19">
          <cell r="J19">
            <v>1.0499999999999999E-3</v>
          </cell>
        </row>
      </sheetData>
      <sheetData sheetId="10629">
        <row r="19">
          <cell r="J19">
            <v>1.0499999999999999E-3</v>
          </cell>
        </row>
      </sheetData>
      <sheetData sheetId="10630">
        <row r="19">
          <cell r="J19">
            <v>1.0499999999999999E-3</v>
          </cell>
        </row>
      </sheetData>
      <sheetData sheetId="10631">
        <row r="19">
          <cell r="J19">
            <v>1.0499999999999999E-3</v>
          </cell>
        </row>
      </sheetData>
      <sheetData sheetId="10632">
        <row r="19">
          <cell r="J19">
            <v>1.0499999999999999E-3</v>
          </cell>
        </row>
      </sheetData>
      <sheetData sheetId="10633">
        <row r="19">
          <cell r="J19">
            <v>1.0499999999999999E-3</v>
          </cell>
        </row>
      </sheetData>
      <sheetData sheetId="10634">
        <row r="19">
          <cell r="J19">
            <v>1.0499999999999999E-3</v>
          </cell>
        </row>
      </sheetData>
      <sheetData sheetId="10635">
        <row r="19">
          <cell r="J19">
            <v>1.0499999999999999E-3</v>
          </cell>
        </row>
      </sheetData>
      <sheetData sheetId="10636">
        <row r="19">
          <cell r="J19">
            <v>1.0499999999999999E-3</v>
          </cell>
        </row>
      </sheetData>
      <sheetData sheetId="10637">
        <row r="19">
          <cell r="J19">
            <v>1.0499999999999999E-3</v>
          </cell>
        </row>
      </sheetData>
      <sheetData sheetId="10638">
        <row r="19">
          <cell r="J19">
            <v>1.0499999999999999E-3</v>
          </cell>
        </row>
      </sheetData>
      <sheetData sheetId="10639">
        <row r="19">
          <cell r="J19">
            <v>1.0499999999999999E-3</v>
          </cell>
        </row>
      </sheetData>
      <sheetData sheetId="10640">
        <row r="19">
          <cell r="J19">
            <v>1.0499999999999999E-3</v>
          </cell>
        </row>
      </sheetData>
      <sheetData sheetId="10641">
        <row r="19">
          <cell r="J19">
            <v>1.0499999999999999E-3</v>
          </cell>
        </row>
      </sheetData>
      <sheetData sheetId="10642">
        <row r="19">
          <cell r="J19">
            <v>1.0499999999999999E-3</v>
          </cell>
        </row>
      </sheetData>
      <sheetData sheetId="10643">
        <row r="19">
          <cell r="J19">
            <v>1.0499999999999999E-3</v>
          </cell>
        </row>
      </sheetData>
      <sheetData sheetId="10644">
        <row r="19">
          <cell r="J19">
            <v>1.0499999999999999E-3</v>
          </cell>
        </row>
      </sheetData>
      <sheetData sheetId="10645">
        <row r="19">
          <cell r="J19">
            <v>1.0499999999999999E-3</v>
          </cell>
        </row>
      </sheetData>
      <sheetData sheetId="10646">
        <row r="19">
          <cell r="J19">
            <v>1.0499999999999999E-3</v>
          </cell>
        </row>
      </sheetData>
      <sheetData sheetId="10647">
        <row r="19">
          <cell r="J19">
            <v>1.0499999999999999E-3</v>
          </cell>
        </row>
      </sheetData>
      <sheetData sheetId="10648">
        <row r="19">
          <cell r="J19">
            <v>1.0499999999999999E-3</v>
          </cell>
        </row>
      </sheetData>
      <sheetData sheetId="10649">
        <row r="19">
          <cell r="J19">
            <v>1.0499999999999999E-3</v>
          </cell>
        </row>
      </sheetData>
      <sheetData sheetId="10650">
        <row r="19">
          <cell r="J19">
            <v>1.0499999999999999E-3</v>
          </cell>
        </row>
      </sheetData>
      <sheetData sheetId="10651">
        <row r="19">
          <cell r="J19">
            <v>1.0499999999999999E-3</v>
          </cell>
        </row>
      </sheetData>
      <sheetData sheetId="10652">
        <row r="19">
          <cell r="J19">
            <v>1.0499999999999999E-3</v>
          </cell>
        </row>
      </sheetData>
      <sheetData sheetId="10653">
        <row r="19">
          <cell r="J19">
            <v>1.0499999999999999E-3</v>
          </cell>
        </row>
      </sheetData>
      <sheetData sheetId="10654">
        <row r="19">
          <cell r="J19">
            <v>1.0499999999999999E-3</v>
          </cell>
        </row>
      </sheetData>
      <sheetData sheetId="10655">
        <row r="19">
          <cell r="J19">
            <v>1.0499999999999999E-3</v>
          </cell>
        </row>
      </sheetData>
      <sheetData sheetId="10656">
        <row r="19">
          <cell r="J19">
            <v>1.0499999999999999E-3</v>
          </cell>
        </row>
      </sheetData>
      <sheetData sheetId="10657">
        <row r="19">
          <cell r="J19">
            <v>1.0499999999999999E-3</v>
          </cell>
        </row>
      </sheetData>
      <sheetData sheetId="10658">
        <row r="19">
          <cell r="J19">
            <v>1.0499999999999999E-3</v>
          </cell>
        </row>
      </sheetData>
      <sheetData sheetId="10659">
        <row r="19">
          <cell r="J19">
            <v>1.0499999999999999E-3</v>
          </cell>
        </row>
      </sheetData>
      <sheetData sheetId="10660">
        <row r="19">
          <cell r="J19">
            <v>1.0499999999999999E-3</v>
          </cell>
        </row>
      </sheetData>
      <sheetData sheetId="10661">
        <row r="19">
          <cell r="J19">
            <v>1.0499999999999999E-3</v>
          </cell>
        </row>
      </sheetData>
      <sheetData sheetId="10662">
        <row r="19">
          <cell r="J19">
            <v>1.0499999999999999E-3</v>
          </cell>
        </row>
      </sheetData>
      <sheetData sheetId="10663">
        <row r="19">
          <cell r="J19">
            <v>1.0499999999999999E-3</v>
          </cell>
        </row>
      </sheetData>
      <sheetData sheetId="10664">
        <row r="19">
          <cell r="J19">
            <v>1.0499999999999999E-3</v>
          </cell>
        </row>
      </sheetData>
      <sheetData sheetId="10665">
        <row r="19">
          <cell r="J19">
            <v>1.0499999999999999E-3</v>
          </cell>
        </row>
      </sheetData>
      <sheetData sheetId="10666">
        <row r="19">
          <cell r="J19">
            <v>1.0499999999999999E-3</v>
          </cell>
        </row>
      </sheetData>
      <sheetData sheetId="10667">
        <row r="19">
          <cell r="J19">
            <v>1.0499999999999999E-3</v>
          </cell>
        </row>
      </sheetData>
      <sheetData sheetId="10668">
        <row r="19">
          <cell r="J19">
            <v>1.0499999999999999E-3</v>
          </cell>
        </row>
      </sheetData>
      <sheetData sheetId="10669">
        <row r="19">
          <cell r="J19">
            <v>1.0499999999999999E-3</v>
          </cell>
        </row>
      </sheetData>
      <sheetData sheetId="10670">
        <row r="19">
          <cell r="J19">
            <v>1.0499999999999999E-3</v>
          </cell>
        </row>
      </sheetData>
      <sheetData sheetId="10671">
        <row r="19">
          <cell r="J19">
            <v>1.0499999999999999E-3</v>
          </cell>
        </row>
      </sheetData>
      <sheetData sheetId="10672">
        <row r="19">
          <cell r="J19">
            <v>1.0499999999999999E-3</v>
          </cell>
        </row>
      </sheetData>
      <sheetData sheetId="10673">
        <row r="19">
          <cell r="J19">
            <v>1.0499999999999999E-3</v>
          </cell>
        </row>
      </sheetData>
      <sheetData sheetId="10674">
        <row r="19">
          <cell r="J19">
            <v>1.0499999999999999E-3</v>
          </cell>
        </row>
      </sheetData>
      <sheetData sheetId="10675">
        <row r="19">
          <cell r="J19">
            <v>1.0499999999999999E-3</v>
          </cell>
        </row>
      </sheetData>
      <sheetData sheetId="10676">
        <row r="19">
          <cell r="J19">
            <v>1.0499999999999999E-3</v>
          </cell>
        </row>
      </sheetData>
      <sheetData sheetId="10677">
        <row r="19">
          <cell r="J19">
            <v>1.0499999999999999E-3</v>
          </cell>
        </row>
      </sheetData>
      <sheetData sheetId="10678">
        <row r="19">
          <cell r="J19">
            <v>1.0499999999999999E-3</v>
          </cell>
        </row>
      </sheetData>
      <sheetData sheetId="10679">
        <row r="19">
          <cell r="J19">
            <v>1.0499999999999999E-3</v>
          </cell>
        </row>
      </sheetData>
      <sheetData sheetId="10680">
        <row r="19">
          <cell r="J19">
            <v>1.0499999999999999E-3</v>
          </cell>
        </row>
      </sheetData>
      <sheetData sheetId="10681">
        <row r="19">
          <cell r="J19">
            <v>1.0499999999999999E-3</v>
          </cell>
        </row>
      </sheetData>
      <sheetData sheetId="10682">
        <row r="19">
          <cell r="J19">
            <v>1.0499999999999999E-3</v>
          </cell>
        </row>
      </sheetData>
      <sheetData sheetId="10683">
        <row r="19">
          <cell r="J19">
            <v>1.0499999999999999E-3</v>
          </cell>
        </row>
      </sheetData>
      <sheetData sheetId="10684">
        <row r="19">
          <cell r="J19">
            <v>1.0499999999999999E-3</v>
          </cell>
        </row>
      </sheetData>
      <sheetData sheetId="10685">
        <row r="19">
          <cell r="J19">
            <v>1.0499999999999999E-3</v>
          </cell>
        </row>
      </sheetData>
      <sheetData sheetId="10686">
        <row r="19">
          <cell r="J19">
            <v>1.0499999999999999E-3</v>
          </cell>
        </row>
      </sheetData>
      <sheetData sheetId="10687">
        <row r="19">
          <cell r="J19">
            <v>1.0499999999999999E-3</v>
          </cell>
        </row>
      </sheetData>
      <sheetData sheetId="10688">
        <row r="19">
          <cell r="J19">
            <v>1.0499999999999999E-3</v>
          </cell>
        </row>
      </sheetData>
      <sheetData sheetId="10689">
        <row r="19">
          <cell r="J19">
            <v>1.0499999999999999E-3</v>
          </cell>
        </row>
      </sheetData>
      <sheetData sheetId="10690">
        <row r="19">
          <cell r="J19">
            <v>1.0499999999999999E-3</v>
          </cell>
        </row>
      </sheetData>
      <sheetData sheetId="10691">
        <row r="19">
          <cell r="J19">
            <v>1.0499999999999999E-3</v>
          </cell>
        </row>
      </sheetData>
      <sheetData sheetId="10692">
        <row r="19">
          <cell r="J19">
            <v>1.0499999999999999E-3</v>
          </cell>
        </row>
      </sheetData>
      <sheetData sheetId="10693">
        <row r="19">
          <cell r="J19">
            <v>1.0499999999999999E-3</v>
          </cell>
        </row>
      </sheetData>
      <sheetData sheetId="10694">
        <row r="19">
          <cell r="J19">
            <v>1.0499999999999999E-3</v>
          </cell>
        </row>
      </sheetData>
      <sheetData sheetId="10695">
        <row r="19">
          <cell r="J19">
            <v>1.0499999999999999E-3</v>
          </cell>
        </row>
      </sheetData>
      <sheetData sheetId="10696">
        <row r="19">
          <cell r="J19">
            <v>1.0499999999999999E-3</v>
          </cell>
        </row>
      </sheetData>
      <sheetData sheetId="10697">
        <row r="19">
          <cell r="J19">
            <v>1.0499999999999999E-3</v>
          </cell>
        </row>
      </sheetData>
      <sheetData sheetId="10698">
        <row r="19">
          <cell r="J19">
            <v>1.0499999999999999E-3</v>
          </cell>
        </row>
      </sheetData>
      <sheetData sheetId="10699">
        <row r="19">
          <cell r="J19">
            <v>1.0499999999999999E-3</v>
          </cell>
        </row>
      </sheetData>
      <sheetData sheetId="10700">
        <row r="19">
          <cell r="J19">
            <v>1.0499999999999999E-3</v>
          </cell>
        </row>
      </sheetData>
      <sheetData sheetId="10701">
        <row r="19">
          <cell r="J19">
            <v>1.0499999999999999E-3</v>
          </cell>
        </row>
      </sheetData>
      <sheetData sheetId="10702">
        <row r="19">
          <cell r="J19">
            <v>1.0499999999999999E-3</v>
          </cell>
        </row>
      </sheetData>
      <sheetData sheetId="10703">
        <row r="19">
          <cell r="J19">
            <v>1.0499999999999999E-3</v>
          </cell>
        </row>
      </sheetData>
      <sheetData sheetId="10704">
        <row r="19">
          <cell r="J19">
            <v>1.0499999999999999E-3</v>
          </cell>
        </row>
      </sheetData>
      <sheetData sheetId="10705">
        <row r="19">
          <cell r="J19">
            <v>1.0499999999999999E-3</v>
          </cell>
        </row>
      </sheetData>
      <sheetData sheetId="10706">
        <row r="19">
          <cell r="J19">
            <v>1.0499999999999999E-3</v>
          </cell>
        </row>
      </sheetData>
      <sheetData sheetId="10707">
        <row r="19">
          <cell r="J19">
            <v>1.0499999999999999E-3</v>
          </cell>
        </row>
      </sheetData>
      <sheetData sheetId="10708">
        <row r="19">
          <cell r="J19">
            <v>1.0499999999999999E-3</v>
          </cell>
        </row>
      </sheetData>
      <sheetData sheetId="10709">
        <row r="19">
          <cell r="J19">
            <v>1.0499999999999999E-3</v>
          </cell>
        </row>
      </sheetData>
      <sheetData sheetId="10710">
        <row r="19">
          <cell r="J19">
            <v>1.0499999999999999E-3</v>
          </cell>
        </row>
      </sheetData>
      <sheetData sheetId="10711">
        <row r="19">
          <cell r="J19">
            <v>1.0499999999999999E-3</v>
          </cell>
        </row>
      </sheetData>
      <sheetData sheetId="10712">
        <row r="19">
          <cell r="J19">
            <v>1.0499999999999999E-3</v>
          </cell>
        </row>
      </sheetData>
      <sheetData sheetId="10713">
        <row r="19">
          <cell r="J19">
            <v>1.0499999999999999E-3</v>
          </cell>
        </row>
      </sheetData>
      <sheetData sheetId="10714">
        <row r="19">
          <cell r="J19">
            <v>1.0499999999999999E-3</v>
          </cell>
        </row>
      </sheetData>
      <sheetData sheetId="10715">
        <row r="19">
          <cell r="J19">
            <v>1.0499999999999999E-3</v>
          </cell>
        </row>
      </sheetData>
      <sheetData sheetId="10716">
        <row r="19">
          <cell r="J19">
            <v>1.0499999999999999E-3</v>
          </cell>
        </row>
      </sheetData>
      <sheetData sheetId="10717">
        <row r="19">
          <cell r="J19">
            <v>1.0499999999999999E-3</v>
          </cell>
        </row>
      </sheetData>
      <sheetData sheetId="10718">
        <row r="19">
          <cell r="J19">
            <v>1.0499999999999999E-3</v>
          </cell>
        </row>
      </sheetData>
      <sheetData sheetId="10719">
        <row r="19">
          <cell r="J19">
            <v>1.0499999999999999E-3</v>
          </cell>
        </row>
      </sheetData>
      <sheetData sheetId="10720">
        <row r="19">
          <cell r="J19">
            <v>1.0499999999999999E-3</v>
          </cell>
        </row>
      </sheetData>
      <sheetData sheetId="10721">
        <row r="19">
          <cell r="J19">
            <v>1.0499999999999999E-3</v>
          </cell>
        </row>
      </sheetData>
      <sheetData sheetId="10722">
        <row r="19">
          <cell r="J19">
            <v>1.0499999999999999E-3</v>
          </cell>
        </row>
      </sheetData>
      <sheetData sheetId="10723">
        <row r="19">
          <cell r="J19">
            <v>1.0499999999999999E-3</v>
          </cell>
        </row>
      </sheetData>
      <sheetData sheetId="10724">
        <row r="19">
          <cell r="J19">
            <v>1.0499999999999999E-3</v>
          </cell>
        </row>
      </sheetData>
      <sheetData sheetId="10725">
        <row r="19">
          <cell r="J19">
            <v>1.0499999999999999E-3</v>
          </cell>
        </row>
      </sheetData>
      <sheetData sheetId="10726">
        <row r="19">
          <cell r="J19">
            <v>1.0499999999999999E-3</v>
          </cell>
        </row>
      </sheetData>
      <sheetData sheetId="10727">
        <row r="19">
          <cell r="J19">
            <v>1.0499999999999999E-3</v>
          </cell>
        </row>
      </sheetData>
      <sheetData sheetId="10728">
        <row r="19">
          <cell r="J19">
            <v>1.0499999999999999E-3</v>
          </cell>
        </row>
      </sheetData>
      <sheetData sheetId="10729">
        <row r="19">
          <cell r="J19">
            <v>1.0499999999999999E-3</v>
          </cell>
        </row>
      </sheetData>
      <sheetData sheetId="10730">
        <row r="19">
          <cell r="J19">
            <v>1.0499999999999999E-3</v>
          </cell>
        </row>
      </sheetData>
      <sheetData sheetId="10731">
        <row r="19">
          <cell r="J19">
            <v>1.0499999999999999E-3</v>
          </cell>
        </row>
      </sheetData>
      <sheetData sheetId="10732">
        <row r="19">
          <cell r="J19">
            <v>1.0499999999999999E-3</v>
          </cell>
        </row>
      </sheetData>
      <sheetData sheetId="10733">
        <row r="19">
          <cell r="J19">
            <v>1.0499999999999999E-3</v>
          </cell>
        </row>
      </sheetData>
      <sheetData sheetId="10734">
        <row r="19">
          <cell r="J19">
            <v>1.0499999999999999E-3</v>
          </cell>
        </row>
      </sheetData>
      <sheetData sheetId="10735">
        <row r="19">
          <cell r="J19">
            <v>1.0499999999999999E-3</v>
          </cell>
        </row>
      </sheetData>
      <sheetData sheetId="10736">
        <row r="19">
          <cell r="J19">
            <v>1.0499999999999999E-3</v>
          </cell>
        </row>
      </sheetData>
      <sheetData sheetId="10737">
        <row r="19">
          <cell r="J19">
            <v>1.0499999999999999E-3</v>
          </cell>
        </row>
      </sheetData>
      <sheetData sheetId="10738">
        <row r="19">
          <cell r="J19">
            <v>1.0499999999999999E-3</v>
          </cell>
        </row>
      </sheetData>
      <sheetData sheetId="10739">
        <row r="19">
          <cell r="J19">
            <v>1.0499999999999999E-3</v>
          </cell>
        </row>
      </sheetData>
      <sheetData sheetId="10740">
        <row r="19">
          <cell r="J19">
            <v>1.0499999999999999E-3</v>
          </cell>
        </row>
      </sheetData>
      <sheetData sheetId="10741">
        <row r="19">
          <cell r="J19">
            <v>1.0499999999999999E-3</v>
          </cell>
        </row>
      </sheetData>
      <sheetData sheetId="10742">
        <row r="19">
          <cell r="J19">
            <v>1.0499999999999999E-3</v>
          </cell>
        </row>
      </sheetData>
      <sheetData sheetId="10743">
        <row r="19">
          <cell r="J19">
            <v>1.0499999999999999E-3</v>
          </cell>
        </row>
      </sheetData>
      <sheetData sheetId="10744">
        <row r="19">
          <cell r="J19">
            <v>1.0499999999999999E-3</v>
          </cell>
        </row>
      </sheetData>
      <sheetData sheetId="10745">
        <row r="19">
          <cell r="J19">
            <v>1.0499999999999999E-3</v>
          </cell>
        </row>
      </sheetData>
      <sheetData sheetId="10746">
        <row r="19">
          <cell r="J19">
            <v>1.0499999999999999E-3</v>
          </cell>
        </row>
      </sheetData>
      <sheetData sheetId="10747">
        <row r="19">
          <cell r="J19">
            <v>1.0499999999999999E-3</v>
          </cell>
        </row>
      </sheetData>
      <sheetData sheetId="10748">
        <row r="19">
          <cell r="J19">
            <v>1.0499999999999999E-3</v>
          </cell>
        </row>
      </sheetData>
      <sheetData sheetId="10749">
        <row r="19">
          <cell r="J19">
            <v>1.0499999999999999E-3</v>
          </cell>
        </row>
      </sheetData>
      <sheetData sheetId="10750">
        <row r="19">
          <cell r="J19">
            <v>1.0499999999999999E-3</v>
          </cell>
        </row>
      </sheetData>
      <sheetData sheetId="10751">
        <row r="19">
          <cell r="J19">
            <v>1.0499999999999999E-3</v>
          </cell>
        </row>
      </sheetData>
      <sheetData sheetId="10752">
        <row r="19">
          <cell r="J19">
            <v>1.0499999999999999E-3</v>
          </cell>
        </row>
      </sheetData>
      <sheetData sheetId="10753">
        <row r="19">
          <cell r="J19">
            <v>1.0499999999999999E-3</v>
          </cell>
        </row>
      </sheetData>
      <sheetData sheetId="10754">
        <row r="19">
          <cell r="J19">
            <v>1.0499999999999999E-3</v>
          </cell>
        </row>
      </sheetData>
      <sheetData sheetId="10755">
        <row r="19">
          <cell r="J19">
            <v>1.0499999999999999E-3</v>
          </cell>
        </row>
      </sheetData>
      <sheetData sheetId="10756">
        <row r="19">
          <cell r="J19">
            <v>1.0499999999999999E-3</v>
          </cell>
        </row>
      </sheetData>
      <sheetData sheetId="10757">
        <row r="19">
          <cell r="J19">
            <v>1.0499999999999999E-3</v>
          </cell>
        </row>
      </sheetData>
      <sheetData sheetId="10758">
        <row r="19">
          <cell r="J19">
            <v>1.0499999999999999E-3</v>
          </cell>
        </row>
      </sheetData>
      <sheetData sheetId="10759">
        <row r="19">
          <cell r="J19">
            <v>1.0499999999999999E-3</v>
          </cell>
        </row>
      </sheetData>
      <sheetData sheetId="10760">
        <row r="19">
          <cell r="J19">
            <v>1.0499999999999999E-3</v>
          </cell>
        </row>
      </sheetData>
      <sheetData sheetId="10761">
        <row r="19">
          <cell r="J19">
            <v>1.0499999999999999E-3</v>
          </cell>
        </row>
      </sheetData>
      <sheetData sheetId="10762">
        <row r="19">
          <cell r="J19">
            <v>1.0499999999999999E-3</v>
          </cell>
        </row>
      </sheetData>
      <sheetData sheetId="10763">
        <row r="19">
          <cell r="J19">
            <v>1.0499999999999999E-3</v>
          </cell>
        </row>
      </sheetData>
      <sheetData sheetId="10764">
        <row r="19">
          <cell r="J19">
            <v>1.0499999999999999E-3</v>
          </cell>
        </row>
      </sheetData>
      <sheetData sheetId="10765">
        <row r="19">
          <cell r="J19">
            <v>1.0499999999999999E-3</v>
          </cell>
        </row>
      </sheetData>
      <sheetData sheetId="10766">
        <row r="19">
          <cell r="J19">
            <v>1.0499999999999999E-3</v>
          </cell>
        </row>
      </sheetData>
      <sheetData sheetId="10767">
        <row r="19">
          <cell r="J19">
            <v>1.0499999999999999E-3</v>
          </cell>
        </row>
      </sheetData>
      <sheetData sheetId="10768">
        <row r="19">
          <cell r="J19">
            <v>1.0499999999999999E-3</v>
          </cell>
        </row>
      </sheetData>
      <sheetData sheetId="10769">
        <row r="19">
          <cell r="J19">
            <v>1.0499999999999999E-3</v>
          </cell>
        </row>
      </sheetData>
      <sheetData sheetId="10770">
        <row r="19">
          <cell r="J19">
            <v>1.0499999999999999E-3</v>
          </cell>
        </row>
      </sheetData>
      <sheetData sheetId="10771">
        <row r="19">
          <cell r="J19">
            <v>1.0499999999999999E-3</v>
          </cell>
        </row>
      </sheetData>
      <sheetData sheetId="10772">
        <row r="19">
          <cell r="J19">
            <v>1.0499999999999999E-3</v>
          </cell>
        </row>
      </sheetData>
      <sheetData sheetId="10773">
        <row r="19">
          <cell r="J19">
            <v>1.0499999999999999E-3</v>
          </cell>
        </row>
      </sheetData>
      <sheetData sheetId="10774">
        <row r="19">
          <cell r="J19">
            <v>1.0499999999999999E-3</v>
          </cell>
        </row>
      </sheetData>
      <sheetData sheetId="10775">
        <row r="19">
          <cell r="J19">
            <v>1.0499999999999999E-3</v>
          </cell>
        </row>
      </sheetData>
      <sheetData sheetId="10776">
        <row r="19">
          <cell r="J19">
            <v>1.0499999999999999E-3</v>
          </cell>
        </row>
      </sheetData>
      <sheetData sheetId="10777">
        <row r="19">
          <cell r="J19">
            <v>1.0499999999999999E-3</v>
          </cell>
        </row>
      </sheetData>
      <sheetData sheetId="10778">
        <row r="19">
          <cell r="J19">
            <v>1.0499999999999999E-3</v>
          </cell>
        </row>
      </sheetData>
      <sheetData sheetId="10779">
        <row r="19">
          <cell r="J19">
            <v>1.0499999999999999E-3</v>
          </cell>
        </row>
      </sheetData>
      <sheetData sheetId="10780">
        <row r="19">
          <cell r="J19">
            <v>1.0499999999999999E-3</v>
          </cell>
        </row>
      </sheetData>
      <sheetData sheetId="10781">
        <row r="19">
          <cell r="J19">
            <v>1.0499999999999999E-3</v>
          </cell>
        </row>
      </sheetData>
      <sheetData sheetId="10782">
        <row r="19">
          <cell r="J19">
            <v>1.0499999999999999E-3</v>
          </cell>
        </row>
      </sheetData>
      <sheetData sheetId="10783">
        <row r="19">
          <cell r="J19">
            <v>1.0499999999999999E-3</v>
          </cell>
        </row>
      </sheetData>
      <sheetData sheetId="10784">
        <row r="19">
          <cell r="J19">
            <v>1.0499999999999999E-3</v>
          </cell>
        </row>
      </sheetData>
      <sheetData sheetId="10785">
        <row r="19">
          <cell r="J19">
            <v>1.0499999999999999E-3</v>
          </cell>
        </row>
      </sheetData>
      <sheetData sheetId="10786">
        <row r="19">
          <cell r="J19">
            <v>1.0499999999999999E-3</v>
          </cell>
        </row>
      </sheetData>
      <sheetData sheetId="10787">
        <row r="19">
          <cell r="J19">
            <v>1.0499999999999999E-3</v>
          </cell>
        </row>
      </sheetData>
      <sheetData sheetId="10788">
        <row r="19">
          <cell r="J19">
            <v>1.0499999999999999E-3</v>
          </cell>
        </row>
      </sheetData>
      <sheetData sheetId="10789">
        <row r="19">
          <cell r="J19">
            <v>1.0499999999999999E-3</v>
          </cell>
        </row>
      </sheetData>
      <sheetData sheetId="10790">
        <row r="19">
          <cell r="J19">
            <v>1.0499999999999999E-3</v>
          </cell>
        </row>
      </sheetData>
      <sheetData sheetId="10791">
        <row r="19">
          <cell r="J19">
            <v>1.0499999999999999E-3</v>
          </cell>
        </row>
      </sheetData>
      <sheetData sheetId="10792">
        <row r="19">
          <cell r="J19">
            <v>1.0499999999999999E-3</v>
          </cell>
        </row>
      </sheetData>
      <sheetData sheetId="10793">
        <row r="19">
          <cell r="J19">
            <v>1.0499999999999999E-3</v>
          </cell>
        </row>
      </sheetData>
      <sheetData sheetId="10794">
        <row r="19">
          <cell r="J19">
            <v>1.0499999999999999E-3</v>
          </cell>
        </row>
      </sheetData>
      <sheetData sheetId="10795">
        <row r="19">
          <cell r="J19">
            <v>1.0499999999999999E-3</v>
          </cell>
        </row>
      </sheetData>
      <sheetData sheetId="10796">
        <row r="19">
          <cell r="J19">
            <v>1.0499999999999999E-3</v>
          </cell>
        </row>
      </sheetData>
      <sheetData sheetId="10797">
        <row r="19">
          <cell r="J19">
            <v>1.0499999999999999E-3</v>
          </cell>
        </row>
      </sheetData>
      <sheetData sheetId="10798">
        <row r="19">
          <cell r="J19">
            <v>1.0499999999999999E-3</v>
          </cell>
        </row>
      </sheetData>
      <sheetData sheetId="10799">
        <row r="19">
          <cell r="J19">
            <v>1.0499999999999999E-3</v>
          </cell>
        </row>
      </sheetData>
      <sheetData sheetId="10800">
        <row r="19">
          <cell r="J19">
            <v>1.0499999999999999E-3</v>
          </cell>
        </row>
      </sheetData>
      <sheetData sheetId="10801">
        <row r="19">
          <cell r="J19">
            <v>1.0499999999999999E-3</v>
          </cell>
        </row>
      </sheetData>
      <sheetData sheetId="10802">
        <row r="19">
          <cell r="J19">
            <v>1.0499999999999999E-3</v>
          </cell>
        </row>
      </sheetData>
      <sheetData sheetId="10803">
        <row r="19">
          <cell r="J19">
            <v>1.0499999999999999E-3</v>
          </cell>
        </row>
      </sheetData>
      <sheetData sheetId="10804">
        <row r="19">
          <cell r="J19">
            <v>1.0499999999999999E-3</v>
          </cell>
        </row>
      </sheetData>
      <sheetData sheetId="10805">
        <row r="19">
          <cell r="J19">
            <v>1.0499999999999999E-3</v>
          </cell>
        </row>
      </sheetData>
      <sheetData sheetId="10806">
        <row r="19">
          <cell r="J19">
            <v>1.0499999999999999E-3</v>
          </cell>
        </row>
      </sheetData>
      <sheetData sheetId="10807">
        <row r="19">
          <cell r="J19">
            <v>1.0499999999999999E-3</v>
          </cell>
        </row>
      </sheetData>
      <sheetData sheetId="10808">
        <row r="19">
          <cell r="J19">
            <v>1.0499999999999999E-3</v>
          </cell>
        </row>
      </sheetData>
      <sheetData sheetId="10809">
        <row r="19">
          <cell r="J19">
            <v>1.0499999999999999E-3</v>
          </cell>
        </row>
      </sheetData>
      <sheetData sheetId="10810">
        <row r="19">
          <cell r="J19">
            <v>1.0499999999999999E-3</v>
          </cell>
        </row>
      </sheetData>
      <sheetData sheetId="10811">
        <row r="19">
          <cell r="J19">
            <v>1.0499999999999999E-3</v>
          </cell>
        </row>
      </sheetData>
      <sheetData sheetId="10812">
        <row r="19">
          <cell r="J19">
            <v>1.0499999999999999E-3</v>
          </cell>
        </row>
      </sheetData>
      <sheetData sheetId="10813">
        <row r="19">
          <cell r="J19">
            <v>1.0499999999999999E-3</v>
          </cell>
        </row>
      </sheetData>
      <sheetData sheetId="10814">
        <row r="19">
          <cell r="J19">
            <v>1.0499999999999999E-3</v>
          </cell>
        </row>
      </sheetData>
      <sheetData sheetId="10815">
        <row r="19">
          <cell r="J19">
            <v>1.0499999999999999E-3</v>
          </cell>
        </row>
      </sheetData>
      <sheetData sheetId="10816">
        <row r="19">
          <cell r="J19">
            <v>1.0499999999999999E-3</v>
          </cell>
        </row>
      </sheetData>
      <sheetData sheetId="10817">
        <row r="19">
          <cell r="J19">
            <v>1.0499999999999999E-3</v>
          </cell>
        </row>
      </sheetData>
      <sheetData sheetId="10818">
        <row r="19">
          <cell r="J19">
            <v>1.0499999999999999E-3</v>
          </cell>
        </row>
      </sheetData>
      <sheetData sheetId="10819">
        <row r="19">
          <cell r="J19">
            <v>1.0499999999999999E-3</v>
          </cell>
        </row>
      </sheetData>
      <sheetData sheetId="10820">
        <row r="19">
          <cell r="J19">
            <v>1.0499999999999999E-3</v>
          </cell>
        </row>
      </sheetData>
      <sheetData sheetId="10821">
        <row r="19">
          <cell r="J19">
            <v>1.0499999999999999E-3</v>
          </cell>
        </row>
      </sheetData>
      <sheetData sheetId="10822">
        <row r="19">
          <cell r="J19">
            <v>1.0499999999999999E-3</v>
          </cell>
        </row>
      </sheetData>
      <sheetData sheetId="10823">
        <row r="19">
          <cell r="J19">
            <v>1.0499999999999999E-3</v>
          </cell>
        </row>
      </sheetData>
      <sheetData sheetId="10824">
        <row r="19">
          <cell r="J19">
            <v>1.0499999999999999E-3</v>
          </cell>
        </row>
      </sheetData>
      <sheetData sheetId="10825">
        <row r="19">
          <cell r="J19">
            <v>1.0499999999999999E-3</v>
          </cell>
        </row>
      </sheetData>
      <sheetData sheetId="10826">
        <row r="19">
          <cell r="J19">
            <v>1.0499999999999999E-3</v>
          </cell>
        </row>
      </sheetData>
      <sheetData sheetId="10827">
        <row r="19">
          <cell r="J19">
            <v>1.0499999999999999E-3</v>
          </cell>
        </row>
      </sheetData>
      <sheetData sheetId="10828">
        <row r="19">
          <cell r="J19">
            <v>1.0499999999999999E-3</v>
          </cell>
        </row>
      </sheetData>
      <sheetData sheetId="10829">
        <row r="19">
          <cell r="J19">
            <v>1.0499999999999999E-3</v>
          </cell>
        </row>
      </sheetData>
      <sheetData sheetId="10830">
        <row r="19">
          <cell r="J19">
            <v>1.0499999999999999E-3</v>
          </cell>
        </row>
      </sheetData>
      <sheetData sheetId="10831">
        <row r="19">
          <cell r="J19">
            <v>1.0499999999999999E-3</v>
          </cell>
        </row>
      </sheetData>
      <sheetData sheetId="10832">
        <row r="19">
          <cell r="J19">
            <v>1.0499999999999999E-3</v>
          </cell>
        </row>
      </sheetData>
      <sheetData sheetId="10833">
        <row r="19">
          <cell r="J19">
            <v>1.0499999999999999E-3</v>
          </cell>
        </row>
      </sheetData>
      <sheetData sheetId="10834">
        <row r="19">
          <cell r="J19">
            <v>1.0499999999999999E-3</v>
          </cell>
        </row>
      </sheetData>
      <sheetData sheetId="10835">
        <row r="19">
          <cell r="J19">
            <v>1.0499999999999999E-3</v>
          </cell>
        </row>
      </sheetData>
      <sheetData sheetId="10836">
        <row r="19">
          <cell r="J19">
            <v>1.0499999999999999E-3</v>
          </cell>
        </row>
      </sheetData>
      <sheetData sheetId="10837">
        <row r="19">
          <cell r="J19">
            <v>1.0499999999999999E-3</v>
          </cell>
        </row>
      </sheetData>
      <sheetData sheetId="10838">
        <row r="19">
          <cell r="J19">
            <v>1.0499999999999999E-3</v>
          </cell>
        </row>
      </sheetData>
      <sheetData sheetId="10839">
        <row r="19">
          <cell r="J19">
            <v>1.0499999999999999E-3</v>
          </cell>
        </row>
      </sheetData>
      <sheetData sheetId="10840">
        <row r="19">
          <cell r="J19">
            <v>1.0499999999999999E-3</v>
          </cell>
        </row>
      </sheetData>
      <sheetData sheetId="10841">
        <row r="19">
          <cell r="J19">
            <v>1.0499999999999999E-3</v>
          </cell>
        </row>
      </sheetData>
      <sheetData sheetId="10842">
        <row r="19">
          <cell r="J19">
            <v>1.0499999999999999E-3</v>
          </cell>
        </row>
      </sheetData>
      <sheetData sheetId="10843">
        <row r="19">
          <cell r="J19">
            <v>1.0499999999999999E-3</v>
          </cell>
        </row>
      </sheetData>
      <sheetData sheetId="10844">
        <row r="19">
          <cell r="J19">
            <v>1.0499999999999999E-3</v>
          </cell>
        </row>
      </sheetData>
      <sheetData sheetId="10845">
        <row r="19">
          <cell r="J19">
            <v>1.0499999999999999E-3</v>
          </cell>
        </row>
      </sheetData>
      <sheetData sheetId="10846">
        <row r="19">
          <cell r="J19">
            <v>1.0499999999999999E-3</v>
          </cell>
        </row>
      </sheetData>
      <sheetData sheetId="10847">
        <row r="19">
          <cell r="J19">
            <v>1.0499999999999999E-3</v>
          </cell>
        </row>
      </sheetData>
      <sheetData sheetId="10848">
        <row r="19">
          <cell r="J19">
            <v>1.0499999999999999E-3</v>
          </cell>
        </row>
      </sheetData>
      <sheetData sheetId="10849">
        <row r="19">
          <cell r="J19">
            <v>1.0499999999999999E-3</v>
          </cell>
        </row>
      </sheetData>
      <sheetData sheetId="10850">
        <row r="19">
          <cell r="J19">
            <v>1.0499999999999999E-3</v>
          </cell>
        </row>
      </sheetData>
      <sheetData sheetId="10851">
        <row r="19">
          <cell r="J19">
            <v>1.0499999999999999E-3</v>
          </cell>
        </row>
      </sheetData>
      <sheetData sheetId="10852">
        <row r="19">
          <cell r="J19">
            <v>1.0499999999999999E-3</v>
          </cell>
        </row>
      </sheetData>
      <sheetData sheetId="10853">
        <row r="19">
          <cell r="J19">
            <v>1.0499999999999999E-3</v>
          </cell>
        </row>
      </sheetData>
      <sheetData sheetId="10854">
        <row r="19">
          <cell r="J19">
            <v>1.0499999999999999E-3</v>
          </cell>
        </row>
      </sheetData>
      <sheetData sheetId="10855">
        <row r="19">
          <cell r="J19">
            <v>1.0499999999999999E-3</v>
          </cell>
        </row>
      </sheetData>
      <sheetData sheetId="10856">
        <row r="19">
          <cell r="J19">
            <v>1.0499999999999999E-3</v>
          </cell>
        </row>
      </sheetData>
      <sheetData sheetId="10857">
        <row r="19">
          <cell r="J19">
            <v>1.0499999999999999E-3</v>
          </cell>
        </row>
      </sheetData>
      <sheetData sheetId="10858">
        <row r="19">
          <cell r="J19">
            <v>1.0499999999999999E-3</v>
          </cell>
        </row>
      </sheetData>
      <sheetData sheetId="10859">
        <row r="19">
          <cell r="J19">
            <v>1.0499999999999999E-3</v>
          </cell>
        </row>
      </sheetData>
      <sheetData sheetId="10860">
        <row r="19">
          <cell r="J19">
            <v>1.0499999999999999E-3</v>
          </cell>
        </row>
      </sheetData>
      <sheetData sheetId="10861">
        <row r="19">
          <cell r="J19">
            <v>1.0499999999999999E-3</v>
          </cell>
        </row>
      </sheetData>
      <sheetData sheetId="10862">
        <row r="19">
          <cell r="J19">
            <v>1.0499999999999999E-3</v>
          </cell>
        </row>
      </sheetData>
      <sheetData sheetId="10863">
        <row r="19">
          <cell r="J19">
            <v>1.0499999999999999E-3</v>
          </cell>
        </row>
      </sheetData>
      <sheetData sheetId="10864">
        <row r="19">
          <cell r="J19">
            <v>1.0499999999999999E-3</v>
          </cell>
        </row>
      </sheetData>
      <sheetData sheetId="10865">
        <row r="19">
          <cell r="J19">
            <v>1.0499999999999999E-3</v>
          </cell>
        </row>
      </sheetData>
      <sheetData sheetId="10866">
        <row r="19">
          <cell r="J19">
            <v>1.0499999999999999E-3</v>
          </cell>
        </row>
      </sheetData>
      <sheetData sheetId="10867">
        <row r="19">
          <cell r="J19">
            <v>1.0499999999999999E-3</v>
          </cell>
        </row>
      </sheetData>
      <sheetData sheetId="10868">
        <row r="19">
          <cell r="J19">
            <v>1.0499999999999999E-3</v>
          </cell>
        </row>
      </sheetData>
      <sheetData sheetId="10869">
        <row r="19">
          <cell r="J19">
            <v>1.0499999999999999E-3</v>
          </cell>
        </row>
      </sheetData>
      <sheetData sheetId="10870">
        <row r="19">
          <cell r="J19">
            <v>1.0499999999999999E-3</v>
          </cell>
        </row>
      </sheetData>
      <sheetData sheetId="10871">
        <row r="19">
          <cell r="J19">
            <v>1.0499999999999999E-3</v>
          </cell>
        </row>
      </sheetData>
      <sheetData sheetId="10872">
        <row r="19">
          <cell r="J19">
            <v>1.0499999999999999E-3</v>
          </cell>
        </row>
      </sheetData>
      <sheetData sheetId="10873">
        <row r="19">
          <cell r="J19">
            <v>1.0499999999999999E-3</v>
          </cell>
        </row>
      </sheetData>
      <sheetData sheetId="10874">
        <row r="19">
          <cell r="J19">
            <v>1.0499999999999999E-3</v>
          </cell>
        </row>
      </sheetData>
      <sheetData sheetId="10875">
        <row r="19">
          <cell r="J19">
            <v>1.0499999999999999E-3</v>
          </cell>
        </row>
      </sheetData>
      <sheetData sheetId="10876">
        <row r="19">
          <cell r="J19">
            <v>1.0499999999999999E-3</v>
          </cell>
        </row>
      </sheetData>
      <sheetData sheetId="10877">
        <row r="19">
          <cell r="J19">
            <v>1.0499999999999999E-3</v>
          </cell>
        </row>
      </sheetData>
      <sheetData sheetId="10878">
        <row r="19">
          <cell r="J19">
            <v>1.0499999999999999E-3</v>
          </cell>
        </row>
      </sheetData>
      <sheetData sheetId="10879">
        <row r="19">
          <cell r="J19">
            <v>1.0499999999999999E-3</v>
          </cell>
        </row>
      </sheetData>
      <sheetData sheetId="10880">
        <row r="19">
          <cell r="J19">
            <v>1.0499999999999999E-3</v>
          </cell>
        </row>
      </sheetData>
      <sheetData sheetId="10881">
        <row r="19">
          <cell r="J19">
            <v>1.0499999999999999E-3</v>
          </cell>
        </row>
      </sheetData>
      <sheetData sheetId="10882">
        <row r="19">
          <cell r="J19">
            <v>1.0499999999999999E-3</v>
          </cell>
        </row>
      </sheetData>
      <sheetData sheetId="10883">
        <row r="19">
          <cell r="J19">
            <v>1.0499999999999999E-3</v>
          </cell>
        </row>
      </sheetData>
      <sheetData sheetId="10884">
        <row r="19">
          <cell r="J19">
            <v>1.0499999999999999E-3</v>
          </cell>
        </row>
      </sheetData>
      <sheetData sheetId="10885">
        <row r="19">
          <cell r="J19">
            <v>1.0499999999999999E-3</v>
          </cell>
        </row>
      </sheetData>
      <sheetData sheetId="10886">
        <row r="19">
          <cell r="J19">
            <v>1.0499999999999999E-3</v>
          </cell>
        </row>
      </sheetData>
      <sheetData sheetId="10887">
        <row r="19">
          <cell r="J19">
            <v>1.0499999999999999E-3</v>
          </cell>
        </row>
      </sheetData>
      <sheetData sheetId="10888">
        <row r="19">
          <cell r="J19">
            <v>1.0499999999999999E-3</v>
          </cell>
        </row>
      </sheetData>
      <sheetData sheetId="10889">
        <row r="19">
          <cell r="J19">
            <v>1.0499999999999999E-3</v>
          </cell>
        </row>
      </sheetData>
      <sheetData sheetId="10890">
        <row r="19">
          <cell r="J19">
            <v>1.0499999999999999E-3</v>
          </cell>
        </row>
      </sheetData>
      <sheetData sheetId="10891">
        <row r="19">
          <cell r="J19">
            <v>1.0499999999999999E-3</v>
          </cell>
        </row>
      </sheetData>
      <sheetData sheetId="10892">
        <row r="19">
          <cell r="J19">
            <v>1.0499999999999999E-3</v>
          </cell>
        </row>
      </sheetData>
      <sheetData sheetId="10893">
        <row r="19">
          <cell r="J19">
            <v>1.0499999999999999E-3</v>
          </cell>
        </row>
      </sheetData>
      <sheetData sheetId="10894">
        <row r="19">
          <cell r="J19">
            <v>1.0499999999999999E-3</v>
          </cell>
        </row>
      </sheetData>
      <sheetData sheetId="10895">
        <row r="19">
          <cell r="J19">
            <v>1.0499999999999999E-3</v>
          </cell>
        </row>
      </sheetData>
      <sheetData sheetId="10896">
        <row r="19">
          <cell r="J19">
            <v>1.0499999999999999E-3</v>
          </cell>
        </row>
      </sheetData>
      <sheetData sheetId="10897">
        <row r="19">
          <cell r="J19">
            <v>1.0499999999999999E-3</v>
          </cell>
        </row>
      </sheetData>
      <sheetData sheetId="10898">
        <row r="19">
          <cell r="J19">
            <v>1.0499999999999999E-3</v>
          </cell>
        </row>
      </sheetData>
      <sheetData sheetId="10899">
        <row r="19">
          <cell r="J19">
            <v>1.0499999999999999E-3</v>
          </cell>
        </row>
      </sheetData>
      <sheetData sheetId="10900">
        <row r="19">
          <cell r="J19">
            <v>1.0499999999999999E-3</v>
          </cell>
        </row>
      </sheetData>
      <sheetData sheetId="10901">
        <row r="19">
          <cell r="J19">
            <v>1.0499999999999999E-3</v>
          </cell>
        </row>
      </sheetData>
      <sheetData sheetId="10902">
        <row r="19">
          <cell r="J19">
            <v>1.0499999999999999E-3</v>
          </cell>
        </row>
      </sheetData>
      <sheetData sheetId="10903">
        <row r="19">
          <cell r="J19">
            <v>1.0499999999999999E-3</v>
          </cell>
        </row>
      </sheetData>
      <sheetData sheetId="10904">
        <row r="19">
          <cell r="J19">
            <v>1.0499999999999999E-3</v>
          </cell>
        </row>
      </sheetData>
      <sheetData sheetId="10905">
        <row r="19">
          <cell r="J19">
            <v>1.0499999999999999E-3</v>
          </cell>
        </row>
      </sheetData>
      <sheetData sheetId="10906">
        <row r="19">
          <cell r="J19">
            <v>1.0499999999999999E-3</v>
          </cell>
        </row>
      </sheetData>
      <sheetData sheetId="10907">
        <row r="19">
          <cell r="J19">
            <v>1.0499999999999999E-3</v>
          </cell>
        </row>
      </sheetData>
      <sheetData sheetId="10908">
        <row r="19">
          <cell r="J19">
            <v>1.0499999999999999E-3</v>
          </cell>
        </row>
      </sheetData>
      <sheetData sheetId="10909">
        <row r="19">
          <cell r="J19">
            <v>1.0499999999999999E-3</v>
          </cell>
        </row>
      </sheetData>
      <sheetData sheetId="10910">
        <row r="19">
          <cell r="J19">
            <v>1.0499999999999999E-3</v>
          </cell>
        </row>
      </sheetData>
      <sheetData sheetId="10911">
        <row r="19">
          <cell r="J19">
            <v>1.0499999999999999E-3</v>
          </cell>
        </row>
      </sheetData>
      <sheetData sheetId="10912">
        <row r="19">
          <cell r="J19">
            <v>1.0499999999999999E-3</v>
          </cell>
        </row>
      </sheetData>
      <sheetData sheetId="10913">
        <row r="19">
          <cell r="J19">
            <v>1.0499999999999999E-3</v>
          </cell>
        </row>
      </sheetData>
      <sheetData sheetId="10914">
        <row r="19">
          <cell r="J19">
            <v>1.0499999999999999E-3</v>
          </cell>
        </row>
      </sheetData>
      <sheetData sheetId="10915">
        <row r="19">
          <cell r="J19">
            <v>1.0499999999999999E-3</v>
          </cell>
        </row>
      </sheetData>
      <sheetData sheetId="10916">
        <row r="19">
          <cell r="J19">
            <v>1.0499999999999999E-3</v>
          </cell>
        </row>
      </sheetData>
      <sheetData sheetId="10917">
        <row r="19">
          <cell r="J19">
            <v>1.0499999999999999E-3</v>
          </cell>
        </row>
      </sheetData>
      <sheetData sheetId="10918">
        <row r="19">
          <cell r="J19">
            <v>1.0499999999999999E-3</v>
          </cell>
        </row>
      </sheetData>
      <sheetData sheetId="10919">
        <row r="19">
          <cell r="J19">
            <v>1.0499999999999999E-3</v>
          </cell>
        </row>
      </sheetData>
      <sheetData sheetId="10920">
        <row r="19">
          <cell r="J19">
            <v>1.0499999999999999E-3</v>
          </cell>
        </row>
      </sheetData>
      <sheetData sheetId="10921">
        <row r="19">
          <cell r="J19">
            <v>1.0499999999999999E-3</v>
          </cell>
        </row>
      </sheetData>
      <sheetData sheetId="10922">
        <row r="19">
          <cell r="J19">
            <v>1.0499999999999999E-3</v>
          </cell>
        </row>
      </sheetData>
      <sheetData sheetId="10923">
        <row r="19">
          <cell r="J19">
            <v>1.0499999999999999E-3</v>
          </cell>
        </row>
      </sheetData>
      <sheetData sheetId="10924">
        <row r="19">
          <cell r="J19">
            <v>1.0499999999999999E-3</v>
          </cell>
        </row>
      </sheetData>
      <sheetData sheetId="10925">
        <row r="19">
          <cell r="J19">
            <v>1.0499999999999999E-3</v>
          </cell>
        </row>
      </sheetData>
      <sheetData sheetId="10926">
        <row r="19">
          <cell r="J19">
            <v>1.0499999999999999E-3</v>
          </cell>
        </row>
      </sheetData>
      <sheetData sheetId="10927">
        <row r="19">
          <cell r="J19">
            <v>1.0499999999999999E-3</v>
          </cell>
        </row>
      </sheetData>
      <sheetData sheetId="10928">
        <row r="19">
          <cell r="J19">
            <v>1.0499999999999999E-3</v>
          </cell>
        </row>
      </sheetData>
      <sheetData sheetId="10929">
        <row r="19">
          <cell r="J19">
            <v>1.0499999999999999E-3</v>
          </cell>
        </row>
      </sheetData>
      <sheetData sheetId="10930">
        <row r="19">
          <cell r="J19">
            <v>1.0499999999999999E-3</v>
          </cell>
        </row>
      </sheetData>
      <sheetData sheetId="10931">
        <row r="19">
          <cell r="J19">
            <v>1.0499999999999999E-3</v>
          </cell>
        </row>
      </sheetData>
      <sheetData sheetId="10932">
        <row r="19">
          <cell r="J19">
            <v>1.0499999999999999E-3</v>
          </cell>
        </row>
      </sheetData>
      <sheetData sheetId="10933">
        <row r="19">
          <cell r="J19">
            <v>1.0499999999999999E-3</v>
          </cell>
        </row>
      </sheetData>
      <sheetData sheetId="10934">
        <row r="19">
          <cell r="J19">
            <v>1.0499999999999999E-3</v>
          </cell>
        </row>
      </sheetData>
      <sheetData sheetId="10935">
        <row r="19">
          <cell r="J19">
            <v>1.0499999999999999E-3</v>
          </cell>
        </row>
      </sheetData>
      <sheetData sheetId="10936">
        <row r="19">
          <cell r="J19">
            <v>1.0499999999999999E-3</v>
          </cell>
        </row>
      </sheetData>
      <sheetData sheetId="10937">
        <row r="19">
          <cell r="J19">
            <v>1.0499999999999999E-3</v>
          </cell>
        </row>
      </sheetData>
      <sheetData sheetId="10938">
        <row r="19">
          <cell r="J19">
            <v>1.0499999999999999E-3</v>
          </cell>
        </row>
      </sheetData>
      <sheetData sheetId="10939" refreshError="1"/>
      <sheetData sheetId="10940" refreshError="1"/>
      <sheetData sheetId="10941" refreshError="1"/>
      <sheetData sheetId="10942" refreshError="1"/>
      <sheetData sheetId="10943" refreshError="1"/>
      <sheetData sheetId="10944">
        <row r="19">
          <cell r="J19">
            <v>1.0499999999999999E-3</v>
          </cell>
        </row>
      </sheetData>
      <sheetData sheetId="10945">
        <row r="19">
          <cell r="J19">
            <v>1.0499999999999999E-3</v>
          </cell>
        </row>
      </sheetData>
      <sheetData sheetId="10946">
        <row r="19">
          <cell r="J19">
            <v>1.0499999999999999E-3</v>
          </cell>
        </row>
      </sheetData>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sheetData sheetId="11025"/>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ow r="19">
          <cell r="J19">
            <v>1.0499999999999999E-3</v>
          </cell>
        </row>
      </sheetData>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ow r="19">
          <cell r="J19">
            <v>1.0499999999999999E-3</v>
          </cell>
        </row>
      </sheetData>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sheetData sheetId="11197" refreshError="1"/>
      <sheetData sheetId="11198"/>
      <sheetData sheetId="11199"/>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ow r="19">
          <cell r="J19">
            <v>1.0499999999999999E-3</v>
          </cell>
        </row>
      </sheetData>
      <sheetData sheetId="11240">
        <row r="19">
          <cell r="J19">
            <v>1.0499999999999999E-3</v>
          </cell>
        </row>
      </sheetData>
      <sheetData sheetId="11241">
        <row r="19">
          <cell r="J19">
            <v>1.0499999999999999E-3</v>
          </cell>
        </row>
      </sheetData>
      <sheetData sheetId="11242">
        <row r="19">
          <cell r="J19">
            <v>1.0499999999999999E-3</v>
          </cell>
        </row>
      </sheetData>
      <sheetData sheetId="11243">
        <row r="19">
          <cell r="J19">
            <v>1.0499999999999999E-3</v>
          </cell>
        </row>
      </sheetData>
      <sheetData sheetId="11244">
        <row r="19">
          <cell r="J19">
            <v>1.0499999999999999E-3</v>
          </cell>
        </row>
      </sheetData>
      <sheetData sheetId="11245">
        <row r="19">
          <cell r="J19">
            <v>1.0499999999999999E-3</v>
          </cell>
        </row>
      </sheetData>
      <sheetData sheetId="11246">
        <row r="19">
          <cell r="J19">
            <v>1.0499999999999999E-3</v>
          </cell>
        </row>
      </sheetData>
      <sheetData sheetId="11247">
        <row r="19">
          <cell r="J19">
            <v>1.0499999999999999E-3</v>
          </cell>
        </row>
      </sheetData>
      <sheetData sheetId="11248">
        <row r="19">
          <cell r="J19">
            <v>1.0499999999999999E-3</v>
          </cell>
        </row>
      </sheetData>
      <sheetData sheetId="11249">
        <row r="19">
          <cell r="J19">
            <v>1.0499999999999999E-3</v>
          </cell>
        </row>
      </sheetData>
      <sheetData sheetId="11250">
        <row r="19">
          <cell r="J19">
            <v>1.0499999999999999E-3</v>
          </cell>
        </row>
      </sheetData>
      <sheetData sheetId="11251">
        <row r="19">
          <cell r="J19">
            <v>1.0499999999999999E-3</v>
          </cell>
        </row>
      </sheetData>
      <sheetData sheetId="11252">
        <row r="19">
          <cell r="J19">
            <v>1.0499999999999999E-3</v>
          </cell>
        </row>
      </sheetData>
      <sheetData sheetId="11253">
        <row r="19">
          <cell r="J19">
            <v>1.0499999999999999E-3</v>
          </cell>
        </row>
      </sheetData>
      <sheetData sheetId="11254">
        <row r="19">
          <cell r="J19">
            <v>1.0499999999999999E-3</v>
          </cell>
        </row>
      </sheetData>
      <sheetData sheetId="11255">
        <row r="19">
          <cell r="J19">
            <v>1.0499999999999999E-3</v>
          </cell>
        </row>
      </sheetData>
      <sheetData sheetId="11256">
        <row r="19">
          <cell r="J19">
            <v>1.0499999999999999E-3</v>
          </cell>
        </row>
      </sheetData>
      <sheetData sheetId="11257">
        <row r="19">
          <cell r="J19">
            <v>1.0499999999999999E-3</v>
          </cell>
        </row>
      </sheetData>
      <sheetData sheetId="11258">
        <row r="19">
          <cell r="J19">
            <v>1.0499999999999999E-3</v>
          </cell>
        </row>
      </sheetData>
      <sheetData sheetId="11259">
        <row r="19">
          <cell r="J19">
            <v>1.0499999999999999E-3</v>
          </cell>
        </row>
      </sheetData>
      <sheetData sheetId="11260">
        <row r="19">
          <cell r="J19">
            <v>1.0499999999999999E-3</v>
          </cell>
        </row>
      </sheetData>
      <sheetData sheetId="11261">
        <row r="19">
          <cell r="J19">
            <v>1.0499999999999999E-3</v>
          </cell>
        </row>
      </sheetData>
      <sheetData sheetId="11262">
        <row r="19">
          <cell r="J19">
            <v>1.0499999999999999E-3</v>
          </cell>
        </row>
      </sheetData>
      <sheetData sheetId="11263">
        <row r="19">
          <cell r="J19">
            <v>1.0499999999999999E-3</v>
          </cell>
        </row>
      </sheetData>
      <sheetData sheetId="11264">
        <row r="19">
          <cell r="J19">
            <v>1.0499999999999999E-3</v>
          </cell>
        </row>
      </sheetData>
      <sheetData sheetId="11265">
        <row r="19">
          <cell r="J19">
            <v>1.0499999999999999E-3</v>
          </cell>
        </row>
      </sheetData>
      <sheetData sheetId="11266">
        <row r="19">
          <cell r="J19">
            <v>1.0499999999999999E-3</v>
          </cell>
        </row>
      </sheetData>
      <sheetData sheetId="11267">
        <row r="19">
          <cell r="J19">
            <v>1.0499999999999999E-3</v>
          </cell>
        </row>
      </sheetData>
      <sheetData sheetId="11268">
        <row r="19">
          <cell r="J19">
            <v>1.0499999999999999E-3</v>
          </cell>
        </row>
      </sheetData>
      <sheetData sheetId="11269">
        <row r="19">
          <cell r="J19">
            <v>1.0499999999999999E-3</v>
          </cell>
        </row>
      </sheetData>
      <sheetData sheetId="11270">
        <row r="19">
          <cell r="J19">
            <v>1.0499999999999999E-3</v>
          </cell>
        </row>
      </sheetData>
      <sheetData sheetId="11271">
        <row r="19">
          <cell r="J19">
            <v>1.0499999999999999E-3</v>
          </cell>
        </row>
      </sheetData>
      <sheetData sheetId="11272">
        <row r="19">
          <cell r="J19">
            <v>1.0499999999999999E-3</v>
          </cell>
        </row>
      </sheetData>
      <sheetData sheetId="11273">
        <row r="19">
          <cell r="J19">
            <v>1.0499999999999999E-3</v>
          </cell>
        </row>
      </sheetData>
      <sheetData sheetId="11274">
        <row r="19">
          <cell r="J19">
            <v>1.0499999999999999E-3</v>
          </cell>
        </row>
      </sheetData>
      <sheetData sheetId="11275">
        <row r="19">
          <cell r="J19">
            <v>1.0499999999999999E-3</v>
          </cell>
        </row>
      </sheetData>
      <sheetData sheetId="11276">
        <row r="19">
          <cell r="J19">
            <v>1.0499999999999999E-3</v>
          </cell>
        </row>
      </sheetData>
      <sheetData sheetId="11277">
        <row r="19">
          <cell r="J19">
            <v>1.0499999999999999E-3</v>
          </cell>
        </row>
      </sheetData>
      <sheetData sheetId="11278">
        <row r="19">
          <cell r="J19">
            <v>1.0499999999999999E-3</v>
          </cell>
        </row>
      </sheetData>
      <sheetData sheetId="11279">
        <row r="19">
          <cell r="J19">
            <v>1.0499999999999999E-3</v>
          </cell>
        </row>
      </sheetData>
      <sheetData sheetId="11280">
        <row r="19">
          <cell r="J19">
            <v>1.0499999999999999E-3</v>
          </cell>
        </row>
      </sheetData>
      <sheetData sheetId="11281">
        <row r="19">
          <cell r="J19">
            <v>1.0499999999999999E-3</v>
          </cell>
        </row>
      </sheetData>
      <sheetData sheetId="11282">
        <row r="19">
          <cell r="J19">
            <v>1.0499999999999999E-3</v>
          </cell>
        </row>
      </sheetData>
      <sheetData sheetId="11283">
        <row r="19">
          <cell r="J19">
            <v>1.0499999999999999E-3</v>
          </cell>
        </row>
      </sheetData>
      <sheetData sheetId="11284">
        <row r="19">
          <cell r="J19">
            <v>1.0499999999999999E-3</v>
          </cell>
        </row>
      </sheetData>
      <sheetData sheetId="11285">
        <row r="19">
          <cell r="J19">
            <v>1.0499999999999999E-3</v>
          </cell>
        </row>
      </sheetData>
      <sheetData sheetId="11286">
        <row r="19">
          <cell r="J19">
            <v>1.0499999999999999E-3</v>
          </cell>
        </row>
      </sheetData>
      <sheetData sheetId="11287">
        <row r="19">
          <cell r="J19">
            <v>1.0499999999999999E-3</v>
          </cell>
        </row>
      </sheetData>
      <sheetData sheetId="11288">
        <row r="19">
          <cell r="J19">
            <v>1.0499999999999999E-3</v>
          </cell>
        </row>
      </sheetData>
      <sheetData sheetId="11289">
        <row r="19">
          <cell r="J19">
            <v>1.0499999999999999E-3</v>
          </cell>
        </row>
      </sheetData>
      <sheetData sheetId="11290">
        <row r="19">
          <cell r="J19">
            <v>1.0499999999999999E-3</v>
          </cell>
        </row>
      </sheetData>
      <sheetData sheetId="11291">
        <row r="19">
          <cell r="J19">
            <v>1.0499999999999999E-3</v>
          </cell>
        </row>
      </sheetData>
      <sheetData sheetId="11292">
        <row r="19">
          <cell r="J19">
            <v>1.0499999999999999E-3</v>
          </cell>
        </row>
      </sheetData>
      <sheetData sheetId="11293">
        <row r="19">
          <cell r="J19">
            <v>1.0499999999999999E-3</v>
          </cell>
        </row>
      </sheetData>
      <sheetData sheetId="11294">
        <row r="19">
          <cell r="J19">
            <v>1.0499999999999999E-3</v>
          </cell>
        </row>
      </sheetData>
      <sheetData sheetId="11295">
        <row r="19">
          <cell r="J19">
            <v>1.0499999999999999E-3</v>
          </cell>
        </row>
      </sheetData>
      <sheetData sheetId="11296">
        <row r="19">
          <cell r="J19">
            <v>1.0499999999999999E-3</v>
          </cell>
        </row>
      </sheetData>
      <sheetData sheetId="11297">
        <row r="19">
          <cell r="J19">
            <v>1.0499999999999999E-3</v>
          </cell>
        </row>
      </sheetData>
      <sheetData sheetId="11298">
        <row r="19">
          <cell r="J19">
            <v>1.0499999999999999E-3</v>
          </cell>
        </row>
      </sheetData>
      <sheetData sheetId="11299">
        <row r="19">
          <cell r="J19">
            <v>1.0499999999999999E-3</v>
          </cell>
        </row>
      </sheetData>
      <sheetData sheetId="11300">
        <row r="19">
          <cell r="J19">
            <v>1.0499999999999999E-3</v>
          </cell>
        </row>
      </sheetData>
      <sheetData sheetId="11301">
        <row r="19">
          <cell r="J19">
            <v>1.0499999999999999E-3</v>
          </cell>
        </row>
      </sheetData>
      <sheetData sheetId="11302">
        <row r="19">
          <cell r="J19">
            <v>1.0499999999999999E-3</v>
          </cell>
        </row>
      </sheetData>
      <sheetData sheetId="11303">
        <row r="19">
          <cell r="J19">
            <v>1.0499999999999999E-3</v>
          </cell>
        </row>
      </sheetData>
      <sheetData sheetId="11304">
        <row r="19">
          <cell r="J19">
            <v>1.0499999999999999E-3</v>
          </cell>
        </row>
      </sheetData>
      <sheetData sheetId="11305">
        <row r="19">
          <cell r="J19">
            <v>1.0499999999999999E-3</v>
          </cell>
        </row>
      </sheetData>
      <sheetData sheetId="11306">
        <row r="19">
          <cell r="J19">
            <v>1.0499999999999999E-3</v>
          </cell>
        </row>
      </sheetData>
      <sheetData sheetId="11307">
        <row r="19">
          <cell r="J19">
            <v>1.0499999999999999E-3</v>
          </cell>
        </row>
      </sheetData>
      <sheetData sheetId="11308">
        <row r="19">
          <cell r="J19">
            <v>1.0499999999999999E-3</v>
          </cell>
        </row>
      </sheetData>
      <sheetData sheetId="11309">
        <row r="19">
          <cell r="J19">
            <v>1.0499999999999999E-3</v>
          </cell>
        </row>
      </sheetData>
      <sheetData sheetId="11310">
        <row r="19">
          <cell r="J19">
            <v>1.0499999999999999E-3</v>
          </cell>
        </row>
      </sheetData>
      <sheetData sheetId="11311">
        <row r="19">
          <cell r="J19">
            <v>1.0499999999999999E-3</v>
          </cell>
        </row>
      </sheetData>
      <sheetData sheetId="11312">
        <row r="19">
          <cell r="J19">
            <v>1.0499999999999999E-3</v>
          </cell>
        </row>
      </sheetData>
      <sheetData sheetId="11313">
        <row r="19">
          <cell r="J19">
            <v>1.0499999999999999E-3</v>
          </cell>
        </row>
      </sheetData>
      <sheetData sheetId="11314">
        <row r="19">
          <cell r="J19">
            <v>1.0499999999999999E-3</v>
          </cell>
        </row>
      </sheetData>
      <sheetData sheetId="11315">
        <row r="19">
          <cell r="J19">
            <v>1.0499999999999999E-3</v>
          </cell>
        </row>
      </sheetData>
      <sheetData sheetId="11316">
        <row r="19">
          <cell r="J19">
            <v>1.0499999999999999E-3</v>
          </cell>
        </row>
      </sheetData>
      <sheetData sheetId="11317">
        <row r="19">
          <cell r="J19">
            <v>1.0499999999999999E-3</v>
          </cell>
        </row>
      </sheetData>
      <sheetData sheetId="11318">
        <row r="19">
          <cell r="J19">
            <v>1.0499999999999999E-3</v>
          </cell>
        </row>
      </sheetData>
      <sheetData sheetId="11319">
        <row r="19">
          <cell r="J19">
            <v>1.0499999999999999E-3</v>
          </cell>
        </row>
      </sheetData>
      <sheetData sheetId="11320">
        <row r="19">
          <cell r="J19">
            <v>1.0499999999999999E-3</v>
          </cell>
        </row>
      </sheetData>
      <sheetData sheetId="11321">
        <row r="19">
          <cell r="J19">
            <v>1.0499999999999999E-3</v>
          </cell>
        </row>
      </sheetData>
      <sheetData sheetId="11322">
        <row r="19">
          <cell r="J19">
            <v>1.0499999999999999E-3</v>
          </cell>
        </row>
      </sheetData>
      <sheetData sheetId="11323">
        <row r="19">
          <cell r="J19">
            <v>1.0499999999999999E-3</v>
          </cell>
        </row>
      </sheetData>
      <sheetData sheetId="11324">
        <row r="19">
          <cell r="J19">
            <v>1.0499999999999999E-3</v>
          </cell>
        </row>
      </sheetData>
      <sheetData sheetId="11325">
        <row r="19">
          <cell r="J19">
            <v>1.0499999999999999E-3</v>
          </cell>
        </row>
      </sheetData>
      <sheetData sheetId="11326">
        <row r="19">
          <cell r="J19">
            <v>1.0499999999999999E-3</v>
          </cell>
        </row>
      </sheetData>
      <sheetData sheetId="11327">
        <row r="19">
          <cell r="J19">
            <v>1.0499999999999999E-3</v>
          </cell>
        </row>
      </sheetData>
      <sheetData sheetId="11328">
        <row r="19">
          <cell r="J19">
            <v>1.0499999999999999E-3</v>
          </cell>
        </row>
      </sheetData>
      <sheetData sheetId="11329">
        <row r="19">
          <cell r="J19">
            <v>1.0499999999999999E-3</v>
          </cell>
        </row>
      </sheetData>
      <sheetData sheetId="11330">
        <row r="19">
          <cell r="J19">
            <v>1.0499999999999999E-3</v>
          </cell>
        </row>
      </sheetData>
      <sheetData sheetId="11331">
        <row r="19">
          <cell r="J19">
            <v>1.0499999999999999E-3</v>
          </cell>
        </row>
      </sheetData>
      <sheetData sheetId="11332">
        <row r="19">
          <cell r="J19">
            <v>1.0499999999999999E-3</v>
          </cell>
        </row>
      </sheetData>
      <sheetData sheetId="11333">
        <row r="19">
          <cell r="J19">
            <v>1.0499999999999999E-3</v>
          </cell>
        </row>
      </sheetData>
      <sheetData sheetId="11334">
        <row r="19">
          <cell r="J19">
            <v>1.0499999999999999E-3</v>
          </cell>
        </row>
      </sheetData>
      <sheetData sheetId="11335">
        <row r="19">
          <cell r="J19">
            <v>1.0499999999999999E-3</v>
          </cell>
        </row>
      </sheetData>
      <sheetData sheetId="11336">
        <row r="19">
          <cell r="J19">
            <v>1.0499999999999999E-3</v>
          </cell>
        </row>
      </sheetData>
      <sheetData sheetId="11337">
        <row r="19">
          <cell r="J19">
            <v>1.0499999999999999E-3</v>
          </cell>
        </row>
      </sheetData>
      <sheetData sheetId="11338">
        <row r="19">
          <cell r="J19">
            <v>1.0499999999999999E-3</v>
          </cell>
        </row>
      </sheetData>
      <sheetData sheetId="11339">
        <row r="19">
          <cell r="J19">
            <v>1.0499999999999999E-3</v>
          </cell>
        </row>
      </sheetData>
      <sheetData sheetId="11340">
        <row r="19">
          <cell r="J19">
            <v>1.0499999999999999E-3</v>
          </cell>
        </row>
      </sheetData>
      <sheetData sheetId="11341">
        <row r="19">
          <cell r="J19">
            <v>1.0499999999999999E-3</v>
          </cell>
        </row>
      </sheetData>
      <sheetData sheetId="11342">
        <row r="19">
          <cell r="J19">
            <v>1.0499999999999999E-3</v>
          </cell>
        </row>
      </sheetData>
      <sheetData sheetId="11343">
        <row r="19">
          <cell r="J19">
            <v>1.0499999999999999E-3</v>
          </cell>
        </row>
      </sheetData>
      <sheetData sheetId="11344">
        <row r="19">
          <cell r="J19">
            <v>1.0499999999999999E-3</v>
          </cell>
        </row>
      </sheetData>
      <sheetData sheetId="11345">
        <row r="19">
          <cell r="J19">
            <v>1.0499999999999999E-3</v>
          </cell>
        </row>
      </sheetData>
      <sheetData sheetId="11346">
        <row r="19">
          <cell r="J19">
            <v>1.0499999999999999E-3</v>
          </cell>
        </row>
      </sheetData>
      <sheetData sheetId="11347">
        <row r="19">
          <cell r="J19">
            <v>1.0499999999999999E-3</v>
          </cell>
        </row>
      </sheetData>
      <sheetData sheetId="11348">
        <row r="19">
          <cell r="J19">
            <v>1.0499999999999999E-3</v>
          </cell>
        </row>
      </sheetData>
      <sheetData sheetId="11349">
        <row r="19">
          <cell r="J19">
            <v>1.0499999999999999E-3</v>
          </cell>
        </row>
      </sheetData>
      <sheetData sheetId="11350">
        <row r="19">
          <cell r="J19">
            <v>1.0499999999999999E-3</v>
          </cell>
        </row>
      </sheetData>
      <sheetData sheetId="11351">
        <row r="19">
          <cell r="J19">
            <v>1.0499999999999999E-3</v>
          </cell>
        </row>
      </sheetData>
      <sheetData sheetId="11352">
        <row r="19">
          <cell r="J19">
            <v>1.0499999999999999E-3</v>
          </cell>
        </row>
      </sheetData>
      <sheetData sheetId="11353">
        <row r="19">
          <cell r="J19">
            <v>1.0499999999999999E-3</v>
          </cell>
        </row>
      </sheetData>
      <sheetData sheetId="11354">
        <row r="19">
          <cell r="J19">
            <v>1.0499999999999999E-3</v>
          </cell>
        </row>
      </sheetData>
      <sheetData sheetId="11355">
        <row r="19">
          <cell r="J19">
            <v>1.0499999999999999E-3</v>
          </cell>
        </row>
      </sheetData>
      <sheetData sheetId="11356">
        <row r="19">
          <cell r="J19">
            <v>1.0499999999999999E-3</v>
          </cell>
        </row>
      </sheetData>
      <sheetData sheetId="11357">
        <row r="19">
          <cell r="J19">
            <v>1.0499999999999999E-3</v>
          </cell>
        </row>
      </sheetData>
      <sheetData sheetId="11358">
        <row r="19">
          <cell r="J19">
            <v>1.0499999999999999E-3</v>
          </cell>
        </row>
      </sheetData>
      <sheetData sheetId="11359">
        <row r="19">
          <cell r="J19">
            <v>1.0499999999999999E-3</v>
          </cell>
        </row>
      </sheetData>
      <sheetData sheetId="11360">
        <row r="19">
          <cell r="J19">
            <v>1.0499999999999999E-3</v>
          </cell>
        </row>
      </sheetData>
      <sheetData sheetId="11361">
        <row r="19">
          <cell r="J19">
            <v>1.0499999999999999E-3</v>
          </cell>
        </row>
      </sheetData>
      <sheetData sheetId="11362">
        <row r="19">
          <cell r="J19">
            <v>1.0499999999999999E-3</v>
          </cell>
        </row>
      </sheetData>
      <sheetData sheetId="11363">
        <row r="19">
          <cell r="J19">
            <v>1.0499999999999999E-3</v>
          </cell>
        </row>
      </sheetData>
      <sheetData sheetId="11364">
        <row r="19">
          <cell r="J19">
            <v>1.0499999999999999E-3</v>
          </cell>
        </row>
      </sheetData>
      <sheetData sheetId="11365">
        <row r="19">
          <cell r="J19">
            <v>1.0499999999999999E-3</v>
          </cell>
        </row>
      </sheetData>
      <sheetData sheetId="11366">
        <row r="19">
          <cell r="J19">
            <v>1.0499999999999999E-3</v>
          </cell>
        </row>
      </sheetData>
      <sheetData sheetId="11367">
        <row r="19">
          <cell r="J19">
            <v>1.0499999999999999E-3</v>
          </cell>
        </row>
      </sheetData>
      <sheetData sheetId="11368">
        <row r="19">
          <cell r="J19">
            <v>1.0499999999999999E-3</v>
          </cell>
        </row>
      </sheetData>
      <sheetData sheetId="11369">
        <row r="19">
          <cell r="J19">
            <v>1.0499999999999999E-3</v>
          </cell>
        </row>
      </sheetData>
      <sheetData sheetId="11370">
        <row r="19">
          <cell r="J19">
            <v>1.0499999999999999E-3</v>
          </cell>
        </row>
      </sheetData>
      <sheetData sheetId="11371">
        <row r="19">
          <cell r="J19">
            <v>1.0499999999999999E-3</v>
          </cell>
        </row>
      </sheetData>
      <sheetData sheetId="11372">
        <row r="19">
          <cell r="J19">
            <v>1.0499999999999999E-3</v>
          </cell>
        </row>
      </sheetData>
      <sheetData sheetId="11373">
        <row r="19">
          <cell r="J19">
            <v>1.0499999999999999E-3</v>
          </cell>
        </row>
      </sheetData>
      <sheetData sheetId="11374">
        <row r="19">
          <cell r="J19">
            <v>1.0499999999999999E-3</v>
          </cell>
        </row>
      </sheetData>
      <sheetData sheetId="11375">
        <row r="19">
          <cell r="J19">
            <v>1.0499999999999999E-3</v>
          </cell>
        </row>
      </sheetData>
      <sheetData sheetId="11376">
        <row r="19">
          <cell r="J19">
            <v>1.0499999999999999E-3</v>
          </cell>
        </row>
      </sheetData>
      <sheetData sheetId="11377">
        <row r="19">
          <cell r="J19">
            <v>1.0499999999999999E-3</v>
          </cell>
        </row>
      </sheetData>
      <sheetData sheetId="11378">
        <row r="19">
          <cell r="J19">
            <v>1.0499999999999999E-3</v>
          </cell>
        </row>
      </sheetData>
      <sheetData sheetId="11379">
        <row r="19">
          <cell r="J19">
            <v>1.0499999999999999E-3</v>
          </cell>
        </row>
      </sheetData>
      <sheetData sheetId="11380">
        <row r="19">
          <cell r="J19">
            <v>1.0499999999999999E-3</v>
          </cell>
        </row>
      </sheetData>
      <sheetData sheetId="11381">
        <row r="19">
          <cell r="J19">
            <v>1.0499999999999999E-3</v>
          </cell>
        </row>
      </sheetData>
      <sheetData sheetId="11382">
        <row r="19">
          <cell r="J19">
            <v>1.0499999999999999E-3</v>
          </cell>
        </row>
      </sheetData>
      <sheetData sheetId="11383">
        <row r="19">
          <cell r="J19">
            <v>1.0499999999999999E-3</v>
          </cell>
        </row>
      </sheetData>
      <sheetData sheetId="11384">
        <row r="19">
          <cell r="J19">
            <v>1.0499999999999999E-3</v>
          </cell>
        </row>
      </sheetData>
      <sheetData sheetId="11385">
        <row r="19">
          <cell r="J19">
            <v>1.0499999999999999E-3</v>
          </cell>
        </row>
      </sheetData>
      <sheetData sheetId="11386">
        <row r="19">
          <cell r="J19">
            <v>1.0499999999999999E-3</v>
          </cell>
        </row>
      </sheetData>
      <sheetData sheetId="11387">
        <row r="19">
          <cell r="J19">
            <v>1.0499999999999999E-3</v>
          </cell>
        </row>
      </sheetData>
      <sheetData sheetId="11388">
        <row r="19">
          <cell r="J19">
            <v>1.0499999999999999E-3</v>
          </cell>
        </row>
      </sheetData>
      <sheetData sheetId="11389">
        <row r="19">
          <cell r="J19">
            <v>1.0499999999999999E-3</v>
          </cell>
        </row>
      </sheetData>
      <sheetData sheetId="11390">
        <row r="19">
          <cell r="J19">
            <v>1.0499999999999999E-3</v>
          </cell>
        </row>
      </sheetData>
      <sheetData sheetId="11391">
        <row r="19">
          <cell r="J19">
            <v>1.0499999999999999E-3</v>
          </cell>
        </row>
      </sheetData>
      <sheetData sheetId="11392">
        <row r="19">
          <cell r="J19">
            <v>1.0499999999999999E-3</v>
          </cell>
        </row>
      </sheetData>
      <sheetData sheetId="11393">
        <row r="19">
          <cell r="J19">
            <v>1.0499999999999999E-3</v>
          </cell>
        </row>
      </sheetData>
      <sheetData sheetId="11394">
        <row r="19">
          <cell r="J19">
            <v>1.0499999999999999E-3</v>
          </cell>
        </row>
      </sheetData>
      <sheetData sheetId="11395">
        <row r="19">
          <cell r="J19">
            <v>1.0499999999999999E-3</v>
          </cell>
        </row>
      </sheetData>
      <sheetData sheetId="11396">
        <row r="19">
          <cell r="J19">
            <v>1.0499999999999999E-3</v>
          </cell>
        </row>
      </sheetData>
      <sheetData sheetId="11397">
        <row r="19">
          <cell r="J19">
            <v>1.0499999999999999E-3</v>
          </cell>
        </row>
      </sheetData>
      <sheetData sheetId="11398">
        <row r="19">
          <cell r="J19">
            <v>1.0499999999999999E-3</v>
          </cell>
        </row>
      </sheetData>
      <sheetData sheetId="11399"/>
      <sheetData sheetId="11400"/>
      <sheetData sheetId="11401">
        <row r="19">
          <cell r="J19">
            <v>1.0499999999999999E-3</v>
          </cell>
        </row>
      </sheetData>
      <sheetData sheetId="11402">
        <row r="19">
          <cell r="J19">
            <v>1.0499999999999999E-3</v>
          </cell>
        </row>
      </sheetData>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row r="19">
          <cell r="J19">
            <v>1.0499999999999999E-3</v>
          </cell>
        </row>
      </sheetData>
      <sheetData sheetId="11421">
        <row r="19">
          <cell r="J19">
            <v>1.0499999999999999E-3</v>
          </cell>
        </row>
      </sheetData>
      <sheetData sheetId="11422">
        <row r="19">
          <cell r="J19">
            <v>1.0499999999999999E-3</v>
          </cell>
        </row>
      </sheetData>
      <sheetData sheetId="11423">
        <row r="19">
          <cell r="J19">
            <v>1.0499999999999999E-3</v>
          </cell>
        </row>
      </sheetData>
      <sheetData sheetId="11424">
        <row r="19">
          <cell r="J19">
            <v>1.0499999999999999E-3</v>
          </cell>
        </row>
      </sheetData>
      <sheetData sheetId="11425">
        <row r="19">
          <cell r="J19">
            <v>1.0499999999999999E-3</v>
          </cell>
        </row>
      </sheetData>
      <sheetData sheetId="11426">
        <row r="19">
          <cell r="J19">
            <v>1.0499999999999999E-3</v>
          </cell>
        </row>
      </sheetData>
      <sheetData sheetId="11427">
        <row r="19">
          <cell r="J19">
            <v>1.0499999999999999E-3</v>
          </cell>
        </row>
      </sheetData>
      <sheetData sheetId="11428">
        <row r="19">
          <cell r="J19">
            <v>1.0499999999999999E-3</v>
          </cell>
        </row>
      </sheetData>
      <sheetData sheetId="11429"/>
      <sheetData sheetId="11430">
        <row r="19">
          <cell r="J19">
            <v>1.0499999999999999E-3</v>
          </cell>
        </row>
      </sheetData>
      <sheetData sheetId="11431">
        <row r="19">
          <cell r="J19">
            <v>1.0499999999999999E-3</v>
          </cell>
        </row>
      </sheetData>
      <sheetData sheetId="11432">
        <row r="19">
          <cell r="J19">
            <v>1.0499999999999999E-3</v>
          </cell>
        </row>
      </sheetData>
      <sheetData sheetId="11433">
        <row r="19">
          <cell r="J19">
            <v>1.0499999999999999E-3</v>
          </cell>
        </row>
      </sheetData>
      <sheetData sheetId="11434">
        <row r="19">
          <cell r="J19">
            <v>1.0499999999999999E-3</v>
          </cell>
        </row>
      </sheetData>
      <sheetData sheetId="11435">
        <row r="19">
          <cell r="J19">
            <v>1.0499999999999999E-3</v>
          </cell>
        </row>
      </sheetData>
      <sheetData sheetId="11436">
        <row r="19">
          <cell r="J19">
            <v>1.0499999999999999E-3</v>
          </cell>
        </row>
      </sheetData>
      <sheetData sheetId="11437">
        <row r="19">
          <cell r="J19">
            <v>1.0499999999999999E-3</v>
          </cell>
        </row>
      </sheetData>
      <sheetData sheetId="11438">
        <row r="19">
          <cell r="J19">
            <v>1.0499999999999999E-3</v>
          </cell>
        </row>
      </sheetData>
      <sheetData sheetId="11439">
        <row r="19">
          <cell r="J19">
            <v>1.0499999999999999E-3</v>
          </cell>
        </row>
      </sheetData>
      <sheetData sheetId="11440">
        <row r="19">
          <cell r="J19">
            <v>1.0499999999999999E-3</v>
          </cell>
        </row>
      </sheetData>
      <sheetData sheetId="11441">
        <row r="19">
          <cell r="J19">
            <v>1.0499999999999999E-3</v>
          </cell>
        </row>
      </sheetData>
      <sheetData sheetId="11442">
        <row r="19">
          <cell r="J19">
            <v>1.0499999999999999E-3</v>
          </cell>
        </row>
      </sheetData>
      <sheetData sheetId="11443">
        <row r="19">
          <cell r="J19">
            <v>1.0499999999999999E-3</v>
          </cell>
        </row>
      </sheetData>
      <sheetData sheetId="11444">
        <row r="19">
          <cell r="J19">
            <v>1.0499999999999999E-3</v>
          </cell>
        </row>
      </sheetData>
      <sheetData sheetId="11445">
        <row r="19">
          <cell r="J19">
            <v>1.0499999999999999E-3</v>
          </cell>
        </row>
      </sheetData>
      <sheetData sheetId="11446"/>
      <sheetData sheetId="11447"/>
      <sheetData sheetId="11448"/>
      <sheetData sheetId="11449"/>
      <sheetData sheetId="11450"/>
      <sheetData sheetId="11451">
        <row r="19">
          <cell r="J19">
            <v>1.0499999999999999E-3</v>
          </cell>
        </row>
      </sheetData>
      <sheetData sheetId="11452">
        <row r="19">
          <cell r="J19">
            <v>1.0499999999999999E-3</v>
          </cell>
        </row>
      </sheetData>
      <sheetData sheetId="11453">
        <row r="19">
          <cell r="J19">
            <v>1.0499999999999999E-3</v>
          </cell>
        </row>
      </sheetData>
      <sheetData sheetId="11454">
        <row r="19">
          <cell r="J19">
            <v>1.0499999999999999E-3</v>
          </cell>
        </row>
      </sheetData>
      <sheetData sheetId="11455">
        <row r="19">
          <cell r="J19">
            <v>1.0499999999999999E-3</v>
          </cell>
        </row>
      </sheetData>
      <sheetData sheetId="11456">
        <row r="19">
          <cell r="J19">
            <v>1.0499999999999999E-3</v>
          </cell>
        </row>
      </sheetData>
      <sheetData sheetId="11457">
        <row r="19">
          <cell r="J19">
            <v>1.0499999999999999E-3</v>
          </cell>
        </row>
      </sheetData>
      <sheetData sheetId="11458">
        <row r="19">
          <cell r="J19">
            <v>1.0499999999999999E-3</v>
          </cell>
        </row>
      </sheetData>
      <sheetData sheetId="11459">
        <row r="19">
          <cell r="J19">
            <v>1.0499999999999999E-3</v>
          </cell>
        </row>
      </sheetData>
      <sheetData sheetId="11460">
        <row r="19">
          <cell r="J19">
            <v>1.0499999999999999E-3</v>
          </cell>
        </row>
      </sheetData>
      <sheetData sheetId="11461">
        <row r="19">
          <cell r="J19">
            <v>1.0499999999999999E-3</v>
          </cell>
        </row>
      </sheetData>
      <sheetData sheetId="11462">
        <row r="19">
          <cell r="J19">
            <v>1.0499999999999999E-3</v>
          </cell>
        </row>
      </sheetData>
      <sheetData sheetId="11463">
        <row r="19">
          <cell r="J19">
            <v>1.0499999999999999E-3</v>
          </cell>
        </row>
      </sheetData>
      <sheetData sheetId="11464">
        <row r="19">
          <cell r="J19">
            <v>1.0499999999999999E-3</v>
          </cell>
        </row>
      </sheetData>
      <sheetData sheetId="11465">
        <row r="19">
          <cell r="J19">
            <v>1.0499999999999999E-3</v>
          </cell>
        </row>
      </sheetData>
      <sheetData sheetId="11466">
        <row r="19">
          <cell r="J19">
            <v>1.0499999999999999E-3</v>
          </cell>
        </row>
      </sheetData>
      <sheetData sheetId="11467">
        <row r="19">
          <cell r="J19">
            <v>1.0499999999999999E-3</v>
          </cell>
        </row>
      </sheetData>
      <sheetData sheetId="11468">
        <row r="19">
          <cell r="J19">
            <v>1.0499999999999999E-3</v>
          </cell>
        </row>
      </sheetData>
      <sheetData sheetId="11469"/>
      <sheetData sheetId="11470"/>
      <sheetData sheetId="11471"/>
      <sheetData sheetId="11472"/>
      <sheetData sheetId="11473"/>
      <sheetData sheetId="11474"/>
      <sheetData sheetId="11475"/>
      <sheetData sheetId="11476"/>
      <sheetData sheetId="11477"/>
      <sheetData sheetId="11478">
        <row r="19">
          <cell r="J19">
            <v>1.0499999999999999E-3</v>
          </cell>
        </row>
      </sheetData>
      <sheetData sheetId="11479"/>
      <sheetData sheetId="11480"/>
      <sheetData sheetId="11481">
        <row r="19">
          <cell r="J19">
            <v>1.0499999999999999E-3</v>
          </cell>
        </row>
      </sheetData>
      <sheetData sheetId="11482"/>
      <sheetData sheetId="11483">
        <row r="19">
          <cell r="J19">
            <v>1.0499999999999999E-3</v>
          </cell>
        </row>
      </sheetData>
      <sheetData sheetId="11484"/>
      <sheetData sheetId="11485"/>
      <sheetData sheetId="11486">
        <row r="19">
          <cell r="J19">
            <v>1.0499999999999999E-3</v>
          </cell>
        </row>
      </sheetData>
      <sheetData sheetId="11487">
        <row r="19">
          <cell r="J19">
            <v>1.0499999999999999E-3</v>
          </cell>
        </row>
      </sheetData>
      <sheetData sheetId="11488">
        <row r="19">
          <cell r="J19">
            <v>1.0499999999999999E-3</v>
          </cell>
        </row>
      </sheetData>
      <sheetData sheetId="11489">
        <row r="19">
          <cell r="J19">
            <v>1.0499999999999999E-3</v>
          </cell>
        </row>
      </sheetData>
      <sheetData sheetId="11490">
        <row r="19">
          <cell r="J19">
            <v>1.0499999999999999E-3</v>
          </cell>
        </row>
      </sheetData>
      <sheetData sheetId="11491">
        <row r="19">
          <cell r="J19">
            <v>1.0499999999999999E-3</v>
          </cell>
        </row>
      </sheetData>
      <sheetData sheetId="11492">
        <row r="19">
          <cell r="J19">
            <v>1.0499999999999999E-3</v>
          </cell>
        </row>
      </sheetData>
      <sheetData sheetId="11493">
        <row r="19">
          <cell r="J19">
            <v>1.0499999999999999E-3</v>
          </cell>
        </row>
      </sheetData>
      <sheetData sheetId="11494">
        <row r="19">
          <cell r="J19">
            <v>1.0499999999999999E-3</v>
          </cell>
        </row>
      </sheetData>
      <sheetData sheetId="11495"/>
      <sheetData sheetId="11496"/>
      <sheetData sheetId="11497">
        <row r="19">
          <cell r="J19">
            <v>1.0499999999999999E-3</v>
          </cell>
        </row>
      </sheetData>
      <sheetData sheetId="11498">
        <row r="19">
          <cell r="J19">
            <v>1.0499999999999999E-3</v>
          </cell>
        </row>
      </sheetData>
      <sheetData sheetId="11499">
        <row r="19">
          <cell r="J19">
            <v>1.0499999999999999E-3</v>
          </cell>
        </row>
      </sheetData>
      <sheetData sheetId="11500">
        <row r="19">
          <cell r="J19">
            <v>1.0499999999999999E-3</v>
          </cell>
        </row>
      </sheetData>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row r="19">
          <cell r="J19">
            <v>1.0499999999999999E-3</v>
          </cell>
        </row>
      </sheetData>
      <sheetData sheetId="11514"/>
      <sheetData sheetId="11515">
        <row r="19">
          <cell r="J19">
            <v>1.0499999999999999E-3</v>
          </cell>
        </row>
      </sheetData>
      <sheetData sheetId="11516"/>
      <sheetData sheetId="11517">
        <row r="19">
          <cell r="J19">
            <v>1.0499999999999999E-3</v>
          </cell>
        </row>
      </sheetData>
      <sheetData sheetId="11518">
        <row r="19">
          <cell r="J19">
            <v>1.0499999999999999E-3</v>
          </cell>
        </row>
      </sheetData>
      <sheetData sheetId="11519">
        <row r="19">
          <cell r="J19">
            <v>1.0499999999999999E-3</v>
          </cell>
        </row>
      </sheetData>
      <sheetData sheetId="11520">
        <row r="19">
          <cell r="J19">
            <v>1.0499999999999999E-3</v>
          </cell>
        </row>
      </sheetData>
      <sheetData sheetId="11521">
        <row r="19">
          <cell r="J19">
            <v>1.0499999999999999E-3</v>
          </cell>
        </row>
      </sheetData>
      <sheetData sheetId="11522">
        <row r="19">
          <cell r="J19">
            <v>1.0499999999999999E-3</v>
          </cell>
        </row>
      </sheetData>
      <sheetData sheetId="11523">
        <row r="19">
          <cell r="J19">
            <v>1.0499999999999999E-3</v>
          </cell>
        </row>
      </sheetData>
      <sheetData sheetId="11524">
        <row r="19">
          <cell r="J19">
            <v>1.0499999999999999E-3</v>
          </cell>
        </row>
      </sheetData>
      <sheetData sheetId="11525">
        <row r="19">
          <cell r="J19">
            <v>1.0499999999999999E-3</v>
          </cell>
        </row>
      </sheetData>
      <sheetData sheetId="11526">
        <row r="19">
          <cell r="J19">
            <v>1.0499999999999999E-3</v>
          </cell>
        </row>
      </sheetData>
      <sheetData sheetId="11527"/>
      <sheetData sheetId="11528"/>
      <sheetData sheetId="11529">
        <row r="19">
          <cell r="J19">
            <v>1.0499999999999999E-3</v>
          </cell>
        </row>
      </sheetData>
      <sheetData sheetId="11530">
        <row r="19">
          <cell r="J19">
            <v>1.0499999999999999E-3</v>
          </cell>
        </row>
      </sheetData>
      <sheetData sheetId="11531">
        <row r="19">
          <cell r="J19">
            <v>1.0499999999999999E-3</v>
          </cell>
        </row>
      </sheetData>
      <sheetData sheetId="11532">
        <row r="19">
          <cell r="J19">
            <v>1.0499999999999999E-3</v>
          </cell>
        </row>
      </sheetData>
      <sheetData sheetId="11533"/>
      <sheetData sheetId="11534"/>
      <sheetData sheetId="11535"/>
      <sheetData sheetId="11536"/>
      <sheetData sheetId="11537"/>
      <sheetData sheetId="11538"/>
      <sheetData sheetId="11539"/>
      <sheetData sheetId="11540">
        <row r="19">
          <cell r="J19">
            <v>1.0499999999999999E-3</v>
          </cell>
        </row>
      </sheetData>
      <sheetData sheetId="11541">
        <row r="19">
          <cell r="J19">
            <v>1.0499999999999999E-3</v>
          </cell>
        </row>
      </sheetData>
      <sheetData sheetId="11542">
        <row r="19">
          <cell r="J19">
            <v>1.0499999999999999E-3</v>
          </cell>
        </row>
      </sheetData>
      <sheetData sheetId="11543"/>
      <sheetData sheetId="11544"/>
      <sheetData sheetId="11545"/>
      <sheetData sheetId="11546"/>
      <sheetData sheetId="11547">
        <row r="19">
          <cell r="J19">
            <v>1.0499999999999999E-3</v>
          </cell>
        </row>
      </sheetData>
      <sheetData sheetId="11548"/>
      <sheetData sheetId="11549">
        <row r="19">
          <cell r="J19">
            <v>1.0499999999999999E-3</v>
          </cell>
        </row>
      </sheetData>
      <sheetData sheetId="11550"/>
      <sheetData sheetId="11551"/>
      <sheetData sheetId="11552"/>
      <sheetData sheetId="11553"/>
      <sheetData sheetId="11554"/>
      <sheetData sheetId="11555"/>
      <sheetData sheetId="11556">
        <row r="19">
          <cell r="J19">
            <v>1.0499999999999999E-3</v>
          </cell>
        </row>
      </sheetData>
      <sheetData sheetId="11557">
        <row r="19">
          <cell r="J19">
            <v>1.0499999999999999E-3</v>
          </cell>
        </row>
      </sheetData>
      <sheetData sheetId="11558">
        <row r="19">
          <cell r="J19">
            <v>1.0499999999999999E-3</v>
          </cell>
        </row>
      </sheetData>
      <sheetData sheetId="11559">
        <row r="19">
          <cell r="J19">
            <v>1.0499999999999999E-3</v>
          </cell>
        </row>
      </sheetData>
      <sheetData sheetId="11560">
        <row r="19">
          <cell r="J19">
            <v>1.0499999999999999E-3</v>
          </cell>
        </row>
      </sheetData>
      <sheetData sheetId="11561">
        <row r="19">
          <cell r="J19">
            <v>1.0499999999999999E-3</v>
          </cell>
        </row>
      </sheetData>
      <sheetData sheetId="11562">
        <row r="19">
          <cell r="J19">
            <v>1.0499999999999999E-3</v>
          </cell>
        </row>
      </sheetData>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row r="19">
          <cell r="J19">
            <v>1.0499999999999999E-3</v>
          </cell>
        </row>
      </sheetData>
      <sheetData sheetId="11580"/>
      <sheetData sheetId="11581">
        <row r="19">
          <cell r="J19">
            <v>1.0499999999999999E-3</v>
          </cell>
        </row>
      </sheetData>
      <sheetData sheetId="11582"/>
      <sheetData sheetId="11583"/>
      <sheetData sheetId="11584"/>
      <sheetData sheetId="11585"/>
      <sheetData sheetId="11586"/>
      <sheetData sheetId="11587"/>
      <sheetData sheetId="11588">
        <row r="19">
          <cell r="J19">
            <v>1.0499999999999999E-3</v>
          </cell>
        </row>
      </sheetData>
      <sheetData sheetId="11589">
        <row r="19">
          <cell r="J19">
            <v>1.0499999999999999E-3</v>
          </cell>
        </row>
      </sheetData>
      <sheetData sheetId="11590">
        <row r="19">
          <cell r="J19">
            <v>1.0499999999999999E-3</v>
          </cell>
        </row>
      </sheetData>
      <sheetData sheetId="11591">
        <row r="19">
          <cell r="J19">
            <v>1.0499999999999999E-3</v>
          </cell>
        </row>
      </sheetData>
      <sheetData sheetId="11592">
        <row r="19">
          <cell r="J19">
            <v>1.0499999999999999E-3</v>
          </cell>
        </row>
      </sheetData>
      <sheetData sheetId="11593">
        <row r="19">
          <cell r="J19">
            <v>1.0499999999999999E-3</v>
          </cell>
        </row>
      </sheetData>
      <sheetData sheetId="11594">
        <row r="19">
          <cell r="J19">
            <v>1.0499999999999999E-3</v>
          </cell>
        </row>
      </sheetData>
      <sheetData sheetId="11595"/>
      <sheetData sheetId="11596"/>
      <sheetData sheetId="11597"/>
      <sheetData sheetId="11598"/>
      <sheetData sheetId="11599">
        <row r="19">
          <cell r="J19">
            <v>1.0499999999999999E-3</v>
          </cell>
        </row>
      </sheetData>
      <sheetData sheetId="11600">
        <row r="19">
          <cell r="J19">
            <v>1.0499999999999999E-3</v>
          </cell>
        </row>
      </sheetData>
      <sheetData sheetId="11601">
        <row r="19">
          <cell r="J19">
            <v>1.0499999999999999E-3</v>
          </cell>
        </row>
      </sheetData>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row r="19">
          <cell r="J19">
            <v>1.0499999999999999E-3</v>
          </cell>
        </row>
      </sheetData>
      <sheetData sheetId="11615"/>
      <sheetData sheetId="11616"/>
      <sheetData sheetId="11617"/>
      <sheetData sheetId="11618"/>
      <sheetData sheetId="11619"/>
      <sheetData sheetId="11620">
        <row r="19">
          <cell r="J19">
            <v>1.0499999999999999E-3</v>
          </cell>
        </row>
      </sheetData>
      <sheetData sheetId="11621">
        <row r="19">
          <cell r="J19">
            <v>1.0499999999999999E-3</v>
          </cell>
        </row>
      </sheetData>
      <sheetData sheetId="11622">
        <row r="19">
          <cell r="J19">
            <v>1.0499999999999999E-3</v>
          </cell>
        </row>
      </sheetData>
      <sheetData sheetId="11623">
        <row r="19">
          <cell r="J19">
            <v>1.0499999999999999E-3</v>
          </cell>
        </row>
      </sheetData>
      <sheetData sheetId="11624">
        <row r="19">
          <cell r="J19">
            <v>1.0499999999999999E-3</v>
          </cell>
        </row>
      </sheetData>
      <sheetData sheetId="11625">
        <row r="19">
          <cell r="J19">
            <v>1.0499999999999999E-3</v>
          </cell>
        </row>
      </sheetData>
      <sheetData sheetId="11626">
        <row r="19">
          <cell r="J19">
            <v>1.0499999999999999E-3</v>
          </cell>
        </row>
      </sheetData>
      <sheetData sheetId="11627"/>
      <sheetData sheetId="11628"/>
      <sheetData sheetId="11629"/>
      <sheetData sheetId="11630">
        <row r="19">
          <cell r="J19">
            <v>1.0499999999999999E-3</v>
          </cell>
        </row>
      </sheetData>
      <sheetData sheetId="11631">
        <row r="19">
          <cell r="J19">
            <v>1.0499999999999999E-3</v>
          </cell>
        </row>
      </sheetData>
      <sheetData sheetId="11632"/>
      <sheetData sheetId="11633"/>
      <sheetData sheetId="11634"/>
      <sheetData sheetId="11635">
        <row r="19">
          <cell r="J19">
            <v>1.0499999999999999E-3</v>
          </cell>
        </row>
      </sheetData>
      <sheetData sheetId="11636">
        <row r="19">
          <cell r="J19">
            <v>1.0499999999999999E-3</v>
          </cell>
        </row>
      </sheetData>
      <sheetData sheetId="11637">
        <row r="19">
          <cell r="J19">
            <v>1.0499999999999999E-3</v>
          </cell>
        </row>
      </sheetData>
      <sheetData sheetId="11638">
        <row r="19">
          <cell r="J19">
            <v>1.0499999999999999E-3</v>
          </cell>
        </row>
      </sheetData>
      <sheetData sheetId="11639">
        <row r="19">
          <cell r="J19">
            <v>1.0499999999999999E-3</v>
          </cell>
        </row>
      </sheetData>
      <sheetData sheetId="11640">
        <row r="19">
          <cell r="J19">
            <v>1.0499999999999999E-3</v>
          </cell>
        </row>
      </sheetData>
      <sheetData sheetId="11641">
        <row r="19">
          <cell r="J19">
            <v>1.0499999999999999E-3</v>
          </cell>
        </row>
      </sheetData>
      <sheetData sheetId="11642">
        <row r="19">
          <cell r="J19">
            <v>1.0499999999999999E-3</v>
          </cell>
        </row>
      </sheetData>
      <sheetData sheetId="11643"/>
      <sheetData sheetId="11644"/>
      <sheetData sheetId="11645"/>
      <sheetData sheetId="11646"/>
      <sheetData sheetId="11647"/>
      <sheetData sheetId="11648"/>
      <sheetData sheetId="11649"/>
      <sheetData sheetId="11650">
        <row r="19">
          <cell r="J19">
            <v>1.0499999999999999E-3</v>
          </cell>
        </row>
      </sheetData>
      <sheetData sheetId="11651"/>
      <sheetData sheetId="11652"/>
      <sheetData sheetId="11653">
        <row r="19">
          <cell r="J19">
            <v>1.0499999999999999E-3</v>
          </cell>
        </row>
      </sheetData>
      <sheetData sheetId="11654">
        <row r="19">
          <cell r="J19">
            <v>1.0499999999999999E-3</v>
          </cell>
        </row>
      </sheetData>
      <sheetData sheetId="11655">
        <row r="19">
          <cell r="J19">
            <v>1.0499999999999999E-3</v>
          </cell>
        </row>
      </sheetData>
      <sheetData sheetId="11656">
        <row r="19">
          <cell r="J19">
            <v>1.0499999999999999E-3</v>
          </cell>
        </row>
      </sheetData>
      <sheetData sheetId="11657"/>
      <sheetData sheetId="11658"/>
      <sheetData sheetId="11659">
        <row r="19">
          <cell r="J19">
            <v>1.0499999999999999E-3</v>
          </cell>
        </row>
      </sheetData>
      <sheetData sheetId="11660"/>
      <sheetData sheetId="11661"/>
      <sheetData sheetId="11662"/>
      <sheetData sheetId="11663"/>
      <sheetData sheetId="11664">
        <row r="19">
          <cell r="J19">
            <v>1.0499999999999999E-3</v>
          </cell>
        </row>
      </sheetData>
      <sheetData sheetId="11665">
        <row r="19">
          <cell r="J19">
            <v>1.0499999999999999E-3</v>
          </cell>
        </row>
      </sheetData>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row r="19">
          <cell r="J19">
            <v>1.0499999999999999E-3</v>
          </cell>
        </row>
      </sheetData>
      <sheetData sheetId="11682">
        <row r="19">
          <cell r="J19">
            <v>1.0499999999999999E-3</v>
          </cell>
        </row>
      </sheetData>
      <sheetData sheetId="11683">
        <row r="19">
          <cell r="J19">
            <v>1.0499999999999999E-3</v>
          </cell>
        </row>
      </sheetData>
      <sheetData sheetId="11684">
        <row r="19">
          <cell r="J19">
            <v>1.0499999999999999E-3</v>
          </cell>
        </row>
      </sheetData>
      <sheetData sheetId="11685">
        <row r="19">
          <cell r="J19">
            <v>1.0499999999999999E-3</v>
          </cell>
        </row>
      </sheetData>
      <sheetData sheetId="11686">
        <row r="19">
          <cell r="J19">
            <v>1.0499999999999999E-3</v>
          </cell>
        </row>
      </sheetData>
      <sheetData sheetId="11687">
        <row r="19">
          <cell r="J19">
            <v>1.0499999999999999E-3</v>
          </cell>
        </row>
      </sheetData>
      <sheetData sheetId="11688">
        <row r="19">
          <cell r="J19">
            <v>1.0499999999999999E-3</v>
          </cell>
        </row>
      </sheetData>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row r="19">
          <cell r="J19">
            <v>1.0499999999999999E-3</v>
          </cell>
        </row>
      </sheetData>
      <sheetData sheetId="11704"/>
      <sheetData sheetId="11705"/>
      <sheetData sheetId="11706"/>
      <sheetData sheetId="11707"/>
      <sheetData sheetId="11708"/>
      <sheetData sheetId="11709"/>
      <sheetData sheetId="11710"/>
      <sheetData sheetId="11711"/>
      <sheetData sheetId="11712"/>
      <sheetData sheetId="11713"/>
      <sheetData sheetId="11714">
        <row r="19">
          <cell r="J19">
            <v>1.0499999999999999E-3</v>
          </cell>
        </row>
      </sheetData>
      <sheetData sheetId="11715">
        <row r="19">
          <cell r="J19">
            <v>1.0499999999999999E-3</v>
          </cell>
        </row>
      </sheetData>
      <sheetData sheetId="11716">
        <row r="19">
          <cell r="J19">
            <v>1.0499999999999999E-3</v>
          </cell>
        </row>
      </sheetData>
      <sheetData sheetId="11717">
        <row r="19">
          <cell r="J19">
            <v>1.0499999999999999E-3</v>
          </cell>
        </row>
      </sheetData>
      <sheetData sheetId="11718">
        <row r="19">
          <cell r="J19">
            <v>1.0499999999999999E-3</v>
          </cell>
        </row>
      </sheetData>
      <sheetData sheetId="11719">
        <row r="19">
          <cell r="J19">
            <v>1.0499999999999999E-3</v>
          </cell>
        </row>
      </sheetData>
      <sheetData sheetId="11720">
        <row r="19">
          <cell r="J19">
            <v>1.0499999999999999E-3</v>
          </cell>
        </row>
      </sheetData>
      <sheetData sheetId="11721"/>
      <sheetData sheetId="11722"/>
      <sheetData sheetId="11723"/>
      <sheetData sheetId="11724"/>
      <sheetData sheetId="11725">
        <row r="19">
          <cell r="J19">
            <v>1.0499999999999999E-3</v>
          </cell>
        </row>
      </sheetData>
      <sheetData sheetId="11726"/>
      <sheetData sheetId="11727"/>
      <sheetData sheetId="11728"/>
      <sheetData sheetId="11729"/>
      <sheetData sheetId="11730"/>
      <sheetData sheetId="11731"/>
      <sheetData sheetId="11732"/>
      <sheetData sheetId="11733"/>
      <sheetData sheetId="11734"/>
      <sheetData sheetId="11735"/>
      <sheetData sheetId="11736">
        <row r="19">
          <cell r="J19">
            <v>1.0499999999999999E-3</v>
          </cell>
        </row>
      </sheetData>
      <sheetData sheetId="11737"/>
      <sheetData sheetId="11738"/>
      <sheetData sheetId="11739"/>
      <sheetData sheetId="11740"/>
      <sheetData sheetId="11741"/>
      <sheetData sheetId="11742"/>
      <sheetData sheetId="11743"/>
      <sheetData sheetId="11744"/>
      <sheetData sheetId="11745"/>
      <sheetData sheetId="11746">
        <row r="19">
          <cell r="J19">
            <v>1.0499999999999999E-3</v>
          </cell>
        </row>
      </sheetData>
      <sheetData sheetId="11747">
        <row r="19">
          <cell r="J19">
            <v>1.0499999999999999E-3</v>
          </cell>
        </row>
      </sheetData>
      <sheetData sheetId="11748">
        <row r="19">
          <cell r="J19">
            <v>1.0499999999999999E-3</v>
          </cell>
        </row>
      </sheetData>
      <sheetData sheetId="11749">
        <row r="19">
          <cell r="J19">
            <v>1.0499999999999999E-3</v>
          </cell>
        </row>
      </sheetData>
      <sheetData sheetId="11750">
        <row r="19">
          <cell r="J19">
            <v>1.0499999999999999E-3</v>
          </cell>
        </row>
      </sheetData>
      <sheetData sheetId="11751">
        <row r="19">
          <cell r="J19">
            <v>1.0499999999999999E-3</v>
          </cell>
        </row>
      </sheetData>
      <sheetData sheetId="11752">
        <row r="19">
          <cell r="J19">
            <v>1.0499999999999999E-3</v>
          </cell>
        </row>
      </sheetData>
      <sheetData sheetId="11753">
        <row r="19">
          <cell r="J19">
            <v>1.0499999999999999E-3</v>
          </cell>
        </row>
      </sheetData>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row r="19">
          <cell r="J19">
            <v>1.0499999999999999E-3</v>
          </cell>
        </row>
      </sheetData>
      <sheetData sheetId="11767">
        <row r="19">
          <cell r="J19">
            <v>1.0499999999999999E-3</v>
          </cell>
        </row>
      </sheetData>
      <sheetData sheetId="11768">
        <row r="19">
          <cell r="J19">
            <v>1.0499999999999999E-3</v>
          </cell>
        </row>
      </sheetData>
      <sheetData sheetId="11769"/>
      <sheetData sheetId="11770"/>
      <sheetData sheetId="11771">
        <row r="19">
          <cell r="J19">
            <v>1.0499999999999999E-3</v>
          </cell>
        </row>
      </sheetData>
      <sheetData sheetId="11772"/>
      <sheetData sheetId="11773"/>
      <sheetData sheetId="11774"/>
      <sheetData sheetId="11775"/>
      <sheetData sheetId="11776"/>
      <sheetData sheetId="11777"/>
      <sheetData sheetId="11778">
        <row r="19">
          <cell r="J19">
            <v>1.0499999999999999E-3</v>
          </cell>
        </row>
      </sheetData>
      <sheetData sheetId="11779" refreshError="1"/>
      <sheetData sheetId="11780" refreshError="1"/>
      <sheetData sheetId="11781" refreshError="1"/>
      <sheetData sheetId="11782" refreshError="1"/>
      <sheetData sheetId="11783" refreshError="1"/>
      <sheetData sheetId="11784" refreshError="1"/>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refreshError="1"/>
      <sheetData sheetId="11889" refreshError="1"/>
      <sheetData sheetId="11890"/>
      <sheetData sheetId="11891"/>
      <sheetData sheetId="11892"/>
      <sheetData sheetId="11893"/>
      <sheetData sheetId="11894">
        <row r="19">
          <cell r="J19">
            <v>1.0499999999999999E-3</v>
          </cell>
        </row>
      </sheetData>
      <sheetData sheetId="11895">
        <row r="19">
          <cell r="J19">
            <v>1.0499999999999999E-3</v>
          </cell>
        </row>
      </sheetData>
      <sheetData sheetId="11896"/>
      <sheetData sheetId="11897"/>
      <sheetData sheetId="11898"/>
      <sheetData sheetId="11899"/>
      <sheetData sheetId="11900"/>
      <sheetData sheetId="11901"/>
      <sheetData sheetId="11902"/>
      <sheetData sheetId="11903"/>
      <sheetData sheetId="11904"/>
      <sheetData sheetId="11905"/>
      <sheetData sheetId="11906"/>
      <sheetData sheetId="11907">
        <row r="19">
          <cell r="J19">
            <v>1.0499999999999999E-3</v>
          </cell>
        </row>
      </sheetData>
      <sheetData sheetId="11908">
        <row r="19">
          <cell r="J19">
            <v>1.0499999999999999E-3</v>
          </cell>
        </row>
      </sheetData>
      <sheetData sheetId="11909">
        <row r="19">
          <cell r="J19">
            <v>1.0499999999999999E-3</v>
          </cell>
        </row>
      </sheetData>
      <sheetData sheetId="11910"/>
      <sheetData sheetId="11911"/>
      <sheetData sheetId="11912">
        <row r="19">
          <cell r="J19">
            <v>1.0499999999999999E-3</v>
          </cell>
        </row>
      </sheetData>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row r="19">
          <cell r="J19">
            <v>1.0499999999999999E-3</v>
          </cell>
        </row>
      </sheetData>
      <sheetData sheetId="11927"/>
      <sheetData sheetId="11928"/>
      <sheetData sheetId="11929"/>
      <sheetData sheetId="11930"/>
      <sheetData sheetId="11931"/>
      <sheetData sheetId="11932"/>
      <sheetData sheetId="11933"/>
      <sheetData sheetId="11934">
        <row r="19">
          <cell r="J19">
            <v>1.0499999999999999E-3</v>
          </cell>
        </row>
      </sheetData>
      <sheetData sheetId="11935">
        <row r="19">
          <cell r="J19">
            <v>1.0499999999999999E-3</v>
          </cell>
        </row>
      </sheetData>
      <sheetData sheetId="11936"/>
      <sheetData sheetId="11937"/>
      <sheetData sheetId="11938"/>
      <sheetData sheetId="11939">
        <row r="19">
          <cell r="J19">
            <v>1.0499999999999999E-3</v>
          </cell>
        </row>
      </sheetData>
      <sheetData sheetId="11940">
        <row r="19">
          <cell r="J19">
            <v>1.0499999999999999E-3</v>
          </cell>
        </row>
      </sheetData>
      <sheetData sheetId="11941">
        <row r="19">
          <cell r="J19">
            <v>1.0499999999999999E-3</v>
          </cell>
        </row>
      </sheetData>
      <sheetData sheetId="11942"/>
      <sheetData sheetId="11943"/>
      <sheetData sheetId="11944">
        <row r="19">
          <cell r="J19">
            <v>1.0499999999999999E-3</v>
          </cell>
        </row>
      </sheetData>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row r="19">
          <cell r="J19">
            <v>1.0499999999999999E-3</v>
          </cell>
        </row>
      </sheetData>
      <sheetData sheetId="11967">
        <row r="19">
          <cell r="J19">
            <v>1.0499999999999999E-3</v>
          </cell>
        </row>
      </sheetData>
      <sheetData sheetId="11968">
        <row r="19">
          <cell r="J19">
            <v>1.0499999999999999E-3</v>
          </cell>
        </row>
      </sheetData>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row r="19">
          <cell r="J19">
            <v>1.0499999999999999E-3</v>
          </cell>
        </row>
      </sheetData>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row r="19">
          <cell r="J19">
            <v>1.0499999999999999E-3</v>
          </cell>
        </row>
      </sheetData>
      <sheetData sheetId="12018">
        <row r="19">
          <cell r="J19">
            <v>1.0499999999999999E-3</v>
          </cell>
        </row>
      </sheetData>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row r="19">
          <cell r="J19">
            <v>1.0499999999999999E-3</v>
          </cell>
        </row>
      </sheetData>
      <sheetData sheetId="12047"/>
      <sheetData sheetId="12048">
        <row r="19">
          <cell r="J19">
            <v>1.0499999999999999E-3</v>
          </cell>
        </row>
      </sheetData>
      <sheetData sheetId="12049">
        <row r="19">
          <cell r="J19">
            <v>1.0499999999999999E-3</v>
          </cell>
        </row>
      </sheetData>
      <sheetData sheetId="12050">
        <row r="19">
          <cell r="J19">
            <v>1.0499999999999999E-3</v>
          </cell>
        </row>
      </sheetData>
      <sheetData sheetId="12051"/>
      <sheetData sheetId="12052"/>
      <sheetData sheetId="12053"/>
      <sheetData sheetId="12054"/>
      <sheetData sheetId="12055"/>
      <sheetData sheetId="12056"/>
      <sheetData sheetId="12057"/>
      <sheetData sheetId="12058"/>
      <sheetData sheetId="12059"/>
      <sheetData sheetId="12060"/>
      <sheetData sheetId="12061">
        <row r="19">
          <cell r="J19">
            <v>1.0499999999999999E-3</v>
          </cell>
        </row>
      </sheetData>
      <sheetData sheetId="12062">
        <row r="19">
          <cell r="J19">
            <v>1.0499999999999999E-3</v>
          </cell>
        </row>
      </sheetData>
      <sheetData sheetId="12063">
        <row r="19">
          <cell r="J19">
            <v>1.0499999999999999E-3</v>
          </cell>
        </row>
      </sheetData>
      <sheetData sheetId="12064"/>
      <sheetData sheetId="12065"/>
      <sheetData sheetId="12066">
        <row r="19">
          <cell r="J19">
            <v>1.0499999999999999E-3</v>
          </cell>
        </row>
      </sheetData>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row r="19">
          <cell r="J19">
            <v>1.0499999999999999E-3</v>
          </cell>
        </row>
      </sheetData>
      <sheetData sheetId="12081"/>
      <sheetData sheetId="12082"/>
      <sheetData sheetId="12083"/>
      <sheetData sheetId="12084"/>
      <sheetData sheetId="12085"/>
      <sheetData sheetId="12086"/>
      <sheetData sheetId="12087"/>
      <sheetData sheetId="12088">
        <row r="19">
          <cell r="J19">
            <v>1.0499999999999999E-3</v>
          </cell>
        </row>
      </sheetData>
      <sheetData sheetId="12089">
        <row r="19">
          <cell r="J19">
            <v>1.0499999999999999E-3</v>
          </cell>
        </row>
      </sheetData>
      <sheetData sheetId="12090"/>
      <sheetData sheetId="12091"/>
      <sheetData sheetId="12092"/>
      <sheetData sheetId="12093">
        <row r="19">
          <cell r="J19">
            <v>1.0499999999999999E-3</v>
          </cell>
        </row>
      </sheetData>
      <sheetData sheetId="12094">
        <row r="19">
          <cell r="J19">
            <v>1.0499999999999999E-3</v>
          </cell>
        </row>
      </sheetData>
      <sheetData sheetId="12095">
        <row r="19">
          <cell r="J19">
            <v>1.0499999999999999E-3</v>
          </cell>
        </row>
      </sheetData>
      <sheetData sheetId="12096"/>
      <sheetData sheetId="12097"/>
      <sheetData sheetId="12098">
        <row r="19">
          <cell r="J19">
            <v>1.0499999999999999E-3</v>
          </cell>
        </row>
      </sheetData>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row r="19">
          <cell r="J19">
            <v>1.0499999999999999E-3</v>
          </cell>
        </row>
      </sheetData>
      <sheetData sheetId="12121">
        <row r="19">
          <cell r="J19">
            <v>1.0499999999999999E-3</v>
          </cell>
        </row>
      </sheetData>
      <sheetData sheetId="12122">
        <row r="19">
          <cell r="J19">
            <v>1.0499999999999999E-3</v>
          </cell>
        </row>
      </sheetData>
      <sheetData sheetId="12123"/>
      <sheetData sheetId="12124"/>
      <sheetData sheetId="12125"/>
      <sheetData sheetId="12126"/>
      <sheetData sheetId="12127"/>
      <sheetData sheetId="12128"/>
      <sheetData sheetId="12129"/>
      <sheetData sheetId="12130"/>
      <sheetData sheetId="12131"/>
      <sheetData sheetId="12132"/>
      <sheetData sheetId="12133">
        <row r="19">
          <cell r="J19">
            <v>1.0499999999999999E-3</v>
          </cell>
        </row>
      </sheetData>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row r="19">
          <cell r="J19">
            <v>1.0499999999999999E-3</v>
          </cell>
        </row>
      </sheetData>
      <sheetData sheetId="12172">
        <row r="19">
          <cell r="J19">
            <v>1.0499999999999999E-3</v>
          </cell>
        </row>
      </sheetData>
      <sheetData sheetId="12173"/>
      <sheetData sheetId="12174"/>
      <sheetData sheetId="12175"/>
      <sheetData sheetId="12176"/>
      <sheetData sheetId="12177">
        <row r="19">
          <cell r="J19">
            <v>1.0499999999999999E-3</v>
          </cell>
        </row>
      </sheetData>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sheetData sheetId="12191"/>
      <sheetData sheetId="12192"/>
      <sheetData sheetId="12193"/>
      <sheetData sheetId="12194"/>
      <sheetData sheetId="12195"/>
      <sheetData sheetId="12196"/>
      <sheetData sheetId="12197"/>
      <sheetData sheetId="12198"/>
      <sheetData sheetId="12199"/>
      <sheetData sheetId="12200">
        <row r="19">
          <cell r="J19">
            <v>1.0499999999999999E-3</v>
          </cell>
        </row>
      </sheetData>
      <sheetData sheetId="12201"/>
      <sheetData sheetId="12202">
        <row r="19">
          <cell r="J19">
            <v>1.0499999999999999E-3</v>
          </cell>
        </row>
      </sheetData>
      <sheetData sheetId="12203">
        <row r="19">
          <cell r="J19">
            <v>1.0499999999999999E-3</v>
          </cell>
        </row>
      </sheetData>
      <sheetData sheetId="12204">
        <row r="19">
          <cell r="J19">
            <v>1.0499999999999999E-3</v>
          </cell>
        </row>
      </sheetData>
      <sheetData sheetId="12205"/>
      <sheetData sheetId="12206"/>
      <sheetData sheetId="12207"/>
      <sheetData sheetId="12208"/>
      <sheetData sheetId="12209"/>
      <sheetData sheetId="12210"/>
      <sheetData sheetId="12211"/>
      <sheetData sheetId="12212"/>
      <sheetData sheetId="12213"/>
      <sheetData sheetId="12214"/>
      <sheetData sheetId="12215">
        <row r="19">
          <cell r="J19">
            <v>1.0499999999999999E-3</v>
          </cell>
        </row>
      </sheetData>
      <sheetData sheetId="12216">
        <row r="19">
          <cell r="J19">
            <v>1.0499999999999999E-3</v>
          </cell>
        </row>
      </sheetData>
      <sheetData sheetId="12217">
        <row r="19">
          <cell r="J19">
            <v>1.0499999999999999E-3</v>
          </cell>
        </row>
      </sheetData>
      <sheetData sheetId="12218"/>
      <sheetData sheetId="12219"/>
      <sheetData sheetId="12220">
        <row r="19">
          <cell r="J19">
            <v>1.0499999999999999E-3</v>
          </cell>
        </row>
      </sheetData>
      <sheetData sheetId="12221"/>
      <sheetData sheetId="12222"/>
      <sheetData sheetId="12223"/>
      <sheetData sheetId="12224"/>
      <sheetData sheetId="12225"/>
      <sheetData sheetId="12226"/>
      <sheetData sheetId="12227"/>
      <sheetData sheetId="12228"/>
      <sheetData sheetId="12229"/>
      <sheetData sheetId="12230"/>
      <sheetData sheetId="12231"/>
      <sheetData sheetId="12232">
        <row r="19">
          <cell r="J19">
            <v>1.0499999999999999E-3</v>
          </cell>
        </row>
      </sheetData>
      <sheetData sheetId="12233"/>
      <sheetData sheetId="12234"/>
      <sheetData sheetId="12235"/>
      <sheetData sheetId="12236"/>
      <sheetData sheetId="12237"/>
      <sheetData sheetId="12238"/>
      <sheetData sheetId="12239"/>
      <sheetData sheetId="12240"/>
      <sheetData sheetId="12241"/>
      <sheetData sheetId="12242">
        <row r="19">
          <cell r="J19">
            <v>1.0499999999999999E-3</v>
          </cell>
        </row>
      </sheetData>
      <sheetData sheetId="12243">
        <row r="19">
          <cell r="J19">
            <v>1.0499999999999999E-3</v>
          </cell>
        </row>
      </sheetData>
      <sheetData sheetId="12244"/>
      <sheetData sheetId="12245"/>
      <sheetData sheetId="12246"/>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row r="19">
          <cell r="J19">
            <v>1.0499999999999999E-3</v>
          </cell>
        </row>
      </sheetData>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row r="19">
          <cell r="J19">
            <v>1.0499999999999999E-3</v>
          </cell>
        </row>
      </sheetData>
      <sheetData sheetId="12288"/>
      <sheetData sheetId="12289"/>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row r="19">
          <cell r="J19">
            <v>1.0499999999999999E-3</v>
          </cell>
        </row>
      </sheetData>
      <sheetData sheetId="12320"/>
      <sheetData sheetId="12321"/>
      <sheetData sheetId="12322"/>
      <sheetData sheetId="12323"/>
      <sheetData sheetId="12324"/>
      <sheetData sheetId="12325">
        <row r="19">
          <cell r="J19">
            <v>1.0499999999999999E-3</v>
          </cell>
        </row>
      </sheetData>
      <sheetData sheetId="12326">
        <row r="19">
          <cell r="J19">
            <v>1.0499999999999999E-3</v>
          </cell>
        </row>
      </sheetData>
      <sheetData sheetId="12327"/>
      <sheetData sheetId="12328"/>
      <sheetData sheetId="12329"/>
      <sheetData sheetId="12330">
        <row r="19">
          <cell r="J19">
            <v>1.0499999999999999E-3</v>
          </cell>
        </row>
      </sheetData>
      <sheetData sheetId="12331">
        <row r="19">
          <cell r="J19">
            <v>1.0499999999999999E-3</v>
          </cell>
        </row>
      </sheetData>
      <sheetData sheetId="12332"/>
      <sheetData sheetId="12333"/>
      <sheetData sheetId="12334"/>
      <sheetData sheetId="12335"/>
      <sheetData sheetId="12336"/>
      <sheetData sheetId="12337"/>
      <sheetData sheetId="12338"/>
      <sheetData sheetId="12339"/>
      <sheetData sheetId="12340"/>
      <sheetData sheetId="12341"/>
      <sheetData sheetId="12342"/>
      <sheetData sheetId="12343"/>
      <sheetData sheetId="12344"/>
      <sheetData sheetId="12345"/>
      <sheetData sheetId="12346"/>
      <sheetData sheetId="12347"/>
      <sheetData sheetId="12348"/>
      <sheetData sheetId="12349"/>
      <sheetData sheetId="12350"/>
      <sheetData sheetId="12351"/>
      <sheetData sheetId="12352"/>
      <sheetData sheetId="12353"/>
      <sheetData sheetId="12354">
        <row r="19">
          <cell r="J19">
            <v>1.0499999999999999E-3</v>
          </cell>
        </row>
      </sheetData>
      <sheetData sheetId="12355"/>
      <sheetData sheetId="12356"/>
      <sheetData sheetId="12357"/>
      <sheetData sheetId="12358"/>
      <sheetData sheetId="12359"/>
      <sheetData sheetId="12360"/>
      <sheetData sheetId="12361"/>
      <sheetData sheetId="12362"/>
      <sheetData sheetId="12363">
        <row r="19">
          <cell r="J19">
            <v>1.0499999999999999E-3</v>
          </cell>
        </row>
      </sheetData>
      <sheetData sheetId="12364"/>
      <sheetData sheetId="12365"/>
      <sheetData sheetId="12366"/>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row r="19">
          <cell r="J19">
            <v>1.0499999999999999E-3</v>
          </cell>
        </row>
      </sheetData>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sheetData sheetId="12402"/>
      <sheetData sheetId="12403"/>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ow r="19">
          <cell r="J19">
            <v>1.0499999999999999E-3</v>
          </cell>
        </row>
      </sheetData>
      <sheetData sheetId="12431">
        <row r="19">
          <cell r="J19">
            <v>1.0499999999999999E-3</v>
          </cell>
        </row>
      </sheetData>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sheetData sheetId="12623"/>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sheetData sheetId="12639"/>
      <sheetData sheetId="12640">
        <row r="19">
          <cell r="J19">
            <v>1.0499999999999999E-3</v>
          </cell>
        </row>
      </sheetData>
      <sheetData sheetId="12641">
        <row r="19">
          <cell r="J19">
            <v>1.0499999999999999E-3</v>
          </cell>
        </row>
      </sheetData>
      <sheetData sheetId="12642">
        <row r="19">
          <cell r="J19">
            <v>1.0499999999999999E-3</v>
          </cell>
        </row>
      </sheetData>
      <sheetData sheetId="12643">
        <row r="19">
          <cell r="J19">
            <v>1.0499999999999999E-3</v>
          </cell>
        </row>
      </sheetData>
      <sheetData sheetId="12644">
        <row r="19">
          <cell r="J19">
            <v>1.0499999999999999E-3</v>
          </cell>
        </row>
      </sheetData>
      <sheetData sheetId="12645">
        <row r="19">
          <cell r="J19">
            <v>1.0499999999999999E-3</v>
          </cell>
        </row>
      </sheetData>
      <sheetData sheetId="12646">
        <row r="19">
          <cell r="J19">
            <v>1.0499999999999999E-3</v>
          </cell>
        </row>
      </sheetData>
      <sheetData sheetId="12647">
        <row r="19">
          <cell r="J19">
            <v>1.0499999999999999E-3</v>
          </cell>
        </row>
      </sheetData>
      <sheetData sheetId="12648"/>
      <sheetData sheetId="12649"/>
      <sheetData sheetId="12650"/>
      <sheetData sheetId="12651"/>
      <sheetData sheetId="12652"/>
      <sheetData sheetId="12653"/>
      <sheetData sheetId="12654"/>
      <sheetData sheetId="12655"/>
      <sheetData sheetId="12656"/>
      <sheetData sheetId="12657">
        <row r="19">
          <cell r="J19">
            <v>1.0499999999999999E-3</v>
          </cell>
        </row>
      </sheetData>
      <sheetData sheetId="12658">
        <row r="19">
          <cell r="J19">
            <v>1.0499999999999999E-3</v>
          </cell>
        </row>
      </sheetData>
      <sheetData sheetId="12659"/>
      <sheetData sheetId="12660"/>
      <sheetData sheetId="12661">
        <row r="19">
          <cell r="J19">
            <v>1.0499999999999999E-3</v>
          </cell>
        </row>
      </sheetData>
      <sheetData sheetId="12662"/>
      <sheetData sheetId="12663">
        <row r="19">
          <cell r="J19">
            <v>1.0499999999999999E-3</v>
          </cell>
        </row>
      </sheetData>
      <sheetData sheetId="12664">
        <row r="19">
          <cell r="J19">
            <v>1.0499999999999999E-3</v>
          </cell>
        </row>
      </sheetData>
      <sheetData sheetId="12665"/>
      <sheetData sheetId="12666"/>
      <sheetData sheetId="12667"/>
      <sheetData sheetId="12668"/>
      <sheetData sheetId="12669"/>
      <sheetData sheetId="12670"/>
      <sheetData sheetId="12671"/>
      <sheetData sheetId="12672"/>
      <sheetData sheetId="12673"/>
      <sheetData sheetId="12674"/>
      <sheetData sheetId="12675"/>
      <sheetData sheetId="12676"/>
      <sheetData sheetId="12677"/>
      <sheetData sheetId="12678"/>
      <sheetData sheetId="12679"/>
      <sheetData sheetId="12680"/>
      <sheetData sheetId="12681"/>
      <sheetData sheetId="12682"/>
      <sheetData sheetId="12683"/>
      <sheetData sheetId="12684"/>
      <sheetData sheetId="12685"/>
      <sheetData sheetId="12686"/>
      <sheetData sheetId="12687"/>
      <sheetData sheetId="12688"/>
      <sheetData sheetId="12689"/>
      <sheetData sheetId="12690"/>
      <sheetData sheetId="12691"/>
      <sheetData sheetId="12692"/>
      <sheetData sheetId="12693"/>
      <sheetData sheetId="12694"/>
      <sheetData sheetId="12695"/>
      <sheetData sheetId="12696"/>
      <sheetData sheetId="12697"/>
      <sheetData sheetId="12698"/>
      <sheetData sheetId="12699"/>
      <sheetData sheetId="12700"/>
      <sheetData sheetId="12701"/>
      <sheetData sheetId="12702"/>
      <sheetData sheetId="12703"/>
      <sheetData sheetId="12704"/>
      <sheetData sheetId="12705"/>
      <sheetData sheetId="12706"/>
      <sheetData sheetId="12707"/>
      <sheetData sheetId="12708"/>
      <sheetData sheetId="12709"/>
      <sheetData sheetId="12710"/>
      <sheetData sheetId="12711"/>
      <sheetData sheetId="12712"/>
      <sheetData sheetId="12713"/>
      <sheetData sheetId="12714"/>
      <sheetData sheetId="12715"/>
      <sheetData sheetId="12716"/>
      <sheetData sheetId="12717"/>
      <sheetData sheetId="12718"/>
      <sheetData sheetId="12719"/>
      <sheetData sheetId="12720"/>
      <sheetData sheetId="12721"/>
      <sheetData sheetId="12722"/>
      <sheetData sheetId="12723"/>
      <sheetData sheetId="12724"/>
      <sheetData sheetId="12725"/>
      <sheetData sheetId="12726"/>
      <sheetData sheetId="12727"/>
      <sheetData sheetId="12728"/>
      <sheetData sheetId="12729"/>
      <sheetData sheetId="12730"/>
      <sheetData sheetId="12731"/>
      <sheetData sheetId="12732"/>
      <sheetData sheetId="12733"/>
      <sheetData sheetId="12734"/>
      <sheetData sheetId="12735"/>
      <sheetData sheetId="12736"/>
      <sheetData sheetId="12737"/>
      <sheetData sheetId="12738"/>
      <sheetData sheetId="12739"/>
      <sheetData sheetId="12740"/>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row r="19">
          <cell r="J19">
            <v>1.0499999999999999E-3</v>
          </cell>
        </row>
      </sheetData>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row r="19">
          <cell r="J19">
            <v>1.0499999999999999E-3</v>
          </cell>
        </row>
      </sheetData>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row r="19">
          <cell r="J19">
            <v>1.0499999999999999E-3</v>
          </cell>
        </row>
      </sheetData>
      <sheetData sheetId="12931">
        <row r="19">
          <cell r="J19">
            <v>1.0499999999999999E-3</v>
          </cell>
        </row>
      </sheetData>
      <sheetData sheetId="12932">
        <row r="19">
          <cell r="J19">
            <v>1.0499999999999999E-3</v>
          </cell>
        </row>
      </sheetData>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sheetData sheetId="13137"/>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sheetData sheetId="13164"/>
      <sheetData sheetId="13165"/>
      <sheetData sheetId="13166"/>
      <sheetData sheetId="13167"/>
      <sheetData sheetId="13168"/>
      <sheetData sheetId="13169"/>
      <sheetData sheetId="13170"/>
      <sheetData sheetId="13171"/>
      <sheetData sheetId="13172"/>
      <sheetData sheetId="13173"/>
      <sheetData sheetId="13174"/>
      <sheetData sheetId="13175"/>
      <sheetData sheetId="13176"/>
      <sheetData sheetId="13177"/>
      <sheetData sheetId="13178"/>
      <sheetData sheetId="13179"/>
      <sheetData sheetId="13180"/>
      <sheetData sheetId="13181"/>
      <sheetData sheetId="13182"/>
      <sheetData sheetId="13183"/>
      <sheetData sheetId="13184"/>
      <sheetData sheetId="13185"/>
      <sheetData sheetId="13186"/>
      <sheetData sheetId="13187"/>
      <sheetData sheetId="13188"/>
      <sheetData sheetId="13189"/>
      <sheetData sheetId="13190"/>
      <sheetData sheetId="1319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sheetData sheetId="13243"/>
      <sheetData sheetId="13244"/>
      <sheetData sheetId="13245"/>
      <sheetData sheetId="13246"/>
      <sheetData sheetId="13247"/>
      <sheetData sheetId="13248"/>
      <sheetData sheetId="13249"/>
      <sheetData sheetId="13250"/>
      <sheetData sheetId="13251"/>
      <sheetData sheetId="13252"/>
      <sheetData sheetId="13253"/>
      <sheetData sheetId="13254"/>
      <sheetData sheetId="13255"/>
      <sheetData sheetId="13256"/>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refreshError="1"/>
      <sheetData sheetId="14360" refreshError="1"/>
      <sheetData sheetId="14361" refreshError="1"/>
      <sheetData sheetId="14362" refreshError="1"/>
      <sheetData sheetId="14363" refreshError="1"/>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sheetData sheetId="14413" refreshError="1"/>
      <sheetData sheetId="14414" refreshError="1"/>
      <sheetData sheetId="14415"/>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sheetData sheetId="14463"/>
      <sheetData sheetId="14464"/>
      <sheetData sheetId="14465"/>
      <sheetData sheetId="14466"/>
      <sheetData sheetId="14467"/>
      <sheetData sheetId="14468"/>
      <sheetData sheetId="14469"/>
      <sheetData sheetId="14470"/>
      <sheetData sheetId="14471"/>
      <sheetData sheetId="14472"/>
      <sheetData sheetId="14473"/>
      <sheetData sheetId="14474"/>
      <sheetData sheetId="14475"/>
      <sheetData sheetId="14476"/>
      <sheetData sheetId="14477"/>
      <sheetData sheetId="14478"/>
      <sheetData sheetId="14479"/>
      <sheetData sheetId="14480"/>
      <sheetData sheetId="14481"/>
      <sheetData sheetId="14482"/>
      <sheetData sheetId="14483"/>
      <sheetData sheetId="14484"/>
      <sheetData sheetId="14485"/>
      <sheetData sheetId="14486"/>
      <sheetData sheetId="14487"/>
      <sheetData sheetId="14488"/>
      <sheetData sheetId="14489"/>
      <sheetData sheetId="14490"/>
      <sheetData sheetId="14491"/>
      <sheetData sheetId="14492"/>
      <sheetData sheetId="14493"/>
      <sheetData sheetId="14494"/>
      <sheetData sheetId="14495"/>
      <sheetData sheetId="14496"/>
      <sheetData sheetId="14497"/>
      <sheetData sheetId="14498"/>
      <sheetData sheetId="14499"/>
      <sheetData sheetId="14500"/>
      <sheetData sheetId="14501"/>
      <sheetData sheetId="14502"/>
      <sheetData sheetId="14503"/>
      <sheetData sheetId="14504"/>
      <sheetData sheetId="14505"/>
      <sheetData sheetId="14506"/>
      <sheetData sheetId="14507"/>
      <sheetData sheetId="14508"/>
      <sheetData sheetId="14509"/>
      <sheetData sheetId="14510"/>
      <sheetData sheetId="14511"/>
      <sheetData sheetId="14512"/>
      <sheetData sheetId="14513"/>
      <sheetData sheetId="14514"/>
      <sheetData sheetId="14515"/>
      <sheetData sheetId="14516"/>
      <sheetData sheetId="14517"/>
      <sheetData sheetId="14518"/>
      <sheetData sheetId="14519"/>
      <sheetData sheetId="14520"/>
      <sheetData sheetId="14521"/>
      <sheetData sheetId="14522"/>
      <sheetData sheetId="14523"/>
      <sheetData sheetId="14524"/>
      <sheetData sheetId="14525"/>
      <sheetData sheetId="14526"/>
      <sheetData sheetId="14527"/>
      <sheetData sheetId="14528"/>
      <sheetData sheetId="14529"/>
      <sheetData sheetId="14530"/>
      <sheetData sheetId="14531"/>
      <sheetData sheetId="14532"/>
      <sheetData sheetId="14533"/>
      <sheetData sheetId="14534"/>
      <sheetData sheetId="14535"/>
      <sheetData sheetId="14536"/>
      <sheetData sheetId="14537"/>
      <sheetData sheetId="14538"/>
      <sheetData sheetId="14539"/>
      <sheetData sheetId="14540"/>
      <sheetData sheetId="14541"/>
      <sheetData sheetId="14542"/>
      <sheetData sheetId="14543"/>
      <sheetData sheetId="14544"/>
      <sheetData sheetId="14545"/>
      <sheetData sheetId="14546"/>
      <sheetData sheetId="14547"/>
      <sheetData sheetId="14548"/>
      <sheetData sheetId="14549"/>
      <sheetData sheetId="14550"/>
      <sheetData sheetId="14551"/>
      <sheetData sheetId="14552"/>
      <sheetData sheetId="14553"/>
      <sheetData sheetId="14554"/>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refreshError="1"/>
      <sheetData sheetId="14892" refreshError="1"/>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sheetData sheetId="14907"/>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refreshError="1"/>
      <sheetData sheetId="14931" refreshError="1"/>
      <sheetData sheetId="14932" refreshError="1"/>
      <sheetData sheetId="14933" refreshError="1"/>
      <sheetData sheetId="14934" refreshError="1"/>
      <sheetData sheetId="14935" refreshError="1"/>
      <sheetData sheetId="14936" refreshError="1"/>
      <sheetData sheetId="14937" refreshError="1"/>
      <sheetData sheetId="14938" refreshError="1"/>
      <sheetData sheetId="14939" refreshError="1"/>
      <sheetData sheetId="14940" refreshError="1"/>
      <sheetData sheetId="14941" refreshError="1"/>
      <sheetData sheetId="14942" refreshError="1"/>
      <sheetData sheetId="14943" refreshError="1"/>
      <sheetData sheetId="14944" refreshError="1"/>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sheetData sheetId="15681"/>
      <sheetData sheetId="15682"/>
      <sheetData sheetId="15683"/>
      <sheetData sheetId="15684"/>
      <sheetData sheetId="15685"/>
      <sheetData sheetId="15686"/>
      <sheetData sheetId="15687"/>
      <sheetData sheetId="15688"/>
      <sheetData sheetId="15689"/>
      <sheetData sheetId="15690"/>
      <sheetData sheetId="15691"/>
      <sheetData sheetId="15692"/>
      <sheetData sheetId="15693"/>
      <sheetData sheetId="15694"/>
      <sheetData sheetId="15695"/>
      <sheetData sheetId="15696"/>
      <sheetData sheetId="15697"/>
      <sheetData sheetId="15698"/>
      <sheetData sheetId="15699"/>
      <sheetData sheetId="15700"/>
      <sheetData sheetId="15701"/>
      <sheetData sheetId="15702"/>
      <sheetData sheetId="15703"/>
      <sheetData sheetId="15704"/>
      <sheetData sheetId="15705"/>
      <sheetData sheetId="15706"/>
      <sheetData sheetId="15707"/>
      <sheetData sheetId="15708"/>
      <sheetData sheetId="15709"/>
      <sheetData sheetId="15710"/>
      <sheetData sheetId="15711"/>
      <sheetData sheetId="15712"/>
      <sheetData sheetId="15713"/>
      <sheetData sheetId="15714"/>
      <sheetData sheetId="15715"/>
      <sheetData sheetId="15716"/>
      <sheetData sheetId="15717"/>
      <sheetData sheetId="15718"/>
      <sheetData sheetId="15719"/>
      <sheetData sheetId="15720"/>
      <sheetData sheetId="15721"/>
      <sheetData sheetId="15722"/>
      <sheetData sheetId="15723"/>
      <sheetData sheetId="15724"/>
      <sheetData sheetId="15725"/>
      <sheetData sheetId="15726"/>
      <sheetData sheetId="15727"/>
      <sheetData sheetId="15728"/>
      <sheetData sheetId="15729"/>
      <sheetData sheetId="15730"/>
      <sheetData sheetId="15731"/>
      <sheetData sheetId="15732"/>
      <sheetData sheetId="15733"/>
      <sheetData sheetId="15734"/>
      <sheetData sheetId="15735"/>
      <sheetData sheetId="15736"/>
      <sheetData sheetId="15737"/>
      <sheetData sheetId="15738"/>
      <sheetData sheetId="15739"/>
      <sheetData sheetId="15740"/>
      <sheetData sheetId="15741"/>
      <sheetData sheetId="15742"/>
      <sheetData sheetId="15743"/>
      <sheetData sheetId="15744"/>
      <sheetData sheetId="15745"/>
      <sheetData sheetId="15746"/>
      <sheetData sheetId="15747"/>
      <sheetData sheetId="15748"/>
      <sheetData sheetId="15749"/>
      <sheetData sheetId="15750"/>
      <sheetData sheetId="15751"/>
      <sheetData sheetId="15752"/>
      <sheetData sheetId="15753"/>
      <sheetData sheetId="15754"/>
      <sheetData sheetId="15755"/>
      <sheetData sheetId="15756"/>
      <sheetData sheetId="15757"/>
      <sheetData sheetId="15758"/>
      <sheetData sheetId="15759"/>
      <sheetData sheetId="15760"/>
      <sheetData sheetId="15761"/>
      <sheetData sheetId="15762"/>
      <sheetData sheetId="15763"/>
      <sheetData sheetId="15764"/>
      <sheetData sheetId="15765"/>
      <sheetData sheetId="15766"/>
      <sheetData sheetId="15767"/>
      <sheetData sheetId="15768"/>
      <sheetData sheetId="15769"/>
      <sheetData sheetId="15770"/>
      <sheetData sheetId="15771"/>
      <sheetData sheetId="15772"/>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sheetData sheetId="15821"/>
      <sheetData sheetId="15822"/>
      <sheetData sheetId="15823"/>
      <sheetData sheetId="15824"/>
      <sheetData sheetId="15825"/>
      <sheetData sheetId="15826"/>
      <sheetData sheetId="15827"/>
      <sheetData sheetId="15828"/>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refreshError="1"/>
      <sheetData sheetId="17521" refreshError="1"/>
      <sheetData sheetId="17522" refreshError="1"/>
      <sheetData sheetId="17523" refreshError="1"/>
      <sheetData sheetId="17524" refreshError="1"/>
      <sheetData sheetId="17525" refreshError="1"/>
      <sheetData sheetId="17526" refreshError="1"/>
      <sheetData sheetId="17527" refreshError="1"/>
      <sheetData sheetId="17528" refreshError="1"/>
      <sheetData sheetId="17529" refreshError="1"/>
      <sheetData sheetId="17530" refreshError="1"/>
      <sheetData sheetId="17531" refreshError="1"/>
      <sheetData sheetId="17532" refreshError="1"/>
      <sheetData sheetId="17533" refreshError="1"/>
      <sheetData sheetId="17534" refreshError="1"/>
      <sheetData sheetId="17535" refreshError="1"/>
      <sheetData sheetId="17536" refreshError="1"/>
      <sheetData sheetId="17537" refreshError="1"/>
      <sheetData sheetId="17538" refreshError="1"/>
      <sheetData sheetId="17539" refreshError="1"/>
      <sheetData sheetId="17540" refreshError="1"/>
      <sheetData sheetId="17541" refreshError="1"/>
      <sheetData sheetId="17542" refreshError="1"/>
      <sheetData sheetId="17543" refreshError="1"/>
      <sheetData sheetId="17544" refreshError="1"/>
      <sheetData sheetId="17545" refreshError="1"/>
      <sheetData sheetId="17546" refreshError="1"/>
      <sheetData sheetId="17547" refreshError="1"/>
      <sheetData sheetId="17548" refreshError="1"/>
      <sheetData sheetId="17549" refreshError="1"/>
      <sheetData sheetId="17550" refreshError="1"/>
      <sheetData sheetId="17551" refreshError="1"/>
      <sheetData sheetId="17552" refreshError="1"/>
      <sheetData sheetId="17553" refreshError="1"/>
      <sheetData sheetId="17554" refreshError="1"/>
      <sheetData sheetId="17555" refreshError="1"/>
      <sheetData sheetId="17556" refreshError="1"/>
      <sheetData sheetId="17557" refreshError="1"/>
      <sheetData sheetId="17558" refreshError="1"/>
      <sheetData sheetId="17559" refreshError="1"/>
      <sheetData sheetId="17560" refreshError="1"/>
      <sheetData sheetId="17561" refreshError="1"/>
      <sheetData sheetId="17562" refreshError="1"/>
      <sheetData sheetId="17563" refreshError="1"/>
      <sheetData sheetId="17564" refreshError="1"/>
      <sheetData sheetId="17565" refreshError="1"/>
      <sheetData sheetId="17566" refreshError="1"/>
      <sheetData sheetId="17567" refreshError="1"/>
      <sheetData sheetId="17568" refreshError="1"/>
      <sheetData sheetId="17569" refreshError="1"/>
      <sheetData sheetId="17570" refreshError="1"/>
      <sheetData sheetId="17571" refreshError="1"/>
      <sheetData sheetId="17572" refreshError="1"/>
      <sheetData sheetId="17573" refreshError="1"/>
      <sheetData sheetId="17574" refreshError="1"/>
      <sheetData sheetId="17575" refreshError="1"/>
      <sheetData sheetId="17576" refreshError="1"/>
      <sheetData sheetId="17577" refreshError="1"/>
      <sheetData sheetId="17578" refreshError="1"/>
      <sheetData sheetId="17579" refreshError="1"/>
      <sheetData sheetId="17580" refreshError="1"/>
      <sheetData sheetId="17581" refreshError="1"/>
      <sheetData sheetId="17582" refreshError="1"/>
      <sheetData sheetId="17583" refreshError="1"/>
      <sheetData sheetId="17584" refreshError="1"/>
      <sheetData sheetId="17585" refreshError="1"/>
      <sheetData sheetId="17586" refreshError="1"/>
      <sheetData sheetId="17587" refreshError="1"/>
      <sheetData sheetId="17588" refreshError="1"/>
      <sheetData sheetId="17589" refreshError="1"/>
      <sheetData sheetId="17590" refreshError="1"/>
      <sheetData sheetId="17591" refreshError="1"/>
      <sheetData sheetId="17592" refreshError="1"/>
      <sheetData sheetId="17593" refreshError="1"/>
      <sheetData sheetId="17594" refreshError="1"/>
      <sheetData sheetId="17595" refreshError="1"/>
      <sheetData sheetId="17596" refreshError="1"/>
      <sheetData sheetId="17597" refreshError="1"/>
      <sheetData sheetId="17598" refreshError="1"/>
      <sheetData sheetId="17599" refreshError="1"/>
      <sheetData sheetId="17600" refreshError="1"/>
      <sheetData sheetId="17601" refreshError="1"/>
      <sheetData sheetId="17602" refreshError="1"/>
      <sheetData sheetId="17603" refreshError="1"/>
      <sheetData sheetId="17604" refreshError="1"/>
      <sheetData sheetId="17605" refreshError="1"/>
      <sheetData sheetId="17606" refreshError="1"/>
      <sheetData sheetId="17607" refreshError="1"/>
      <sheetData sheetId="17608" refreshError="1"/>
      <sheetData sheetId="17609" refreshError="1"/>
      <sheetData sheetId="17610" refreshError="1"/>
      <sheetData sheetId="17611" refreshError="1"/>
      <sheetData sheetId="17612" refreshError="1"/>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sheetData sheetId="17931"/>
      <sheetData sheetId="17932"/>
      <sheetData sheetId="17933"/>
      <sheetData sheetId="17934"/>
      <sheetData sheetId="17935"/>
      <sheetData sheetId="17936"/>
      <sheetData sheetId="17937"/>
      <sheetData sheetId="17938"/>
      <sheetData sheetId="17939"/>
      <sheetData sheetId="17940"/>
      <sheetData sheetId="17941"/>
      <sheetData sheetId="17942"/>
      <sheetData sheetId="17943"/>
      <sheetData sheetId="17944"/>
      <sheetData sheetId="17945"/>
      <sheetData sheetId="17946"/>
      <sheetData sheetId="17947"/>
      <sheetData sheetId="17948"/>
      <sheetData sheetId="17949"/>
      <sheetData sheetId="17950"/>
      <sheetData sheetId="17951"/>
      <sheetData sheetId="17952"/>
      <sheetData sheetId="17953"/>
      <sheetData sheetId="17954"/>
      <sheetData sheetId="17955"/>
      <sheetData sheetId="17956"/>
      <sheetData sheetId="17957"/>
      <sheetData sheetId="17958"/>
      <sheetData sheetId="17959"/>
      <sheetData sheetId="17960"/>
      <sheetData sheetId="17961"/>
      <sheetData sheetId="17962"/>
      <sheetData sheetId="17963"/>
      <sheetData sheetId="17964"/>
      <sheetData sheetId="17965"/>
      <sheetData sheetId="17966"/>
      <sheetData sheetId="17967"/>
      <sheetData sheetId="17968"/>
      <sheetData sheetId="17969"/>
      <sheetData sheetId="17970"/>
      <sheetData sheetId="17971"/>
      <sheetData sheetId="17972"/>
      <sheetData sheetId="17973"/>
      <sheetData sheetId="17974"/>
      <sheetData sheetId="17975"/>
      <sheetData sheetId="17976"/>
      <sheetData sheetId="17977"/>
      <sheetData sheetId="17978"/>
      <sheetData sheetId="17979"/>
      <sheetData sheetId="17980"/>
      <sheetData sheetId="17981"/>
      <sheetData sheetId="17982"/>
      <sheetData sheetId="17983"/>
      <sheetData sheetId="17984"/>
      <sheetData sheetId="17985"/>
      <sheetData sheetId="17986"/>
      <sheetData sheetId="17987"/>
      <sheetData sheetId="17988"/>
      <sheetData sheetId="17989"/>
      <sheetData sheetId="17990"/>
      <sheetData sheetId="17991"/>
      <sheetData sheetId="17992"/>
      <sheetData sheetId="17993"/>
      <sheetData sheetId="17994"/>
      <sheetData sheetId="17995"/>
      <sheetData sheetId="17996"/>
      <sheetData sheetId="17997"/>
      <sheetData sheetId="17998"/>
      <sheetData sheetId="17999"/>
      <sheetData sheetId="18000"/>
      <sheetData sheetId="18001"/>
      <sheetData sheetId="18002"/>
      <sheetData sheetId="18003"/>
      <sheetData sheetId="18004"/>
      <sheetData sheetId="18005"/>
      <sheetData sheetId="18006"/>
      <sheetData sheetId="18007"/>
      <sheetData sheetId="18008"/>
      <sheetData sheetId="18009"/>
      <sheetData sheetId="18010"/>
      <sheetData sheetId="18011"/>
      <sheetData sheetId="18012"/>
      <sheetData sheetId="18013"/>
      <sheetData sheetId="18014"/>
      <sheetData sheetId="18015"/>
      <sheetData sheetId="18016"/>
      <sheetData sheetId="18017"/>
      <sheetData sheetId="18018"/>
      <sheetData sheetId="18019"/>
      <sheetData sheetId="18020"/>
      <sheetData sheetId="18021"/>
      <sheetData sheetId="18022"/>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refreshError="1"/>
      <sheetData sheetId="20146" refreshError="1"/>
      <sheetData sheetId="20147"/>
      <sheetData sheetId="20148"/>
      <sheetData sheetId="20149"/>
      <sheetData sheetId="20150"/>
      <sheetData sheetId="20151"/>
      <sheetData sheetId="20152"/>
      <sheetData sheetId="20153"/>
      <sheetData sheetId="20154"/>
      <sheetData sheetId="20155"/>
      <sheetData sheetId="20156"/>
      <sheetData sheetId="20157"/>
      <sheetData sheetId="20158"/>
      <sheetData sheetId="20159"/>
      <sheetData sheetId="20160"/>
      <sheetData sheetId="2016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sheetData sheetId="20239"/>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refreshError="1"/>
      <sheetData sheetId="21274" refreshError="1"/>
      <sheetData sheetId="21275" refreshError="1"/>
      <sheetData sheetId="21276" refreshError="1"/>
      <sheetData sheetId="21277" refreshError="1"/>
      <sheetData sheetId="21278" refreshError="1"/>
      <sheetData sheetId="21279" refreshError="1"/>
      <sheetData sheetId="21280" refreshError="1"/>
      <sheetData sheetId="21281" refreshError="1"/>
      <sheetData sheetId="21282" refreshError="1"/>
      <sheetData sheetId="21283" refreshError="1"/>
      <sheetData sheetId="21284" refreshError="1"/>
      <sheetData sheetId="21285" refreshError="1"/>
      <sheetData sheetId="21286" refreshError="1"/>
      <sheetData sheetId="21287" refreshError="1"/>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sheetData sheetId="21303" refreshError="1"/>
      <sheetData sheetId="21304" refreshError="1"/>
      <sheetData sheetId="21305" refreshError="1"/>
      <sheetData sheetId="21306" refreshError="1"/>
      <sheetData sheetId="21307" refreshError="1"/>
      <sheetData sheetId="21308"/>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Analy"/>
      <sheetName val="BOQ"/>
      <sheetName val="EAS"/>
      <sheetName val="RCC,Ret. Wall"/>
      <sheetName val="Inc.St.-Link"/>
      <sheetName val="Headcount"/>
      <sheetName val="Assumptions"/>
      <sheetName val="FY01 Model"/>
      <sheetName val="IDCCALHYD_GOO"/>
      <sheetName val="Civil Boq"/>
      <sheetName val="WWR"/>
      <sheetName val="SILICATE"/>
      <sheetName val="Footing"/>
      <sheetName val="DP"/>
      <sheetName val="직접비_Origin(315,430)"/>
      <sheetName val="Meas.-Hotel Part"/>
      <sheetName val="SPT vs PHI"/>
      <sheetName val="FORM7"/>
      <sheetName val="TBAL9697 -group wise  sdpl"/>
      <sheetName val="p&amp;m"/>
      <sheetName val="CFData"/>
      <sheetName val="HRData"/>
      <sheetName val="CapexOAdata"/>
      <sheetName val="OpexData"/>
      <sheetName val="PLData"/>
      <sheetName val="Menu"/>
      <sheetName val="CapexPMdata"/>
      <sheetName val="CapexSSdata"/>
      <sheetName val="WCData"/>
      <sheetName val="CERTIFICATE"/>
      <sheetName val="Data"/>
      <sheetName val="Cables"/>
      <sheetName val="Live"/>
      <sheetName val="secInter"/>
      <sheetName val="Prestress Loss"/>
      <sheetName val="secSpan"/>
      <sheetName val="secSup"/>
      <sheetName val="discounts_XP140"/>
      <sheetName val="Abs PMRL"/>
      <sheetName val="Rate"/>
      <sheetName val="3차설계"/>
      <sheetName val="17"/>
      <sheetName val="AoR Finishing"/>
      <sheetName val="CLAY"/>
      <sheetName val="Scenario"/>
      <sheetName val="Reserve Addition"/>
      <sheetName val="(Do not delete)"/>
      <sheetName val="BHANDUP"/>
      <sheetName val="PLAN_FEB97"/>
      <sheetName val="Lead"/>
      <sheetName val="Break up Sheet"/>
      <sheetName val="Sheet5"/>
      <sheetName val="concrete"/>
      <sheetName val="A1 Thru A11- LUMP SUM CONSTR"/>
      <sheetName val="Sheet1"/>
      <sheetName val="old_serial no."/>
      <sheetName val="tot_ass_9697"/>
      <sheetName val="288-1"/>
      <sheetName val="#REF"/>
      <sheetName val="PlazaElec"/>
      <sheetName val="PlazaConstr"/>
      <sheetName val="cul-invSUBMITTED"/>
      <sheetName val="Labour _ Plant"/>
      <sheetName val="REL"/>
      <sheetName val="단가비교표"/>
      <sheetName val="RA-markate"/>
      <sheetName val="Performance Report"/>
      <sheetName val="Other assumptions"/>
      <sheetName val="exp-ded-jan' 06"/>
      <sheetName val="analysis"/>
      <sheetName val="beam-reinft-machine rm"/>
      <sheetName val="10"/>
      <sheetName val="11A"/>
      <sheetName val="11B "/>
      <sheetName val="12A"/>
      <sheetName val="6A"/>
      <sheetName val="6B"/>
      <sheetName val="5"/>
      <sheetName val="13"/>
      <sheetName val="14"/>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1"/>
      <sheetName val="key dates"/>
      <sheetName val="Actuals"/>
      <sheetName val="INPUT SHEET"/>
      <sheetName val="Elect."/>
      <sheetName val="TB"/>
      <sheetName val="매크로"/>
      <sheetName val="재료집계"/>
      <sheetName val="재1"/>
      <sheetName val="재2"/>
      <sheetName val="재3"/>
      <sheetName val="재4"/>
      <sheetName val="재5"/>
      <sheetName val="재6"/>
      <sheetName val="소요수량 "/>
      <sheetName val="train cash"/>
      <sheetName val="VCH-SLC"/>
      <sheetName val="선수금"/>
      <sheetName val="Results"/>
      <sheetName val="PLGroupings"/>
      <sheetName val="Staff Forecast spread"/>
      <sheetName val="Other"/>
      <sheetName val="Summary"/>
      <sheetName val="St.co.91.5lvl"/>
      <sheetName val="目录"/>
      <sheetName val="cubes_M20"/>
      <sheetName val="Sch No. 1 - Building Works"/>
      <sheetName val="Sheet3"/>
      <sheetName val="Data sheet"/>
      <sheetName val="Per Unit"/>
      <sheetName val="Scope Reconciliation"/>
      <sheetName val="Supplier"/>
      <sheetName val=" "/>
      <sheetName val="Formulas"/>
      <sheetName val="Input"/>
      <sheetName val="Approved MTD Proj #'s"/>
      <sheetName val="Component Pricing, Costs"/>
      <sheetName val="Site Dev BOQ"/>
      <sheetName val="Q3"/>
      <sheetName val="Calc_ISC"/>
      <sheetName val="tie beam"/>
      <sheetName val="Footings"/>
      <sheetName val="Driveway Beams"/>
      <sheetName val="list"/>
      <sheetName val="SITE OVERHEADS"/>
      <sheetName val="Contract Night Staff"/>
      <sheetName val="Contract Day Staff"/>
      <sheetName val="Day Shift"/>
      <sheetName val="Night Shift"/>
      <sheetName val="PointNo.5"/>
      <sheetName val="Detail In Door Stad"/>
      <sheetName val="02.10.06"/>
      <sheetName val="4 Annex 1 Basic rate"/>
      <sheetName val="A.O.R r1Str"/>
      <sheetName val="A.O.R r1"/>
      <sheetName val="A.O.R (2)"/>
      <sheetName val="Rate Analysis"/>
      <sheetName val="SICAM"/>
      <sheetName val="Basic Rate"/>
      <sheetName val="Format"/>
      <sheetName val="Civil Works"/>
      <sheetName val="EQUIP1000"/>
      <sheetName val="Fill this out first..."/>
      <sheetName val="Tender Summary"/>
      <sheetName val="calcul"/>
      <sheetName val="BOQ_Direct_selling cost"/>
      <sheetName val="Labour productivity"/>
      <sheetName val="Item- Compact"/>
      <sheetName val="factors"/>
      <sheetName val="labour coeff"/>
      <sheetName val="INDIGINEOUS ITEMS "/>
      <sheetName val="Labour"/>
      <sheetName val="환율"/>
      <sheetName val="DOOR-WIND"/>
      <sheetName val="Dropdown"/>
      <sheetName val="Pur"/>
      <sheetName val="sept-plan"/>
      <sheetName val="Material Rates"/>
      <sheetName val="Base Rates derivation "/>
      <sheetName val="Glazing "/>
      <sheetName val="Road Ana"/>
      <sheetName val="HVAC"/>
      <sheetName val="MASONARY "/>
      <sheetName val="Headings"/>
      <sheetName val="Basic"/>
      <sheetName val="Mat_Cost"/>
      <sheetName val="dBase"/>
      <sheetName val="Enquire"/>
      <sheetName val="Balance sheet"/>
      <sheetName val="Intake"/>
      <sheetName val="Uls"/>
      <sheetName val="Machinery"/>
      <sheetName val="Culverts"/>
      <sheetName val="Labour rates"/>
      <sheetName val="Setup Variables"/>
      <sheetName val="GR.slab-reinft"/>
      <sheetName val="Sheet2"/>
      <sheetName val="Calc1"/>
      <sheetName val="Mat.-Rates"/>
      <sheetName val="sumary"/>
      <sheetName val="2 BHK SMALL"/>
      <sheetName val="Floor Beam &amp; Slab"/>
      <sheetName val="Manpower"/>
      <sheetName val="Cost of O &amp; O"/>
      <sheetName val="Staff Acco."/>
      <sheetName val="Flanged Beams"/>
      <sheetName val="Rectangular Beam"/>
      <sheetName val="Khalifa Parkf"/>
      <sheetName val="Sales"/>
      <sheetName val="TF -25"/>
      <sheetName val="TF 1PH 16"/>
      <sheetName val="TF 3PH 16"/>
      <sheetName val="estimate"/>
      <sheetName val="Labour &amp; Plant"/>
      <sheetName val="Debit_Transit"/>
      <sheetName val="집계표"/>
      <sheetName val="개시대사 (2)"/>
      <sheetName val="Valves"/>
      <sheetName val="MS Rates"/>
      <sheetName val="Billing amount "/>
      <sheetName val="개시대사_(2)"/>
      <sheetName val="MS_Rates"/>
      <sheetName val="Billing_amount_"/>
      <sheetName val="VA_code"/>
      <sheetName val="LTG-STG"/>
      <sheetName val="BOQ-Roadworks"/>
      <sheetName val="Rates Basic"/>
      <sheetName val="sheeet7"/>
      <sheetName val="1.03.iii.(c)"/>
      <sheetName val="8.ii.9.(a)"/>
      <sheetName val="8.ii.9.(b)"/>
      <sheetName val="Basicrates"/>
      <sheetName val="GN-ST-10"/>
      <sheetName val="PRECAST lightconc-II"/>
      <sheetName val="LABOUR RATE"/>
      <sheetName val="Material Rate"/>
      <sheetName val="Inventory"/>
      <sheetName val="Intro"/>
      <sheetName val="proctor"/>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s"/>
      <sheetName val="COST"/>
      <sheetName val="boq"/>
      <sheetName val="IDCCALHYD-GOO"/>
      <sheetName val="Indices"/>
      <sheetName val="13-Progress Curve"/>
      <sheetName val="Bed Class"/>
      <sheetName val="Cd"/>
      <sheetName val="VKFdn 420 (2)"/>
      <sheetName val="PUR"/>
      <sheetName val="Dom"/>
      <sheetName val="banilad"/>
      <sheetName val="Mactan"/>
      <sheetName val="Mandaue"/>
      <sheetName val="NLD - Assum"/>
      <sheetName val="Capex-fixed"/>
      <sheetName val="Basic Rate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BM_Al"/>
      <sheetName val="Khalifa Parkf"/>
      <sheetName val="인원계획"/>
      <sheetName val="Input"/>
      <sheetName val="Basis"/>
      <sheetName val="Amortissement de prêt"/>
      <sheetName val="Operating charges_Odour control"/>
      <sheetName val="Addl.40"/>
      <sheetName val="Code"/>
      <sheetName val="Administrative_Prices1"/>
      <sheetName val="CDB"/>
      <sheetName val="Labour"/>
      <sheetName val="Materials"/>
      <sheetName val="Equipments"/>
      <sheetName val="CONNECT"/>
      <sheetName val="BS"/>
      <sheetName val="DOT PRODUCTION"/>
      <sheetName val="INTEREST"/>
      <sheetName val="EXP-BUSINESSPLAN"/>
      <sheetName val="Variables"/>
      <sheetName val="Load_Details(B2)4"/>
      <sheetName val="Khalifa_Parkf"/>
      <sheetName val="FINOLEX"/>
      <sheetName val="FITZ MORT 94"/>
      <sheetName val="PRODUCTION DATA"/>
      <sheetName val="CO FORMS"/>
      <sheetName val="INV COST"/>
      <sheetName val="MATERIAL AC"/>
      <sheetName val="FOR VARIANCE CALC."/>
      <sheetName val="TB"/>
      <sheetName val="SCRAP"/>
      <sheetName val="VARIANCE SUMMARY"/>
      <sheetName val="ProjectInfo"/>
      <sheetName val="OLS_1.6T"/>
      <sheetName val="C3"/>
      <sheetName val="Cat A Change Control"/>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FitOutConfCentre"/>
      <sheetName val="RateAnalysis"/>
      <sheetName val="dBase"/>
      <sheetName val="PRECAST lightconc-II"/>
      <sheetName val="COLUMN"/>
      <sheetName val="DSLP"/>
      <sheetName val="strain"/>
      <sheetName val="grid"/>
      <sheetName val="analysis"/>
      <sheetName val="Qty Wise Prgrs of Box Str"/>
      <sheetName val="Publicbuilding"/>
      <sheetName val="4 Annex 1 Basic rate"/>
      <sheetName val="Crane List General"/>
      <sheetName val="Equipment Information"/>
      <sheetName val="Equipment Block"/>
      <sheetName val="Surcharge"/>
      <sheetName val="s"/>
      <sheetName val="BASIC"/>
      <sheetName val="Bechtel Norms"/>
      <sheetName val="CS PIPING"/>
      <sheetName val="TECH DATA"/>
      <sheetName val="Calendar"/>
      <sheetName val="BC &amp; MNB "/>
      <sheetName val="Indices"/>
      <sheetName val="Quantities"/>
      <sheetName val="GR.slab-reinft"/>
      <sheetName val="CLAY"/>
      <sheetName val="PRECAST_lightconc-II1"/>
      <sheetName val="Qty_Wise_Prgrs_of_Box_Str1"/>
      <sheetName val="4_Annex_1_Basic_rate1"/>
      <sheetName val="Crane_List_General1"/>
      <sheetName val="Equipment_Information1"/>
      <sheetName val="Equipment_Block1"/>
      <sheetName val="Bechtel_Norms1"/>
      <sheetName val="CS_PIPING1"/>
      <sheetName val="TECH_DATA1"/>
      <sheetName val="BC_&amp;_MNB_1"/>
      <sheetName val="PRECAST_lightconc-II"/>
      <sheetName val="Qty_Wise_Prgrs_of_Box_Str"/>
      <sheetName val="4_Annex_1_Basic_rate"/>
      <sheetName val="Crane_List_General"/>
      <sheetName val="Equipment_Information"/>
      <sheetName val="Equipment_Block"/>
      <sheetName val="Bechtel_Norms"/>
      <sheetName val="CS_PIPING"/>
      <sheetName val="TECH_DATA"/>
      <sheetName val="BC_&amp;_MNB_"/>
      <sheetName val="COST"/>
      <sheetName val="PRECAST_lightconc-II2"/>
      <sheetName val="Qty_Wise_Prgrs_of_Box_Str2"/>
      <sheetName val="4_Annex_1_Basic_rate2"/>
      <sheetName val="Crane_List_General2"/>
      <sheetName val="Equipment_Information2"/>
      <sheetName val="Equipment_Block2"/>
      <sheetName val="Bechtel_Norms2"/>
      <sheetName val="CS_PIPING2"/>
      <sheetName val="TECH_DATA2"/>
      <sheetName val="BC_&amp;_MNB_2"/>
      <sheetName val="GR_slab-reinft"/>
      <sheetName val="MAINBS1"/>
      <sheetName val="IDCCALHYD-GOO"/>
      <sheetName val="STN WISE EMR"/>
      <sheetName val="BHANDUP"/>
      <sheetName val="PMS"/>
      <sheetName val="DIM"/>
      <sheetName val="ELEC"/>
      <sheetName val="ESSAIS"/>
      <sheetName val="YTD-Mar'12"/>
      <sheetName val="ProjectInfo"/>
      <sheetName val="13-Progress Curve"/>
      <sheetName val="BS"/>
      <sheetName val="DOT PRODUCTION"/>
      <sheetName val="INTEREST"/>
      <sheetName val="Khalifa Parkf"/>
      <sheetName val="Ave.wtd.rates"/>
      <sheetName val="Material "/>
      <sheetName val="Labour &amp; Plant"/>
      <sheetName val="Bed Class"/>
      <sheetName val="Cd"/>
      <sheetName val="Reco-Bulk"/>
      <sheetName val="ETC Plant Cost"/>
      <sheetName val="9-1차이내역."/>
      <sheetName val="Input"/>
      <sheetName val="SCHEDULE"/>
      <sheetName val="LD일"/>
      <sheetName val="FA설치명세"/>
      <sheetName val="FD"/>
      <sheetName val="boq_E"/>
      <sheetName val="boq_M"/>
      <sheetName val="boq_Ms"/>
      <sheetName val="boq_P"/>
      <sheetName val="boq_C"/>
      <sheetName val="Order Value"/>
      <sheetName val="Mat"/>
      <sheetName val="Mach"/>
      <sheetName val="Equipment Scope"/>
      <sheetName val="Design"/>
      <sheetName val="Assmpns"/>
      <sheetName val="1_PROGRESS_BY_LOCATION_FINAL"/>
      <sheetName val="1_PROGRESS_FINAL"/>
      <sheetName val="Basis Definition &amp; Lists"/>
      <sheetName val="CoA 6.03.1 (Directs only)"/>
      <sheetName val="Engr. Com. Code"/>
      <sheetName val="Facility Numbers"/>
      <sheetName val="macros"/>
      <sheetName val="trafo-size"/>
      <sheetName val="C3"/>
      <sheetName val="Cat A Change Control"/>
      <sheetName val="Lookup"/>
      <sheetName val="Lookup Data"/>
      <sheetName val="Machinery"/>
      <sheetName val="Sheet1"/>
      <sheetName val="Bill-12"/>
      <sheetName val="pile Fabrication"/>
      <sheetName val="JCR TOP(ITEM)-KTRP"/>
      <sheetName val="RA"/>
      <sheetName val="Load Calc"/>
      <sheetName val="SECPROP"/>
      <sheetName val="CABLENOS."/>
      <sheetName val="slab"/>
      <sheetName val="UNP-NCW "/>
      <sheetName val="Material"/>
      <sheetName val="Inputs"/>
      <sheetName val="General Analysis"/>
      <sheetName val="IDCCALHYD_GOO"/>
      <sheetName val="Amortissement de prêt"/>
      <sheetName val="Operating charges_Odour control"/>
      <sheetName val="OLS_1.6T"/>
      <sheetName val="EXP-BUSINESSPLAN"/>
      <sheetName val="Variables"/>
      <sheetName val="banilad"/>
      <sheetName val="Mactan"/>
      <sheetName val="Mandaue"/>
      <sheetName val="DETAILED  BOQ"/>
      <sheetName val="final abstract"/>
      <sheetName val="Clos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train"/>
      <sheetName val="COST"/>
      <sheetName val="Transfer"/>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t="str">
            <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t="str">
            <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t="str">
            <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t="str">
            <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 val="Bongaon"/>
      <sheetName val="Jeerat"/>
      <sheetName val="NJP"/>
      <sheetName val="strain"/>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P-Other strs"/>
      <sheetName val="Top Sheet  "/>
      <sheetName val="Top Sheet -1"/>
      <sheetName val="SUMMARY_"/>
      <sheetName val="Escalation"/>
      <sheetName val="ABS-SOH"/>
      <sheetName val="Salaries"/>
      <sheetName val="Off-Veh Exp"/>
      <sheetName val="BOQ "/>
      <sheetName val="Lead"/>
      <sheetName val="T.KM"/>
      <sheetName val="RA - WMM"/>
      <sheetName val="DC - WMM Plant"/>
      <sheetName val="DC - HMP Plant"/>
      <sheetName val="BP- FOs-Itchgs"/>
      <sheetName val="DIR USED ITEMS"/>
      <sheetName val="Concrete works"/>
      <sheetName val="SUMMARY"/>
      <sheetName val="2"/>
      <sheetName val="3"/>
      <sheetName val="4"/>
      <sheetName val="5"/>
      <sheetName val="8"/>
      <sheetName val="9"/>
      <sheetName val="10"/>
      <sheetName val="12"/>
      <sheetName val="13"/>
      <sheetName val="15"/>
      <sheetName val="Exc items"/>
      <sheetName val="Hire chares of Machinery"/>
      <sheetName val="Land Lease-NH "/>
      <sheetName val="INPUT"/>
      <sheetName val="Major qty"/>
      <sheetName val="BOQ  (2)"/>
      <sheetName val="SUMMARY_ (2)"/>
      <sheetName val="Conc Qty"/>
      <sheetName val="ESC"/>
      <sheetName val="WO Rates"/>
      <sheetName val="strain"/>
    </sheetNames>
    <sheetDataSet>
      <sheetData sheetId="0">
        <row r="75">
          <cell r="D75">
            <v>424.96771637474836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27">
          <cell r="G127">
            <v>174.60267857142856</v>
          </cell>
        </row>
      </sheetData>
      <sheetData sheetId="32"/>
      <sheetData sheetId="33"/>
      <sheetData sheetId="34"/>
      <sheetData sheetId="35"/>
      <sheetData sheetId="36"/>
      <sheetData sheetId="37"/>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 val="strain"/>
      <sheetName val="Config"/>
      <sheetName val="Presentation"/>
      <sheetName val="Koldam"/>
      <sheetName val="BP-Other strs"/>
      <sheetName val="INPUT"/>
      <sheetName val="Parameters"/>
      <sheetName val="Costi"/>
      <sheetName val="BM_Al"/>
      <sheetName val="PRODUCTION DATA"/>
      <sheetName val="CO FORMS"/>
      <sheetName val="INV COST"/>
      <sheetName val="MATERIAL AC"/>
      <sheetName val="FOR VARIANCE CALC."/>
      <sheetName val="TB"/>
      <sheetName val="SCRAP"/>
      <sheetName val="VARIANCE SUMMARY"/>
      <sheetName val="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ers"/>
      <sheetName val="cf"/>
      <sheetName val="BTB"/>
      <sheetName val="t&amp;d"/>
      <sheetName val="key data"/>
      <sheetName val="revenue"/>
      <sheetName val="oead"/>
      <sheetName val="ibt"/>
      <sheetName val="empl"/>
      <sheetName val="b'log"/>
      <sheetName val="coe"/>
      <sheetName val="oe"/>
      <sheetName val="Rev fc analysis"/>
      <sheetName val="Abstract"/>
      <sheetName val="Config"/>
      <sheetName val="Transfer"/>
      <sheetName val="strain"/>
      <sheetName val="BP-Other strs"/>
      <sheetName val="Attach-3 (QR)"/>
      <sheetName val="BP"/>
      <sheetName val="Bed Class"/>
      <sheetName val="Cd"/>
      <sheetName val="key_data"/>
      <sheetName val="Rev_fc_analysis"/>
      <sheetName val="BP-Other_strs"/>
      <sheetName val="Attach-3_(QR)"/>
      <sheetName val="PRECAST lightconc-II"/>
      <sheetName val="GWC"/>
      <sheetName val="NWC"/>
      <sheetName val="key_data3"/>
      <sheetName val="Rev_fc_analysis3"/>
      <sheetName val="key_data2"/>
      <sheetName val="Rev_fc_analysis2"/>
      <sheetName val="key_data1"/>
      <sheetName val="Rev_fc_analysis1"/>
      <sheetName val="ecc_res"/>
      <sheetName val="DON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ecc_res"/>
      <sheetName val="Khalifa_Parkf"/>
      <sheetName val="Khalifa_Parkf1"/>
      <sheetName val="Khalifa_Parkf6"/>
      <sheetName val="Khalifa_Parkf2"/>
      <sheetName val="Khalifa_Parkf3"/>
      <sheetName val="Khalifa_Parkf4"/>
      <sheetName val="Khalifa_Parkf5"/>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UNP-NCW "/>
      <sheetName val="SubmitCal"/>
      <sheetName val="Prices"/>
      <sheetName val="breakup of oil"/>
      <sheetName val="LLEGADA"/>
      <sheetName val="main1"/>
      <sheetName val="Monthly Turnover (Final)"/>
      <sheetName val="cal"/>
      <sheetName val="IPMEQPT"/>
      <sheetName val="INDEX"/>
      <sheetName val="IPSPRS"/>
      <sheetName val="IPTTC"/>
      <sheetName val="Price List WIND Aferkat 2016"/>
      <sheetName val="Sch-1(Option-I)"/>
      <sheetName val="6 trs"/>
      <sheetName val="HYD VAR"/>
      <sheetName val="a1-continuous"/>
      <sheetName val="hydraulical model"/>
      <sheetName val="Config"/>
      <sheetName val="Cost Sch-I-1"/>
      <sheetName val="PART_DISCOUNT"/>
      <sheetName val="LANGUAGE"/>
      <sheetName val="xcadm_16_1"/>
      <sheetName val="Cad Map"/>
      <sheetName val="int on fds"/>
      <sheetName val="main"/>
      <sheetName val="Box- Girder"/>
      <sheetName val="Pil"/>
      <sheetName val="Steel Piling_POL"/>
      <sheetName val="Abs PMRL"/>
      <sheetName val="Rate Analysis"/>
      <sheetName val="presentation"/>
      <sheetName val="mr21"/>
      <sheetName val="dBase"/>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4&quot;"/>
      <sheetName val="Kalkulation"/>
      <sheetName val="Build-up"/>
      <sheetName val="HPL"/>
      <sheetName val="Sulphur (2)"/>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STN WISE EMR"/>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s>
    <sheetDataSet>
      <sheetData sheetId="0" refreshError="1">
        <row r="1">
          <cell r="A1" t="str">
            <v>ORISSA State Electricity Board, - GRIDCO</v>
          </cell>
        </row>
        <row r="2">
          <cell r="A2" t="str">
            <v>400 kV CONTROL ROOM BUILDING</v>
          </cell>
        </row>
        <row r="4">
          <cell r="C4" t="str">
            <v>Ground floor</v>
          </cell>
        </row>
      </sheetData>
      <sheetData sheetId="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ow r="2">
          <cell r="A2" t="str">
            <v>400 kV CONTROL ROOM BUILDING</v>
          </cell>
        </row>
      </sheetData>
      <sheetData sheetId="24">
        <row r="2">
          <cell r="A2" t="str">
            <v>400 kV CONTROL ROOM BUILDING</v>
          </cell>
        </row>
      </sheetData>
      <sheetData sheetId="25">
        <row r="2">
          <cell r="A2" t="str">
            <v>400 kV CONTROL ROOM BUILDING</v>
          </cell>
        </row>
      </sheetData>
      <sheetData sheetId="26" refreshError="1"/>
      <sheetData sheetId="27" refreshError="1"/>
      <sheetData sheetId="28" refreshError="1"/>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efreshError="1"/>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ow r="1">
          <cell r="A1" t="str">
            <v>ORISSA State Electricity Board, - GRIDCO</v>
          </cell>
        </row>
      </sheetData>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row r="1">
          <cell r="A1" t="str">
            <v>ORISSA State Electricity Board, - GRIDCO</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ow r="2">
          <cell r="A2" t="str">
            <v>400 kV CONTROL ROOM BUILDING</v>
          </cell>
        </row>
      </sheetData>
      <sheetData sheetId="180">
        <row r="2">
          <cell r="A2" t="str">
            <v>400 kV CONTROL ROOM BUILDING</v>
          </cell>
        </row>
      </sheetData>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row r="2">
          <cell r="A2" t="str">
            <v>400 kV CONTROL ROOM BUILDING</v>
          </cell>
        </row>
      </sheetData>
      <sheetData sheetId="205">
        <row r="2">
          <cell r="A2" t="str">
            <v>400 kV CONTROL ROOM BUILDING</v>
          </cell>
        </row>
      </sheetData>
      <sheetData sheetId="206"/>
      <sheetData sheetId="207"/>
      <sheetData sheetId="208"/>
      <sheetData sheetId="209"/>
      <sheetData sheetId="210"/>
      <sheetData sheetId="211" refreshError="1"/>
      <sheetData sheetId="212" refreshError="1"/>
      <sheetData sheetId="213" refreshError="1"/>
      <sheetData sheetId="214"/>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ow r="2">
          <cell r="A2" t="str">
            <v>400 kV CONTROL ROOM BUILDING</v>
          </cell>
        </row>
      </sheetData>
      <sheetData sheetId="293">
        <row r="2">
          <cell r="A2" t="str">
            <v>400 kV CONTROL ROOM BUILDING</v>
          </cell>
        </row>
      </sheetData>
      <sheetData sheetId="294">
        <row r="2">
          <cell r="A2" t="str">
            <v>400 kV CONTROL ROOM BUILDING</v>
          </cell>
        </row>
      </sheetData>
      <sheetData sheetId="295">
        <row r="2">
          <cell r="A2" t="str">
            <v>400 kV CONTROL ROOM BUILDING</v>
          </cell>
        </row>
      </sheetData>
      <sheetData sheetId="296">
        <row r="2">
          <cell r="A2" t="str">
            <v>400 kV CONTROL ROOM BUILDING</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row r="2">
          <cell r="A2" t="str">
            <v>400 kV CONTROL ROOM BUILDING</v>
          </cell>
        </row>
      </sheetData>
      <sheetData sheetId="310">
        <row r="2">
          <cell r="A2" t="str">
            <v>400 kV CONTROL ROOM BUILDING</v>
          </cell>
        </row>
      </sheetData>
      <sheetData sheetId="311">
        <row r="2">
          <cell r="A2" t="str">
            <v>400 kV CONTROL ROOM BUILDING</v>
          </cell>
        </row>
      </sheetData>
      <sheetData sheetId="312">
        <row r="2">
          <cell r="A2" t="str">
            <v>400 kV CONTROL ROOM BUILDING</v>
          </cell>
        </row>
      </sheetData>
      <sheetData sheetId="313">
        <row r="2">
          <cell r="A2" t="str">
            <v>400 kV CONTROL ROOM BUILDING</v>
          </cell>
        </row>
      </sheetData>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row r="2">
          <cell r="A2" t="str">
            <v>400 kV CONTROL ROOM BUILDING</v>
          </cell>
        </row>
      </sheetData>
      <sheetData sheetId="328" refreshError="1"/>
      <sheetData sheetId="329" refreshError="1"/>
      <sheetData sheetId="330" refreshError="1"/>
      <sheetData sheetId="331"/>
      <sheetData sheetId="332" refreshError="1"/>
      <sheetData sheetId="333" refreshError="1"/>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row r="1">
          <cell r="A1" t="str">
            <v>ORISSA State Electricity Board, - GRIDCO</v>
          </cell>
        </row>
      </sheetData>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row r="1">
          <cell r="A1" t="str">
            <v>ORISSA State Electricity Board, - GRIDCO</v>
          </cell>
        </row>
      </sheetData>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row r="1">
          <cell r="A1" t="str">
            <v>ORISSA State Electricity Board, - GRIDCO</v>
          </cell>
        </row>
      </sheetData>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row r="2">
          <cell r="A2" t="str">
            <v>400 kV CONTROL ROOM BUILDING</v>
          </cell>
        </row>
      </sheetData>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row r="2">
          <cell r="A2" t="str">
            <v>400 kV CONTROL ROOM BUILDING</v>
          </cell>
        </row>
      </sheetData>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refreshError="1"/>
      <sheetData sheetId="500" refreshError="1"/>
      <sheetData sheetId="501" refreshError="1"/>
      <sheetData sheetId="502" refreshError="1"/>
      <sheetData sheetId="503" refreshError="1"/>
      <sheetData sheetId="504"/>
      <sheetData sheetId="505"/>
      <sheetData sheetId="506"/>
      <sheetData sheetId="507"/>
      <sheetData sheetId="508"/>
      <sheetData sheetId="509">
        <row r="2">
          <cell r="A2" t="str">
            <v>400 kV CONTROL ROOM BUILDING</v>
          </cell>
        </row>
      </sheetData>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row r="2">
          <cell r="A2" t="str">
            <v>400 kV CONTROL ROOM BUILDING</v>
          </cell>
        </row>
      </sheetData>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row r="2">
          <cell r="A2" t="str">
            <v>400 kV CONTROL ROOM BUILDING</v>
          </cell>
        </row>
      </sheetData>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row r="2">
          <cell r="A2" t="str">
            <v>400 kV CONTROL ROOM BUILDING</v>
          </cell>
        </row>
      </sheetData>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row r="2">
          <cell r="A2" t="str">
            <v>400 kV CONTROL ROOM BUILDING</v>
          </cell>
        </row>
      </sheetData>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row r="2">
          <cell r="A2" t="str">
            <v>400 kV CONTROL ROOM BUILDING</v>
          </cell>
        </row>
      </sheetData>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row r="2">
          <cell r="A2" t="str">
            <v>400 kV CONTROL ROOM BUILDING</v>
          </cell>
        </row>
      </sheetData>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row r="2">
          <cell r="A2" t="str">
            <v>400 kV CONTROL ROOM BUILDING</v>
          </cell>
        </row>
      </sheetData>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row r="2">
          <cell r="A2" t="str">
            <v>400 kV CONTROL ROOM BUILDING</v>
          </cell>
        </row>
      </sheetData>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row r="2">
          <cell r="A2" t="str">
            <v>400 kV CONTROL ROOM BUILDING</v>
          </cell>
        </row>
      </sheetData>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row r="2">
          <cell r="A2" t="str">
            <v>400 kV CONTROL ROOM BUILDING</v>
          </cell>
        </row>
      </sheetData>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row r="2">
          <cell r="A2" t="str">
            <v>400 kV CONTROL ROOM BUILDING</v>
          </cell>
        </row>
      </sheetData>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row r="2">
          <cell r="A2" t="str">
            <v>400 kV CONTROL ROOM BUILDING</v>
          </cell>
        </row>
      </sheetData>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ow r="2">
          <cell r="A2" t="str">
            <v>400 kV CONTROL ROOM BUILDING</v>
          </cell>
        </row>
      </sheetData>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row r="2">
          <cell r="A2" t="str">
            <v>400 kV CONTROL ROOM BUILDING</v>
          </cell>
        </row>
      </sheetData>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row r="2">
          <cell r="A2" t="str">
            <v>400 kV CONTROL ROOM BUILDING</v>
          </cell>
        </row>
      </sheetData>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refreshError="1"/>
      <sheetData sheetId="1238" refreshError="1"/>
      <sheetData sheetId="1239" refreshError="1"/>
      <sheetData sheetId="124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DETAILED  BOQ"/>
      <sheetName val="BTB"/>
      <sheetName val="cf"/>
      <sheetName val="ord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concrete"/>
      <sheetName val="beam-reinft-IIInd floor"/>
      <sheetName val="Assumptions"/>
      <sheetName val="specification options"/>
      <sheetName val="key dates"/>
      <sheetName val="Actuals"/>
      <sheetName val="Inventory"/>
      <sheetName val="01"/>
      <sheetName val="Transfer"/>
      <sheetName val="Annex"/>
      <sheetName val="Cost Index"/>
      <sheetName val="Maint"/>
      <sheetName val="Housek"/>
      <sheetName val="REf"/>
      <sheetName val="saihous.ele"/>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beam-reinft-machine rm"/>
      <sheetName val="Direct cost shed A-2 "/>
      <sheetName val=" Resource list"/>
      <sheetName val="Labour"/>
      <sheetName val="THANE SITE"/>
      <sheetName val="BOQ Distribution"/>
      <sheetName val="STAFFSCHED "/>
      <sheetName val="calcul"/>
      <sheetName val="Bidform"/>
      <sheetName val="M+MC"/>
      <sheetName val="T1 WO"/>
      <sheetName val="外気負荷"/>
      <sheetName val="A.O.R."/>
      <sheetName val="FF Inst RA 08 Inst 03"/>
      <sheetName val="Labels"/>
      <sheetName val=" IO List"/>
      <sheetName val="SCHEDULE"/>
      <sheetName val="GBW"/>
      <sheetName val="Legend"/>
      <sheetName val="procurement"/>
      <sheetName val="SCH"/>
      <sheetName val="Indirect_x0005__x0000__x0000__x0000__x0000_쌳ᎈ駜/"/>
      <sheetName val="SSR _ NSSR Market final"/>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Project_Brief"/>
      <sheetName val="DG Works (Supply)"/>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SUMMARY-client"/>
      <sheetName val="RA"/>
      <sheetName val="MG"/>
      <sheetName val="beam-reinft-machine_rm1"/>
      <sheetName val="T1_WO1"/>
      <sheetName val="Staff_Acco_10"/>
      <sheetName val="Tel__5"/>
      <sheetName val="Ext_light5"/>
      <sheetName val="Staff_Acco_11"/>
      <sheetName val="4_Annex_1_Basic_rate5"/>
      <sheetName val="DETAILED__BOQ5"/>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ecc_res"/>
      <sheetName val=" B3"/>
      <sheetName val=" B1"/>
      <sheetName val="Introduction"/>
      <sheetName val="Old"/>
      <sheetName val="Operating Statistics"/>
      <sheetName val="Financials"/>
      <sheetName val="FitOutConfCentre"/>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Lowside"/>
      <sheetName val="220 11  BS "/>
      <sheetName val="Chennai"/>
      <sheetName val="Rollup"/>
      <sheetName val="Names&amp;Cases"/>
      <sheetName val="A-General"/>
      <sheetName val="PCC"/>
      <sheetName val="basdat"/>
      <sheetName val="Elect."/>
      <sheetName val="Capex-fixed"/>
      <sheetName val="NLD - Assum"/>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Lstsub"/>
      <sheetName val="$ KURLARI"/>
      <sheetName val="Indirect_x0005__x0000__x0000__"/>
      <sheetName val="Boq (Main Building)"/>
      <sheetName val="Desgn(zone I)"/>
      <sheetName val="Lead"/>
      <sheetName val="주관사업"/>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Config"/>
      <sheetName val="Tong hop DT XDCT"/>
      <sheetName val="TH_CPTB"/>
      <sheetName val="TMDT"/>
      <sheetName val="STATIC"/>
      <sheetName val="HT Cable "/>
      <sheetName val="BP-Other strs"/>
      <sheetName val="Format - 4"/>
      <sheetName val="Cover sheet"/>
      <sheetName val="AOQ-new "/>
      <sheetName val="water prop."/>
      <sheetName val="288-1"/>
      <sheetName val="Resource"/>
      <sheetName val="BC &amp; MNB "/>
      <sheetName val="Manpower"/>
      <sheetName val="BM"/>
      <sheetName val="Timesheet"/>
      <sheetName val="Analysis-NH-Roads"/>
      <sheetName val="Materials "/>
      <sheetName val="REL"/>
      <sheetName val="INPUT SHEET"/>
      <sheetName val="dBase"/>
      <sheetName val="loadcal"/>
      <sheetName val="17"/>
      <sheetName val="Analy"/>
      <sheetName val="foundation(V)"/>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Supply "/>
      <sheetName val="CBL01"/>
      <sheetName val="[saihous.ele.xls]Indirect_____2"/>
      <sheetName val="[saihous.ele.xls]Indirect_____3"/>
      <sheetName val="[saihous.ele.xls]Indirect_____4"/>
      <sheetName val="Cable Schedule"/>
      <sheetName val="SC Cost MAR 02"/>
      <sheetName val="PMS"/>
      <sheetName val="[saihous.ele.xls]_saihous_ele_2"/>
      <sheetName val="CABLES  "/>
      <sheetName val="[saihous.ele.xls]Indirect_____5"/>
      <sheetName val="[saihous.ele.xls]Indirect_____6"/>
      <sheetName val="[saihous.ele.xls]Indirect_____7"/>
      <sheetName val="Basis"/>
      <sheetName val="R2"/>
      <sheetName val="gen"/>
      <sheetName val="Set"/>
      <sheetName val="DG-YARD"/>
      <sheetName val="MAIN FILE 9-24-07"/>
      <sheetName val="DG "/>
      <sheetName val="[saihous.ele.xls]Indirect_x0005__x0000_⽼؃ᅜ"/>
      <sheetName val="[saihous.ele.xls]Indirect퀀《혂൧_x0001__x0000_"/>
      <sheetName val="MTO REV.0"/>
      <sheetName val="Enquire"/>
      <sheetName val="Filter"/>
      <sheetName val="GUT (2)"/>
      <sheetName val="ACE-OUT"/>
      <sheetName val="Material Rate"/>
      <sheetName val="#3E1_GCR"/>
      <sheetName val=" GULF"/>
      <sheetName val="Calculations"/>
      <sheetName val="Detail-Singly"/>
      <sheetName val="Lead (Final)"/>
      <sheetName val="TORRENT CEMENT"/>
      <sheetName val="A"/>
      <sheetName val="2nd "/>
      <sheetName val="Material List "/>
      <sheetName val="ONE TIME"/>
      <sheetName val="Linked Lead"/>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Equipment Information"/>
      <sheetName val="Equipment Block"/>
      <sheetName val="Final Bill"/>
      <sheetName val="BST"/>
      <sheetName val="Setting"/>
      <sheetName val="Summary_Bank"/>
      <sheetName val="Structure Bills Qty"/>
      <sheetName val="Citrix"/>
      <sheetName val="lists"/>
      <sheetName val="Formulas"/>
      <sheetName val="BUDGET"/>
      <sheetName val="CABLES DATA"/>
      <sheetName val="BM-HOOP"/>
      <sheetName val="Boq_(Main_Building)1"/>
      <sheetName val="wordsdata"/>
      <sheetName val="Measurment"/>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Break_Up"/>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IDC"/>
      <sheetName val="Indirect_x0005_????"/>
      <sheetName val="Indirect퀀《혂൧_x0001_"/>
      <sheetName val="L (4)"/>
      <sheetName val="PRICE-COMP"/>
      <sheetName val="Core Data"/>
      <sheetName val="GN-ST-10"/>
      <sheetName val="B1"/>
      <sheetName val="AutoOpen Stub Data"/>
      <sheetName val="Pay_Sep06"/>
      <sheetName val="Footings"/>
      <sheetName val="Basic Details"/>
      <sheetName val="BS Groupings"/>
      <sheetName val="PL Groupings"/>
      <sheetName val="Meas.-Hotel Part"/>
      <sheetName val="Z1_DATA"/>
      <sheetName val="MHNO_LEV"/>
      <sheetName val="Labour Rate "/>
      <sheetName val="DashboardQuestions"/>
      <sheetName val="reference sheet "/>
      <sheetName val="CABLERET"/>
      <sheetName val="SubAnlysis"/>
      <sheetName val="DATA 2"/>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beam-reinft"/>
      <sheetName val="Monthly Budget Summary"/>
      <sheetName val="saihous.ele.xls"/>
      <sheetName val="PRECAST lightconc_II"/>
      <sheetName val="Sensitivity"/>
      <sheetName val="Labour &amp; Plant"/>
      <sheetName val="Con"/>
      <sheetName val="BoQ-1"/>
      <sheetName val="BoQ-2"/>
      <sheetName val="VI Floor Beam "/>
      <sheetName val="Step 1"/>
      <sheetName val="QAQC"/>
      <sheetName val="Ring Details"/>
      <sheetName val="Quotation"/>
      <sheetName val="33 kV-Eqpt.fdn."/>
      <sheetName val="Sqn-Abs(G+6) "/>
      <sheetName val="WO-Abs (G+2) 6 DUs"/>
      <sheetName val="Air-Abs(G+6) 23 DUs"/>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Cover_sheet2"/>
      <sheetName val="AOQ-new_2"/>
      <sheetName val="water_prop_2"/>
      <sheetName val="11B_2"/>
      <sheetName val="SC_Cost_MAR_022"/>
      <sheetName val="11B_1"/>
      <sheetName val="SC_Cost_MAR_021"/>
      <sheetName val="Pier calculation"/>
      <sheetName val="Distribution - Qty &amp; Amount"/>
      <sheetName val="horizontal"/>
      <sheetName val="Box-Detour"/>
      <sheetName val="PHOTO(9)"/>
      <sheetName val="PHOTOCALL(8)"/>
      <sheetName val="PRSH"/>
      <sheetName val="Labor abs-PW"/>
      <sheetName val="Labor abs-NMR"/>
      <sheetName val="Stress Calculation"/>
      <sheetName val="Indirect_x005f_x0005_"/>
      <sheetName val="Indirect_x005f_x0005__x005f_x0000__x005f_x0000__"/>
      <sheetName val="CFForecast detail"/>
      <sheetName val="Staff_Acco_50"/>
      <sheetName val="Tel__25"/>
      <sheetName val="Ext_light25"/>
      <sheetName val="Staff_Acco_51"/>
      <sheetName val="4_Annex_1_Basic_rate25"/>
      <sheetName val="DETAILED__BOQ25"/>
      <sheetName val="TBAL9697_-group_wise__sdpl25"/>
      <sheetName val="Detail_In_Door_Stad25"/>
      <sheetName val="Project_Details__25"/>
      <sheetName val="scurve_calc_(2)25"/>
      <sheetName val="Detail_P&amp;L24"/>
      <sheetName val="Assumption_Sheet24"/>
      <sheetName val="RCC,Ret__Wall25"/>
      <sheetName val="Load_Details(B2)25"/>
      <sheetName val="Legal_Risk_Analysis24"/>
      <sheetName val="Bill_3_-_Site_Works24"/>
      <sheetName val="SCHEDULE_OF_RATES24"/>
      <sheetName val="GR_slab-reinft24"/>
      <sheetName val="Rate_Analysis24"/>
      <sheetName val="PA-_Consutant_1"/>
      <sheetName val="Basic_Resources1"/>
      <sheetName val="SPILL_OVER_PROJECTIONS1"/>
      <sheetName val="organi synthesis lab"/>
      <sheetName val="Format 1.9 Ph-1"/>
      <sheetName val="Road data"/>
      <sheetName val="Road Detail Est."/>
      <sheetName val="공장별판관비배부"/>
      <sheetName val="[saihous.ele.xls]Indirect_x0005__x0000_堀와6_x0000_"/>
      <sheetName val="Summary-margin calc"/>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Detailed Summary (4)"/>
      <sheetName val="MMt"/>
      <sheetName val="1-Excavation"/>
      <sheetName val="2-Substructure"/>
      <sheetName val="3-Concrete"/>
      <sheetName val="4-Masonry"/>
      <sheetName val="5-Thermal &amp; Moisture"/>
      <sheetName val="Col-Schedule"/>
      <sheetName val="M.B.T-16"/>
      <sheetName val="FITZ MORT 94"/>
      <sheetName val="Beam-Schedule-1"/>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keyword"/>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C Sum"/>
      <sheetName val="A Sum"/>
      <sheetName val="Cut &amp; Sew"/>
      <sheetName val="boq actual"/>
      <sheetName val="Master Data"/>
      <sheetName val="APPENDIX_B-115"/>
      <sheetName val="Bill_3_115"/>
      <sheetName val="PRECAST_lightconc-II15"/>
      <sheetName val="Fill_this_out_first___14"/>
      <sheetName val="INDIGINEOUS_ITEMS_14"/>
      <sheetName val="Cable_data15"/>
      <sheetName val="Material_14"/>
      <sheetName val="SPT_vs_PHI14"/>
      <sheetName val="Civil_Works14"/>
      <sheetName val="Basement_Budget14"/>
      <sheetName val="Asia_Revised_10-1-0714"/>
      <sheetName val="All_Capital_Plan_P+L_10-1-0714"/>
      <sheetName val="CP08_(2)14"/>
      <sheetName val="Planning_File_10-1-0714"/>
      <sheetName val="SITE_OVERHEADS14"/>
      <sheetName val="Break_up_Sheet14"/>
      <sheetName val="Boq_Block_A14"/>
      <sheetName val="IO_List14"/>
      <sheetName val="Pipe_Supports14"/>
      <sheetName val="BOQ_(2)14"/>
      <sheetName val="SCHEDULE_(3)14"/>
      <sheetName val="schedule_nos14"/>
      <sheetName val="Box-_Girder14"/>
      <sheetName val="Sqn_Abs_G_6__14"/>
      <sheetName val="WO_Abs__G_2__6_DUs14"/>
      <sheetName val="Air_Abs_G_6__23_DUs14"/>
      <sheetName val="4-Int-_ele(RA)14"/>
      <sheetName val="Detail_1A14"/>
      <sheetName val="BLOCK-A_(MEA_SHEET)14"/>
      <sheetName val="labour_coeff14"/>
      <sheetName val="Works_-_Quote_Sheet14"/>
      <sheetName val="E_&amp;_R14"/>
      <sheetName val="MASTER_RATE_ANALYSIS13"/>
      <sheetName val="Mat_Cost14"/>
      <sheetName val="DLC_lookups14"/>
      <sheetName val="Gen_Info14"/>
      <sheetName val="Indirect_expenses14"/>
      <sheetName val="Quote_Sheet14"/>
      <sheetName val="Cost_Any_14"/>
      <sheetName val="LIST_OF_MAKES14"/>
      <sheetName val="Pile_cap13"/>
      <sheetName val="Lease_rents14"/>
      <sheetName val="SPILL_OVER14"/>
      <sheetName val="Bed_Class13"/>
      <sheetName val="DTF_Summary13"/>
      <sheetName val="Form_613"/>
      <sheetName val="BOQ_Direct_selling_cost13"/>
      <sheetName val="GF_Columns13"/>
      <sheetName val="UNP-NCW_13"/>
      <sheetName val="Intro_12"/>
      <sheetName val="Elite_1_-_MBCL12"/>
      <sheetName val="Cost_summary12"/>
      <sheetName val="Contract_BOQ12"/>
      <sheetName val="beam-reinft-machine_rm12"/>
      <sheetName val="T1_WO12"/>
      <sheetName val="Direct_cost_shed_A-2_12"/>
      <sheetName val="_Resource_list12"/>
      <sheetName val="THANE_SITE12"/>
      <sheetName val="BOQ_Distribution12"/>
      <sheetName val="key_dates12"/>
      <sheetName val="specification_options12"/>
      <sheetName val="beam-reinft-IIInd_floor8"/>
      <sheetName val="A_O_R_8"/>
      <sheetName val="FF_Inst_RA_08_Inst_0312"/>
      <sheetName val="_IO_List6"/>
      <sheetName val="Cost_Index6"/>
      <sheetName val="saihous_ele6"/>
      <sheetName val="M_R_List_(2)8"/>
      <sheetName val="Balance_Sheet_8"/>
      <sheetName val="SSR___NSSR_Market_final6"/>
      <sheetName val="STAFFSCHED_6"/>
      <sheetName val="Basic_Rates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able_data16"/>
      <sheetName val="Material_15"/>
      <sheetName val="SPT_vs_PHI15"/>
      <sheetName val="PRECAST_lightconc-II16"/>
      <sheetName val="APPENDIX_B-116"/>
      <sheetName val="Bill_3_116"/>
      <sheetName val="Civil_Works15"/>
      <sheetName val="4-Int-_ele(RA)15"/>
      <sheetName val="Fill_this_out_first___15"/>
      <sheetName val="SCHEDULE_(3)15"/>
      <sheetName val="schedule_nos15"/>
      <sheetName val="SITE_OVERHEADS15"/>
      <sheetName val="Boq_Block_A15"/>
      <sheetName val="Asia_Revised_10-1-0715"/>
      <sheetName val="All_Capital_Plan_P+L_10-1-0715"/>
      <sheetName val="CP08_(2)15"/>
      <sheetName val="Planning_File_10-1-0715"/>
      <sheetName val="IO_List15"/>
      <sheetName val="Pipe_Supports15"/>
      <sheetName val="BOQ_(2)15"/>
      <sheetName val="INDIGINEOUS_ITEMS_15"/>
      <sheetName val="Basement_Budget15"/>
      <sheetName val="Sqn_Abs_G_6__15"/>
      <sheetName val="WO_Abs__G_2__6_DUs15"/>
      <sheetName val="Air_Abs_G_6__23_DUs15"/>
      <sheetName val="Break_up_Sheet15"/>
      <sheetName val="Box-_Girder15"/>
      <sheetName val="DLC_lookups15"/>
      <sheetName val="Gen_Info15"/>
      <sheetName val="Indirect_expenses15"/>
      <sheetName val="Quote_Sheet15"/>
      <sheetName val="labour_coeff15"/>
      <sheetName val="Works_-_Quote_Sheet15"/>
      <sheetName val="Cost_Any_15"/>
      <sheetName val="LIST_OF_MAKES15"/>
      <sheetName val="Bed_Class14"/>
      <sheetName val="E_&amp;_R15"/>
      <sheetName val="BLOCK-A_(MEA_SHEET)15"/>
      <sheetName val="Detail_1A15"/>
      <sheetName val="Mat_Cost15"/>
      <sheetName val="Lease_rents15"/>
      <sheetName val="SPILL_OVER15"/>
      <sheetName val="Pile_cap14"/>
      <sheetName val="GF_Columns14"/>
      <sheetName val="DTF_Summary14"/>
      <sheetName val="Form_614"/>
      <sheetName val="BOQ_Direct_selling_cost14"/>
      <sheetName val="UNP-NCW_14"/>
      <sheetName val="MASTER_RATE_ANALYSIS14"/>
      <sheetName val="Intro_13"/>
      <sheetName val="Elite_1_-_MBCL13"/>
      <sheetName val="Cost_summary13"/>
      <sheetName val="Direct_cost_shed_A-2_13"/>
      <sheetName val="_Resource_list13"/>
      <sheetName val="THANE_SITE13"/>
      <sheetName val="BOQ_Distribution13"/>
      <sheetName val="Contract_BOQ13"/>
      <sheetName val="key_dates13"/>
      <sheetName val="specification_options13"/>
      <sheetName val="FF_Inst_RA_08_Inst_0313"/>
      <sheetName val="A_O_R_9"/>
      <sheetName val="beam-reinft-machine_rm13"/>
      <sheetName val="T1_WO13"/>
      <sheetName val="beam-reinft-IIInd_floor9"/>
      <sheetName val="Cost_Index7"/>
      <sheetName val="saihous_ele7"/>
      <sheetName val="_IO_List7"/>
      <sheetName val="SSR___NSSR_Market_final7"/>
      <sheetName val="M_R_List_(2)9"/>
      <sheetName val="Balance_Sheet_9"/>
      <sheetName val="STAFFSCHED_7"/>
      <sheetName val="bs_BP_04_SA6"/>
      <sheetName val="Basic_Rates7"/>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_Acco_52"/>
      <sheetName val="Tel__26"/>
      <sheetName val="Ext_light26"/>
      <sheetName val="Staff_Acco_53"/>
      <sheetName val="4_Annex_1_Basic_rate26"/>
      <sheetName val="DETAILED__BOQ26"/>
      <sheetName val="Detail_In_Door_Stad26"/>
      <sheetName val="Project_Details__26"/>
      <sheetName val="scurve_calc_(2)26"/>
      <sheetName val="Detail_P&amp;L25"/>
      <sheetName val="Assumption_Sheet25"/>
      <sheetName val="TBAL9697_-group_wise__sdpl26"/>
      <sheetName val="Bill_3_-_Site_Works25"/>
      <sheetName val="RCC,Ret__Wall26"/>
      <sheetName val="Load_Details(B2)26"/>
      <sheetName val="SCHEDULE_OF_RATES25"/>
      <sheetName val="APPENDIX_B-117"/>
      <sheetName val="Bill_3_117"/>
      <sheetName val="Legal_Risk_Analysis25"/>
      <sheetName val="PRECAST_lightconc-II17"/>
      <sheetName val="GR_slab-reinft25"/>
      <sheetName val="Fill_this_out_first___16"/>
      <sheetName val="SCHEDULE_(3)16"/>
      <sheetName val="schedule_nos16"/>
      <sheetName val="Cable_data17"/>
      <sheetName val="Civil_Works16"/>
      <sheetName val="Boq_Block_A16"/>
      <sheetName val="Rate_Analysis25"/>
      <sheetName val="Material_16"/>
      <sheetName val="SPT_vs_PHI16"/>
      <sheetName val="IO_List16"/>
      <sheetName val="Pipe_Supports16"/>
      <sheetName val="BOQ_(2)16"/>
      <sheetName val="Box-_Girder16"/>
      <sheetName val="INDIGINEOUS_ITEMS_16"/>
      <sheetName val="4-Int-_ele(RA)16"/>
      <sheetName val="Basement_Budget16"/>
      <sheetName val="BLOCK-A_(MEA_SHEET)16"/>
      <sheetName val="SITE_OVERHEADS16"/>
      <sheetName val="Sqn_Abs_G_6__16"/>
      <sheetName val="WO_Abs__G_2__6_DUs16"/>
      <sheetName val="Air_Abs_G_6__23_DUs16"/>
      <sheetName val="Detail_1A16"/>
      <sheetName val="E_&amp;_R16"/>
      <sheetName val="Lease_rents16"/>
      <sheetName val="DLC_lookups16"/>
      <sheetName val="Quote_Sheet16"/>
      <sheetName val="labour_coeff16"/>
      <sheetName val="Works_-_Quote_Sheet16"/>
      <sheetName val="Gen_Info16"/>
      <sheetName val="Indirect_expenses16"/>
      <sheetName val="Cost_Any_16"/>
      <sheetName val="LIST_OF_MAKES16"/>
      <sheetName val="Asia_Revised_10-1-0716"/>
      <sheetName val="All_Capital_Plan_P+L_10-1-0716"/>
      <sheetName val="CP08_(2)16"/>
      <sheetName val="Planning_File_10-1-0716"/>
      <sheetName val="Break_up_Sheet16"/>
      <sheetName val="SPILL_OVER16"/>
      <sheetName val="Bed_Class15"/>
      <sheetName val="Pile_cap15"/>
      <sheetName val="DTF_Summary15"/>
      <sheetName val="Mat_Cost16"/>
      <sheetName val="Form_615"/>
      <sheetName val="BOQ_Direct_selling_cost15"/>
      <sheetName val="GF_Columns15"/>
      <sheetName val="UNP-NCW_15"/>
      <sheetName val="Intro_14"/>
      <sheetName val="MASTER_RATE_ANALYSIS15"/>
      <sheetName val="Elite_1_-_MBCL14"/>
      <sheetName val="Cost_summary14"/>
      <sheetName val="Direct_cost_shed_A-2_14"/>
      <sheetName val="_Resource_list14"/>
      <sheetName val="THANE_SITE14"/>
      <sheetName val="BOQ_Distribution14"/>
      <sheetName val="Contract_BOQ14"/>
      <sheetName val="key_dates14"/>
      <sheetName val="specification_options14"/>
      <sheetName val="FF_Inst_RA_08_Inst_0314"/>
      <sheetName val="A_O_R_10"/>
      <sheetName val="beam-reinft-machine_rm14"/>
      <sheetName val="T1_WO14"/>
      <sheetName val="beam-reinft-IIInd_floor10"/>
      <sheetName val="M_R_List_(2)10"/>
      <sheetName val="Balance_Sheet_10"/>
      <sheetName val="STAFFSCHED_8"/>
      <sheetName val="Blr_hire7"/>
      <sheetName val="_IO_List8"/>
      <sheetName val="Cost_Index8"/>
      <sheetName val="saihous_ele8"/>
      <sheetName val="SSR___NSSR_Market_final8"/>
      <sheetName val="DG_Works_(Supply)7"/>
      <sheetName val="bs_BP_04_SA7"/>
      <sheetName val="Basic_Rates8"/>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DSLP"/>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 AnalysisPCC"/>
      <sheetName val="Analysis-NH-Culverts"/>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_O_R_13"/>
      <sheetName val="M_R_List_(2)13"/>
      <sheetName val="Balance_Sheet_13"/>
      <sheetName val="A_O_R_11"/>
      <sheetName val="M_R_List_(2)11"/>
      <sheetName val="Balance_Sheet_11"/>
      <sheetName val="A_O_R_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_O_R_14"/>
      <sheetName val="M_R_List_(2)14"/>
      <sheetName val="Balance_Sheet_14"/>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APPENDIX_B-124"/>
      <sheetName val="Bill_3_1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APPENDIX_B-125"/>
      <sheetName val="Bill_3_125"/>
      <sheetName val="Cable_data25"/>
      <sheetName val="PRECAST_lightconc-II25"/>
      <sheetName val="BLOCK-A_(MEA_SHEET)24"/>
      <sheetName val="Asia_Revised_10-1-0724"/>
      <sheetName val="All_Capital_Plan_P+L_10-1-0724"/>
      <sheetName val="CP08_(2)24"/>
      <sheetName val="Planning_File_10-1-07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SCHEDULE_OF_RATES26"/>
      <sheetName val="Detail_P&amp;L26"/>
      <sheetName val="Assumption_Sheet26"/>
      <sheetName val="APPENDIX_B-126"/>
      <sheetName val="Bill_3_126"/>
      <sheetName val="Legal_Risk_Analysis26"/>
      <sheetName val="Cable_data26"/>
      <sheetName val="PRECAST_lightconc-II26"/>
      <sheetName val="BLOCK-A_(MEA_SHEET)25"/>
      <sheetName val="Asia_Revised_10-1-0725"/>
      <sheetName val="All_Capital_Plan_P+L_10-1-0725"/>
      <sheetName val="CP08_(2)25"/>
      <sheetName val="Planning_File_10-1-07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beam-reinft-IIInd_floor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beam-reinft-IIInd_floor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beam-reinft-IIInd_floor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saihous.ele.xls]Indirect_____8"/>
      <sheetName val="[saihous.ele.xls]Indirect_____9"/>
      <sheetName val="[saihous.ele.xls]Indirect____10"/>
      <sheetName val="[saihous.ele.xls]_saihous_ele_3"/>
      <sheetName val="[saihous.ele.xls]_saihous_ele_4"/>
      <sheetName val="[saihous.ele.xls]_saihous_ele_5"/>
      <sheetName val="PS"/>
      <sheetName val="CABLEDATA"/>
      <sheetName val="BOXCULVERT"/>
      <sheetName val="FORM5"/>
      <sheetName val="explanation "/>
      <sheetName val="2B for Sub_Station_F_I_"/>
      <sheetName val="LV Cable sizing"/>
      <sheetName val="DC"/>
      <sheetName val="LL-Normal"/>
      <sheetName val="STEEL"/>
      <sheetName val="Raw material"/>
      <sheetName val="D1_CO"/>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COLUMNS"/>
      <sheetName val="SLABREINF-SCH"/>
      <sheetName val="REINF-PILECAP"/>
      <sheetName val="keydates"/>
      <sheetName val="master"/>
      <sheetName val="05. BUDGET"/>
      <sheetName val="Print Controls"/>
      <sheetName val="Controls"/>
      <sheetName val="koersen"/>
      <sheetName val="KALK"/>
      <sheetName val="meas-wp"/>
      <sheetName val="sheeet7"/>
      <sheetName val="CONNECT"/>
      <sheetName val="Indirect_x0005_??_"/>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Preisbildungsblatt"/>
      <sheetName val="Kosten"/>
      <sheetName val="[saihous.ele.xls]Indirect____20"/>
      <sheetName val="[saihous.ele.xls]Indirect____21"/>
      <sheetName val="[saihous.ele.xls]Indirect____22"/>
      <sheetName val="[saihous.ele.xls]_saihous_el_15"/>
      <sheetName val="TB JUN'11"/>
      <sheetName val="As per PCA"/>
      <sheetName val="Labor_abs-PW"/>
      <sheetName val="Labor_abs-NMR"/>
      <sheetName val="C_Sum"/>
      <sheetName val="A_Sum"/>
      <sheetName val="Summary-margin_calc"/>
      <sheetName val="Cut_&amp;_Sew"/>
      <sheetName val="CFForecast_detail"/>
      <sheetName val="Road_data"/>
      <sheetName val="Road_Detail_Est_"/>
      <sheetName val="M_B_T-16"/>
      <sheetName val="FITZ_MORT_94"/>
      <sheetName val="Staff_Acco_132"/>
      <sheetName val="Tel__66"/>
      <sheetName val="Ext_light66"/>
      <sheetName val="Staff_Acco_133"/>
      <sheetName val="Detail_In_Door_Stad66"/>
      <sheetName val="Project_Details__66"/>
      <sheetName val="4_Annex_1_Basic_rate66"/>
      <sheetName val="DETAILED__BOQ66"/>
      <sheetName val="scurve_calc_(2)66"/>
      <sheetName val="RCC,Ret__Wall66"/>
      <sheetName val="TBAL9697_-group_wise__sdpl66"/>
      <sheetName val="Material_65"/>
      <sheetName val="SPT_vs_PHI65"/>
      <sheetName val="Load_Details(B2)66"/>
      <sheetName val="Detail_P&amp;L66"/>
      <sheetName val="Assumption_Sheet66"/>
      <sheetName val="PRECAST_lightconc-II66"/>
      <sheetName val="Legal_Risk_Analysis66"/>
      <sheetName val="Cable_data66"/>
      <sheetName val="APPENDIX_B-166"/>
      <sheetName val="Bill_3_166"/>
      <sheetName val="SCHEDULE_OF_RATES66"/>
      <sheetName val="Civil_Works65"/>
      <sheetName val="UNP-NCW_64"/>
      <sheetName val="BOQ_Distribution64"/>
      <sheetName val="Direct_cost_shed_A-2_64"/>
      <sheetName val="_Resource_list64"/>
      <sheetName val="THANE_SITE64"/>
      <sheetName val="Bill_3_-_Site_Works65"/>
      <sheetName val="GR_slab-reinft65"/>
      <sheetName val="Boq_Block_A65"/>
      <sheetName val="Rate_Analysis65"/>
      <sheetName val="Fill_this_out_first___65"/>
      <sheetName val="SCHEDULE_(3)65"/>
      <sheetName val="schedule_nos65"/>
      <sheetName val="Sqn_Abs_G_6__65"/>
      <sheetName val="WO_Abs__G_2__6_DUs65"/>
      <sheetName val="Air_Abs_G_6__23_DUs65"/>
      <sheetName val="4-Int-_ele(RA)65"/>
      <sheetName val="INDIGINEOUS_ITEMS_65"/>
      <sheetName val="BLOCK-A_(MEA_SHEET)65"/>
      <sheetName val="Cover_sheet4"/>
      <sheetName val="AOQ-new_4"/>
      <sheetName val="water_prop_4"/>
      <sheetName val="IO_List65"/>
      <sheetName val="Pipe_Supports65"/>
      <sheetName val="BOQ_(2)65"/>
      <sheetName val="Basement_Budget65"/>
      <sheetName val="E_&amp;_R65"/>
      <sheetName val="Box-_Girder65"/>
      <sheetName val="SITE_OVERHEADS65"/>
      <sheetName val="Detail_1A65"/>
      <sheetName val="Asia_Revised_10-1-0765"/>
      <sheetName val="All_Capital_Plan_P+L_10-1-0765"/>
      <sheetName val="CP08_(2)65"/>
      <sheetName val="Planning_File_10-1-0765"/>
      <sheetName val="Lease_rents65"/>
      <sheetName val="DLC_lookups65"/>
      <sheetName val="Quote_Sheet65"/>
      <sheetName val="labour_coeff65"/>
      <sheetName val="Works_-_Quote_Sheet65"/>
      <sheetName val="Gen_Info65"/>
      <sheetName val="Indirect_expenses65"/>
      <sheetName val="Cost_Any_65"/>
      <sheetName val="LIST_OF_MAKES65"/>
      <sheetName val="Pile_cap64"/>
      <sheetName val="Break_up_Sheet65"/>
      <sheetName val="Mat_Cost65"/>
      <sheetName val="SPILL_OVER65"/>
      <sheetName val="DTF_Summary64"/>
      <sheetName val="Bed_Class64"/>
      <sheetName val="GF_Columns64"/>
      <sheetName val="Elite_1_-_MBCL64"/>
      <sheetName val="specification_options64"/>
      <sheetName val="key_dates64"/>
      <sheetName val="Intro_64"/>
      <sheetName val="Form_664"/>
      <sheetName val="BOQ_Direct_selling_cost64"/>
      <sheetName val="MASTER_RATE_ANALYSIS64"/>
      <sheetName val="Cost_summary64"/>
      <sheetName val="beam-reinft-machine_rm51"/>
      <sheetName val="T1_WO51"/>
      <sheetName val="Contract_BOQ51"/>
      <sheetName val="beam-reinft-IIInd_floor51"/>
      <sheetName val="A_O_R_64"/>
      <sheetName val="FF_Inst_RA_08_Inst_0351"/>
      <sheetName val="M_R_List_(2)64"/>
      <sheetName val="Balance_Sheet_64"/>
      <sheetName val="Basic_Rates51"/>
      <sheetName val="BAL_SHEET1"/>
      <sheetName val="BC_&amp;_MNB_3"/>
      <sheetName val="Materials_2"/>
      <sheetName val="C&amp;S_monthwise1"/>
      <sheetName val="G_R_P1"/>
      <sheetName val="PSC_REVISED1"/>
      <sheetName val="Bridge_Data_2005-061"/>
      <sheetName val="Data_F8_BTR1"/>
      <sheetName val="_1"/>
      <sheetName val="SC_Cost_MAR_024"/>
      <sheetName val="11B_4"/>
      <sheetName val="Column_BBS-Block92"/>
      <sheetName val="MAIN_FILE_9-24-072"/>
      <sheetName val="Meas_-Hotel_Part1"/>
      <sheetName val="Labor_abs-PW1"/>
      <sheetName val="Labor_abs-NMR1"/>
      <sheetName val="GUT_(2)1"/>
      <sheetName val="[saihous_ele_xls]Indirect쌳ᎈ駜/2"/>
      <sheetName val="Linked_Lead2"/>
      <sheetName val="Abstract_Sheet2"/>
      <sheetName val="April_Analysts2"/>
      <sheetName val="M_S_2"/>
      <sheetName val="C_Sum1"/>
      <sheetName val="A_Sum1"/>
      <sheetName val="Pier_calculation1"/>
      <sheetName val="Lead_(Final)2"/>
      <sheetName val="Fin_Sum1"/>
      <sheetName val="TORRENT_CEMENT1"/>
      <sheetName val="reference_sheet_1"/>
      <sheetName val="Master_Data1"/>
      <sheetName val="L_(4)1"/>
      <sheetName val="Summary-margin_calc1"/>
      <sheetName val="Cut_&amp;_Sew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INPUT_SHEET1"/>
      <sheetName val="Core_Data1"/>
      <sheetName val="M-Book_for_FW1"/>
      <sheetName val="M-Book_for_Conc1"/>
      <sheetName val="Monthly_Budget_Summary1"/>
      <sheetName val="Sqn-Abs(G+6)_1"/>
      <sheetName val="WO-Abs_(G+2)_6_DUs1"/>
      <sheetName val="Air-Abs(G+6)_23_DUs1"/>
      <sheetName val="CFForecast_detail1"/>
      <sheetName val="Road_data1"/>
      <sheetName val="Road_Detail_Est_1"/>
      <sheetName val="M_B_T-161"/>
      <sheetName val="AutoOpen_Stub_Data1"/>
      <sheetName val="FITZ_MORT_941"/>
      <sheetName val="Staff_Acco_134"/>
      <sheetName val="Tel__67"/>
      <sheetName val="Ext_light67"/>
      <sheetName val="Staff_Acco_135"/>
      <sheetName val="Detail_In_Door_Stad67"/>
      <sheetName val="Project_Details__67"/>
      <sheetName val="4_Annex_1_Basic_rate67"/>
      <sheetName val="DETAILED__BOQ67"/>
      <sheetName val="scurve_calc_(2)67"/>
      <sheetName val="RCC,Ret__Wall67"/>
      <sheetName val="TBAL9697_-group_wise__sdpl67"/>
      <sheetName val="Material_66"/>
      <sheetName val="SPT_vs_PHI66"/>
      <sheetName val="Load_Details(B2)67"/>
      <sheetName val="Detail_P&amp;L67"/>
      <sheetName val="Assumption_Sheet67"/>
      <sheetName val="PRECAST_lightconc-II67"/>
      <sheetName val="Legal_Risk_Analysis67"/>
      <sheetName val="Cable_data67"/>
      <sheetName val="APPENDIX_B-167"/>
      <sheetName val="Bill_3_167"/>
      <sheetName val="SCHEDULE_OF_RATES67"/>
      <sheetName val="Civil_Works66"/>
      <sheetName val="UNP-NCW_65"/>
      <sheetName val="BOQ_Distribution65"/>
      <sheetName val="Direct_cost_shed_A-2_65"/>
      <sheetName val="_Resource_list65"/>
      <sheetName val="THANE_SITE65"/>
      <sheetName val="Bill_3_-_Site_Works66"/>
      <sheetName val="GR_slab-reinft66"/>
      <sheetName val="Boq_Block_A66"/>
      <sheetName val="Rate_Analysis66"/>
      <sheetName val="Fill_this_out_first___66"/>
      <sheetName val="SCHEDULE_(3)66"/>
      <sheetName val="schedule_nos66"/>
      <sheetName val="Sqn_Abs_G_6__66"/>
      <sheetName val="WO_Abs__G_2__6_DUs66"/>
      <sheetName val="Air_Abs_G_6__23_DUs66"/>
      <sheetName val="4-Int-_ele(RA)66"/>
      <sheetName val="INDIGINEOUS_ITEMS_66"/>
      <sheetName val="BLOCK-A_(MEA_SHEET)66"/>
      <sheetName val="Cover_sheet5"/>
      <sheetName val="AOQ-new_5"/>
      <sheetName val="water_prop_5"/>
      <sheetName val="IO_List66"/>
      <sheetName val="Pipe_Supports66"/>
      <sheetName val="BOQ_(2)66"/>
      <sheetName val="Basement_Budget66"/>
      <sheetName val="E_&amp;_R66"/>
      <sheetName val="Box-_Girder66"/>
      <sheetName val="SITE_OVERHEADS66"/>
      <sheetName val="Detail_1A66"/>
      <sheetName val="Asia_Revised_10-1-0766"/>
      <sheetName val="All_Capital_Plan_P+L_10-1-0766"/>
      <sheetName val="CP08_(2)66"/>
      <sheetName val="Planning_File_10-1-0766"/>
      <sheetName val="Lease_rents66"/>
      <sheetName val="DLC_lookups66"/>
      <sheetName val="Quote_Sheet66"/>
      <sheetName val="labour_coeff66"/>
      <sheetName val="Works_-_Quote_Sheet66"/>
      <sheetName val="Gen_Info66"/>
      <sheetName val="Indirect_expenses66"/>
      <sheetName val="Cost_Any_66"/>
      <sheetName val="LIST_OF_MAKES66"/>
      <sheetName val="Pile_cap65"/>
      <sheetName val="Break_up_Sheet66"/>
      <sheetName val="Mat_Cost66"/>
      <sheetName val="SPILL_OVER66"/>
      <sheetName val="DTF_Summary65"/>
      <sheetName val="Bed_Class65"/>
      <sheetName val="GF_Columns65"/>
      <sheetName val="Elite_1_-_MBCL65"/>
      <sheetName val="specification_options65"/>
      <sheetName val="key_dates65"/>
      <sheetName val="Intro_65"/>
      <sheetName val="Form_665"/>
      <sheetName val="BOQ_Direct_selling_cost65"/>
      <sheetName val="MASTER_RATE_ANALYSIS65"/>
      <sheetName val="Cost_summary65"/>
      <sheetName val="beam-reinft-machine_rm52"/>
      <sheetName val="T1_WO52"/>
      <sheetName val="Contract_BOQ52"/>
      <sheetName val="beam-reinft-IIInd_floor52"/>
      <sheetName val="A_O_R_65"/>
      <sheetName val="FF_Inst_RA_08_Inst_0352"/>
      <sheetName val="M_R_List_(2)65"/>
      <sheetName val="Balance_Sheet_65"/>
      <sheetName val="Basic_Rates52"/>
      <sheetName val="BAL_SHEET2"/>
      <sheetName val="AoR_Finishing3"/>
      <sheetName val="BC_&amp;_MNB_4"/>
      <sheetName val="Materials_3"/>
      <sheetName val="C&amp;S_monthwise2"/>
      <sheetName val="G_R_P2"/>
      <sheetName val="PSC_REVISED2"/>
      <sheetName val="Bridge_Data_2005-062"/>
      <sheetName val="Data_F8_BTR2"/>
      <sheetName val="_2"/>
      <sheetName val="10__&amp;_11__Rate_Code_&amp;_BQ3"/>
      <sheetName val="Angebot18_7_3"/>
      <sheetName val="Basic_Resources3"/>
      <sheetName val="SC_Cost_MAR_025"/>
      <sheetName val="SPILL_OVER_PROJECTIONS3"/>
      <sheetName val="11B_5"/>
      <sheetName val="Column_BBS-Block93"/>
      <sheetName val="MAIN_FILE_9-24-073"/>
      <sheetName val="Meas_-Hotel_Part2"/>
      <sheetName val="Labor_abs-PW2"/>
      <sheetName val="Labor_abs-NMR2"/>
      <sheetName val="Structure_Bills_Qty3"/>
      <sheetName val="2nd_3"/>
      <sheetName val="Material_List_3"/>
      <sheetName val="Material_Rate3"/>
      <sheetName val="GUT_(2)2"/>
      <sheetName val="DG_3"/>
      <sheetName val="[saihous_ele_xls]Indirect쌳ᎈ駜/3"/>
      <sheetName val="MTO_REV_03"/>
      <sheetName val="Linked_Lead3"/>
      <sheetName val="Abstract_Sheet3"/>
      <sheetName val="April_Analysts3"/>
      <sheetName val="M_S_3"/>
      <sheetName val="C_Sum2"/>
      <sheetName val="A_Sum2"/>
      <sheetName val="Pier_calculation2"/>
      <sheetName val="Lead_(Final)3"/>
      <sheetName val="ONE_TIME3"/>
      <sheetName val="Fin_Sum2"/>
      <sheetName val="TORRENT_CEMENT2"/>
      <sheetName val="reference_sheet_2"/>
      <sheetName val="Master_Data2"/>
      <sheetName val="L_(4)2"/>
      <sheetName val="Summary-margin_calc2"/>
      <sheetName val="Cut_&amp;_Sew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INPUT_SHEET2"/>
      <sheetName val="Core_Data2"/>
      <sheetName val="M-Book_for_FW2"/>
      <sheetName val="M-Book_for_Conc2"/>
      <sheetName val="Monthly_Budget_Summary2"/>
      <sheetName val="Sqn-Abs(G+6)_2"/>
      <sheetName val="WO-Abs_(G+2)_6_DUs2"/>
      <sheetName val="Air-Abs(G+6)_23_DUs2"/>
      <sheetName val="CFForecast_detail2"/>
      <sheetName val="Road_data2"/>
      <sheetName val="Road_Detail_Est_2"/>
      <sheetName val="M_B_T-162"/>
      <sheetName val="AutoOpen_Stub_Data2"/>
      <sheetName val="FITZ_MORT_942"/>
      <sheetName val="Staff_Acco_136"/>
      <sheetName val="Tel__68"/>
      <sheetName val="Ext_light68"/>
      <sheetName val="Staff_Acco_137"/>
      <sheetName val="Detail_In_Door_Stad68"/>
      <sheetName val="Project_Details__68"/>
      <sheetName val="4_Annex_1_Basic_rate68"/>
      <sheetName val="DETAILED__BOQ68"/>
      <sheetName val="scurve_calc_(2)68"/>
      <sheetName val="RCC,Ret__Wall68"/>
      <sheetName val="TBAL9697_-group_wise__sdpl68"/>
      <sheetName val="Material_67"/>
      <sheetName val="SPT_vs_PHI67"/>
      <sheetName val="Load_Details(B2)68"/>
      <sheetName val="Detail_P&amp;L68"/>
      <sheetName val="Assumption_Sheet68"/>
      <sheetName val="PRECAST_lightconc-II68"/>
      <sheetName val="Legal_Risk_Analysis68"/>
      <sheetName val="Cable_data68"/>
      <sheetName val="APPENDIX_B-168"/>
      <sheetName val="Bill_3_168"/>
      <sheetName val="SCHEDULE_OF_RATES68"/>
      <sheetName val="Civil_Works67"/>
      <sheetName val="UNP-NCW_66"/>
      <sheetName val="BOQ_Distribution66"/>
      <sheetName val="Direct_cost_shed_A-2_66"/>
      <sheetName val="_Resource_list66"/>
      <sheetName val="THANE_SITE66"/>
      <sheetName val="Bill_3_-_Site_Works67"/>
      <sheetName val="GR_slab-reinft67"/>
      <sheetName val="Boq_Block_A67"/>
      <sheetName val="Rate_Analysis67"/>
      <sheetName val="Fill_this_out_first___67"/>
      <sheetName val="SCHEDULE_(3)67"/>
      <sheetName val="schedule_nos67"/>
      <sheetName val="Sqn_Abs_G_6__67"/>
      <sheetName val="WO_Abs__G_2__6_DUs67"/>
      <sheetName val="Air_Abs_G_6__23_DUs67"/>
      <sheetName val="4-Int-_ele(RA)67"/>
      <sheetName val="INDIGINEOUS_ITEMS_67"/>
      <sheetName val="BLOCK-A_(MEA_SHEET)67"/>
      <sheetName val="Cover_sheet6"/>
      <sheetName val="AOQ-new_6"/>
      <sheetName val="water_prop_6"/>
      <sheetName val="IO_List67"/>
      <sheetName val="Pipe_Supports67"/>
      <sheetName val="BOQ_(2)67"/>
      <sheetName val="Basement_Budget67"/>
      <sheetName val="E_&amp;_R67"/>
      <sheetName val="Box-_Girder67"/>
      <sheetName val="SITE_OVERHEADS67"/>
      <sheetName val="Detail_1A67"/>
      <sheetName val="Asia_Revised_10-1-0767"/>
      <sheetName val="All_Capital_Plan_P+L_10-1-0767"/>
      <sheetName val="CP08_(2)67"/>
      <sheetName val="Planning_File_10-1-0767"/>
      <sheetName val="Elect_8"/>
      <sheetName val="Lease_rents67"/>
      <sheetName val="DLC_lookups67"/>
      <sheetName val="Quote_Sheet67"/>
      <sheetName val="labour_coeff67"/>
      <sheetName val="Works_-_Quote_Sheet67"/>
      <sheetName val="Gen_Info67"/>
      <sheetName val="Indirect_expenses67"/>
      <sheetName val="Cost_Any_67"/>
      <sheetName val="LIST_OF_MAKES67"/>
      <sheetName val="Pile_cap66"/>
      <sheetName val="Break_up_Sheet67"/>
      <sheetName val="Mat_Cost67"/>
      <sheetName val="SPILL_OVER67"/>
      <sheetName val="DTF_Summary66"/>
      <sheetName val="Bed_Class66"/>
      <sheetName val="GF_Columns66"/>
      <sheetName val="Elite_1_-_MBCL66"/>
      <sheetName val="specification_options66"/>
      <sheetName val="key_dates66"/>
      <sheetName val="Intro_66"/>
      <sheetName val="Form_666"/>
      <sheetName val="BOQ_Direct_selling_cost66"/>
      <sheetName val="MASTER_RATE_ANALYSIS66"/>
      <sheetName val="Cost_summary66"/>
      <sheetName val="beam-reinft-machine_rm53"/>
      <sheetName val="T1_WO53"/>
      <sheetName val="Contract_BOQ53"/>
      <sheetName val="beam-reinft-IIInd_floor53"/>
      <sheetName val="saihous_ele9"/>
      <sheetName val="Cost_Index9"/>
      <sheetName val="A_O_R_66"/>
      <sheetName val="_IO_List9"/>
      <sheetName val="FF_Inst_RA_08_Inst_0353"/>
      <sheetName val="SSR___NSSR_Market_final9"/>
      <sheetName val="M_R_List_(2)66"/>
      <sheetName val="Balance_Sheet_66"/>
      <sheetName val="STAFFSCHED_9"/>
      <sheetName val="bs_BP_04_SA8"/>
      <sheetName val="Basic_Rates53"/>
      <sheetName val="DG_Works_(Supply)8"/>
      <sheetName val="1-Pop_Proj8"/>
      <sheetName val="220_11__BS_8"/>
      <sheetName val="Blr_hire8"/>
      <sheetName val="BAL_SHEET3"/>
      <sheetName val="1_008"/>
      <sheetName val="Annexue_B8"/>
      <sheetName val="_B38"/>
      <sheetName val="_B18"/>
      <sheetName val="Operating_Statistics8"/>
      <sheetName val="Boq_(Main_Building)8"/>
      <sheetName val="AoR_Finishing4"/>
      <sheetName val="BC_&amp;_MNB_5"/>
      <sheetName val="Materials_4"/>
      <sheetName val="Civil_BOQ7"/>
      <sheetName val="$_KURLARI8"/>
      <sheetName val="Desgn(zone_I)8"/>
      <sheetName val="C&amp;S_monthwise3"/>
      <sheetName val="G_R_P3"/>
      <sheetName val="PSC_REVISED3"/>
      <sheetName val="Bridge_Data_2005-063"/>
      <sheetName val="Data_F8_BTR3"/>
      <sheetName val="_3"/>
      <sheetName val="PA-_Consutant_4"/>
      <sheetName val="Basement__Works5"/>
      <sheetName val="10__&amp;_11__Rate_Code_&amp;_BQ4"/>
      <sheetName val="Angebot18_7_4"/>
      <sheetName val="Basic_Resources4"/>
      <sheetName val="final_abstract4"/>
      <sheetName val="SC_Cost_MAR_026"/>
      <sheetName val="SPILL_OVER_PROJECTIONS4"/>
      <sheetName val="11B_6"/>
      <sheetName val="Column_BBS-Block94"/>
      <sheetName val="MAIN_FILE_9-24-074"/>
      <sheetName val="Meas_-Hotel_Part3"/>
      <sheetName val="Labor_abs-PW3"/>
      <sheetName val="Labor_abs-NMR3"/>
      <sheetName val="Structure_Bills_Qty4"/>
      <sheetName val="2nd_4"/>
      <sheetName val="Material_List_4"/>
      <sheetName val="Material_Rate4"/>
      <sheetName val="GUT_(2)3"/>
      <sheetName val="DG_4"/>
      <sheetName val="[saihous_ele_xls]Indirect쌳ᎈ駜/4"/>
      <sheetName val="MTO_REV_04"/>
      <sheetName val="Linked_Lead4"/>
      <sheetName val="Abstract_Sheet4"/>
      <sheetName val="April_Analysts4"/>
      <sheetName val="M_S_4"/>
      <sheetName val="C_Sum3"/>
      <sheetName val="A_Sum3"/>
      <sheetName val="Pier_calculation3"/>
      <sheetName val="Lead_(Final)4"/>
      <sheetName val="ONE_TIME4"/>
      <sheetName val="Fin_Sum3"/>
      <sheetName val="TORRENT_CEMENT3"/>
      <sheetName val="reference_sheet_3"/>
      <sheetName val="Master_Data3"/>
      <sheetName val="L_(4)3"/>
      <sheetName val="Summary-margin_calc3"/>
      <sheetName val="Cut_&amp;_Sew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INPUT_SHEET3"/>
      <sheetName val="Core_Data3"/>
      <sheetName val="M-Book_for_FW3"/>
      <sheetName val="M-Book_for_Conc3"/>
      <sheetName val="Monthly_Budget_Summary3"/>
      <sheetName val="Sqn-Abs(G+6)_3"/>
      <sheetName val="WO-Abs_(G+2)_6_DUs3"/>
      <sheetName val="Air-Abs(G+6)_23_DUs3"/>
      <sheetName val="CFForecast_detail3"/>
      <sheetName val="Road_data3"/>
      <sheetName val="Road_Detail_Est_3"/>
      <sheetName val="M_B_T-163"/>
      <sheetName val="AutoOpen_Stub_Data3"/>
      <sheetName val="FITZ_MORT_943"/>
      <sheetName val="Rate_Ana"/>
      <sheetName val="Staff_Acco_140"/>
      <sheetName val="Tel__70"/>
      <sheetName val="Ext_light70"/>
      <sheetName val="Staff_Acco_141"/>
      <sheetName val="Detail_In_Door_Stad70"/>
      <sheetName val="Project_Details__70"/>
      <sheetName val="4_Annex_1_Basic_rate70"/>
      <sheetName val="DETAILED__BOQ70"/>
      <sheetName val="scurve_calc_(2)70"/>
      <sheetName val="RCC,Ret__Wall70"/>
      <sheetName val="TBAL9697_-group_wise__sdpl70"/>
      <sheetName val="Material_69"/>
      <sheetName val="SPT_vs_PHI69"/>
      <sheetName val="Load_Details(B2)70"/>
      <sheetName val="Detail_P&amp;L70"/>
      <sheetName val="Assumption_Sheet70"/>
      <sheetName val="PRECAST_lightconc-II70"/>
      <sheetName val="Legal_Risk_Analysis70"/>
      <sheetName val="Cable_data70"/>
      <sheetName val="APPENDIX_B-170"/>
      <sheetName val="Bill_3_170"/>
      <sheetName val="SCHEDULE_OF_RATES70"/>
      <sheetName val="Civil_Works69"/>
      <sheetName val="UNP-NCW_68"/>
      <sheetName val="BOQ_Distribution68"/>
      <sheetName val="Direct_cost_shed_A-2_68"/>
      <sheetName val="_Resource_list68"/>
      <sheetName val="THANE_SITE68"/>
      <sheetName val="Bill_3_-_Site_Works69"/>
      <sheetName val="GR_slab-reinft69"/>
      <sheetName val="Boq_Block_A69"/>
      <sheetName val="Rate_Analysis69"/>
      <sheetName val="Fill_this_out_first___69"/>
      <sheetName val="SCHEDULE_(3)69"/>
      <sheetName val="schedule_nos69"/>
      <sheetName val="Sqn_Abs_G_6__69"/>
      <sheetName val="WO_Abs__G_2__6_DUs69"/>
      <sheetName val="Air_Abs_G_6__23_DUs69"/>
      <sheetName val="4-Int-_ele(RA)69"/>
      <sheetName val="INDIGINEOUS_ITEMS_69"/>
      <sheetName val="BLOCK-A_(MEA_SHEET)69"/>
      <sheetName val="Cover_sheet8"/>
      <sheetName val="AOQ-new_8"/>
      <sheetName val="water_prop_8"/>
      <sheetName val="IO_List69"/>
      <sheetName val="Pipe_Supports69"/>
      <sheetName val="BOQ_(2)69"/>
      <sheetName val="Basement_Budget69"/>
      <sheetName val="E_&amp;_R69"/>
      <sheetName val="Box-_Girder69"/>
      <sheetName val="SITE_OVERHEADS69"/>
      <sheetName val="Detail_1A69"/>
      <sheetName val="Asia_Revised_10-1-0769"/>
      <sheetName val="All_Capital_Plan_P+L_10-1-0769"/>
      <sheetName val="CP08_(2)69"/>
      <sheetName val="Planning_File_10-1-0769"/>
      <sheetName val="Elect_10"/>
      <sheetName val="Lease_rents69"/>
      <sheetName val="DLC_lookups69"/>
      <sheetName val="Quote_Sheet69"/>
      <sheetName val="labour_coeff69"/>
      <sheetName val="Works_-_Quote_Sheet69"/>
      <sheetName val="Gen_Info69"/>
      <sheetName val="Indirect_expenses69"/>
      <sheetName val="Cost_Any_69"/>
      <sheetName val="LIST_OF_MAKES69"/>
      <sheetName val="Pile_cap68"/>
      <sheetName val="Break_up_Sheet69"/>
      <sheetName val="Mat_Cost69"/>
      <sheetName val="SPILL_OVER69"/>
      <sheetName val="DTF_Summary68"/>
      <sheetName val="Bed_Class68"/>
      <sheetName val="GF_Columns68"/>
      <sheetName val="Elite_1_-_MBCL68"/>
      <sheetName val="specification_options68"/>
      <sheetName val="key_dates68"/>
      <sheetName val="Intro_68"/>
      <sheetName val="Form_668"/>
      <sheetName val="BOQ_Direct_selling_cost68"/>
      <sheetName val="MASTER_RATE_ANALYSIS68"/>
      <sheetName val="Cost_summary68"/>
      <sheetName val="beam-reinft-machine_rm55"/>
      <sheetName val="T1_WO55"/>
      <sheetName val="Contract_BOQ55"/>
      <sheetName val="beam-reinft-IIInd_floor55"/>
      <sheetName val="saihous_ele11"/>
      <sheetName val="Cost_Index11"/>
      <sheetName val="A_O_R_68"/>
      <sheetName val="_IO_List11"/>
      <sheetName val="FF_Inst_RA_08_Inst_0355"/>
      <sheetName val="SSR___NSSR_Market_final11"/>
      <sheetName val="M_R_List_(2)68"/>
      <sheetName val="Balance_Sheet_68"/>
      <sheetName val="STAFFSCHED_11"/>
      <sheetName val="Basic_Rates55"/>
      <sheetName val="bs_BP_04_SA10"/>
      <sheetName val="1-Pop_Proj10"/>
      <sheetName val="DG_Works_(Supply)10"/>
      <sheetName val="220_11__BS_10"/>
      <sheetName val="Blr_hire10"/>
      <sheetName val="BAL_SHEET5"/>
      <sheetName val="1_0010"/>
      <sheetName val="Annexue_B10"/>
      <sheetName val="_B310"/>
      <sheetName val="_B110"/>
      <sheetName val="Operating_Statistics10"/>
      <sheetName val="Boq_(Main_Building)10"/>
      <sheetName val="AoR_Finishing6"/>
      <sheetName val="BC_&amp;_MNB_7"/>
      <sheetName val="Materials_6"/>
      <sheetName val="Civil_BOQ9"/>
      <sheetName val="$_KURLARI10"/>
      <sheetName val="Desgn(zone_I)10"/>
      <sheetName val="C&amp;S_monthwise5"/>
      <sheetName val="G_R_P5"/>
      <sheetName val="PSC_REVISED5"/>
      <sheetName val="Bridge_Data_2005-065"/>
      <sheetName val="Data_F8_BTR5"/>
      <sheetName val="_5"/>
      <sheetName val="PA-_Consutant_6"/>
      <sheetName val="Basement__Works7"/>
      <sheetName val="10__&amp;_11__Rate_Code_&amp;_BQ6"/>
      <sheetName val="Angebot18_7_6"/>
      <sheetName val="Basic_Resources6"/>
      <sheetName val="Summary_Transformers6"/>
      <sheetName val="Total__Amount6"/>
      <sheetName val="final_abstract6"/>
      <sheetName val="SC_Cost_MAR_028"/>
      <sheetName val="SPILL_OVER_PROJECTIONS6"/>
      <sheetName val="11B_8"/>
      <sheetName val="_GULF5"/>
      <sheetName val="Column_BBS-Block96"/>
      <sheetName val="MAIN_FILE_9-24-076"/>
      <sheetName val="Meas_-Hotel_Part5"/>
      <sheetName val="Labor_abs-PW5"/>
      <sheetName val="Labor_abs-NMR5"/>
      <sheetName val="Structure_Bills_Qty6"/>
      <sheetName val="2nd_6"/>
      <sheetName val="Material_List_6"/>
      <sheetName val="Material_Rate6"/>
      <sheetName val="GUT_(2)5"/>
      <sheetName val="DG_6"/>
      <sheetName val="[saihous_ele_xls]Indirect쌳ᎈ駜/6"/>
      <sheetName val="MTO_REV_06"/>
      <sheetName val="Linked_Lead6"/>
      <sheetName val="Abstract_Sheet6"/>
      <sheetName val="April_Analysts6"/>
      <sheetName val="M_S_6"/>
      <sheetName val="C_Sum5"/>
      <sheetName val="A_Sum5"/>
      <sheetName val="Pier_calculation5"/>
      <sheetName val="Lead_(Final)6"/>
      <sheetName val="ONE_TIME6"/>
      <sheetName val="Fin_Sum5"/>
      <sheetName val="TORRENT_CEMENT5"/>
      <sheetName val="reference_sheet_5"/>
      <sheetName val="Master_Data5"/>
      <sheetName val="L_(4)5"/>
      <sheetName val="Summary-margin_calc5"/>
      <sheetName val="Cut_&amp;_Sew5"/>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INPUT_SHEET5"/>
      <sheetName val="Core_Data5"/>
      <sheetName val="M-Book_for_FW5"/>
      <sheetName val="M-Book_for_Conc5"/>
      <sheetName val="Monthly_Budget_Summary5"/>
      <sheetName val="Sqn-Abs(G+6)_5"/>
      <sheetName val="WO-Abs_(G+2)_6_DUs5"/>
      <sheetName val="Air-Abs(G+6)_23_DUs5"/>
      <sheetName val="CFForecast_detail5"/>
      <sheetName val="Road_data5"/>
      <sheetName val="Road_Detail_Est_5"/>
      <sheetName val="M_B_T-165"/>
      <sheetName val="AutoOpen_Stub_Data5"/>
      <sheetName val="FITZ_MORT_945"/>
      <sheetName val="Sweeper_Machine2"/>
      <sheetName val="HP(9_200)2"/>
      <sheetName val="Rate_Ana2"/>
      <sheetName val="Staff_Acco_138"/>
      <sheetName val="Tel__69"/>
      <sheetName val="Ext_light69"/>
      <sheetName val="Staff_Acco_139"/>
      <sheetName val="Detail_In_Door_Stad69"/>
      <sheetName val="Project_Details__69"/>
      <sheetName val="4_Annex_1_Basic_rate69"/>
      <sheetName val="DETAILED__BOQ69"/>
      <sheetName val="scurve_calc_(2)69"/>
      <sheetName val="RCC,Ret__Wall69"/>
      <sheetName val="TBAL9697_-group_wise__sdpl69"/>
      <sheetName val="Material_68"/>
      <sheetName val="SPT_vs_PHI68"/>
      <sheetName val="Load_Details(B2)69"/>
      <sheetName val="Detail_P&amp;L69"/>
      <sheetName val="Assumption_Sheet69"/>
      <sheetName val="PRECAST_lightconc-II69"/>
      <sheetName val="Legal_Risk_Analysis69"/>
      <sheetName val="Cable_data69"/>
      <sheetName val="APPENDIX_B-169"/>
      <sheetName val="Bill_3_169"/>
      <sheetName val="SCHEDULE_OF_RATES69"/>
      <sheetName val="Civil_Works68"/>
      <sheetName val="UNP-NCW_67"/>
      <sheetName val="BOQ_Distribution67"/>
      <sheetName val="Direct_cost_shed_A-2_67"/>
      <sheetName val="_Resource_list67"/>
      <sheetName val="THANE_SITE67"/>
      <sheetName val="Bill_3_-_Site_Works68"/>
      <sheetName val="GR_slab-reinft68"/>
      <sheetName val="Boq_Block_A68"/>
      <sheetName val="Rate_Analysis68"/>
      <sheetName val="Fill_this_out_first___68"/>
      <sheetName val="SCHEDULE_(3)68"/>
      <sheetName val="schedule_nos68"/>
      <sheetName val="Sqn_Abs_G_6__68"/>
      <sheetName val="WO_Abs__G_2__6_DUs68"/>
      <sheetName val="Air_Abs_G_6__23_DUs68"/>
      <sheetName val="4-Int-_ele(RA)68"/>
      <sheetName val="INDIGINEOUS_ITEMS_68"/>
      <sheetName val="BLOCK-A_(MEA_SHEET)68"/>
      <sheetName val="Cover_sheet7"/>
      <sheetName val="AOQ-new_7"/>
      <sheetName val="water_prop_7"/>
      <sheetName val="IO_List68"/>
      <sheetName val="Pipe_Supports68"/>
      <sheetName val="BOQ_(2)68"/>
      <sheetName val="Basement_Budget68"/>
      <sheetName val="E_&amp;_R68"/>
      <sheetName val="Box-_Girder68"/>
      <sheetName val="SITE_OVERHEADS68"/>
      <sheetName val="Detail_1A68"/>
      <sheetName val="Asia_Revised_10-1-0768"/>
      <sheetName val="All_Capital_Plan_P+L_10-1-0768"/>
      <sheetName val="CP08_(2)68"/>
      <sheetName val="Planning_File_10-1-0768"/>
      <sheetName val="Elect_9"/>
      <sheetName val="Lease_rents68"/>
      <sheetName val="DLC_lookups68"/>
      <sheetName val="Quote_Sheet68"/>
      <sheetName val="labour_coeff68"/>
      <sheetName val="Works_-_Quote_Sheet68"/>
      <sheetName val="Gen_Info68"/>
      <sheetName val="Indirect_expenses68"/>
      <sheetName val="Cost_Any_68"/>
      <sheetName val="LIST_OF_MAKES68"/>
      <sheetName val="Pile_cap67"/>
      <sheetName val="Break_up_Sheet68"/>
      <sheetName val="Mat_Cost68"/>
      <sheetName val="SPILL_OVER68"/>
      <sheetName val="DTF_Summary67"/>
      <sheetName val="Bed_Class67"/>
      <sheetName val="GF_Columns67"/>
      <sheetName val="Elite_1_-_MBCL67"/>
      <sheetName val="specification_options67"/>
      <sheetName val="key_dates67"/>
      <sheetName val="Intro_67"/>
      <sheetName val="Form_667"/>
      <sheetName val="BOQ_Direct_selling_cost67"/>
      <sheetName val="MASTER_RATE_ANALYSIS67"/>
      <sheetName val="Cost_summary67"/>
      <sheetName val="beam-reinft-machine_rm54"/>
      <sheetName val="T1_WO54"/>
      <sheetName val="Contract_BOQ54"/>
      <sheetName val="beam-reinft-IIInd_floor54"/>
      <sheetName val="saihous_ele10"/>
      <sheetName val="Cost_Index10"/>
      <sheetName val="A_O_R_67"/>
      <sheetName val="_IO_List10"/>
      <sheetName val="FF_Inst_RA_08_Inst_0354"/>
      <sheetName val="SSR___NSSR_Market_final10"/>
      <sheetName val="M_R_List_(2)67"/>
      <sheetName val="Balance_Sheet_67"/>
      <sheetName val="STAFFSCHED_10"/>
      <sheetName val="Basic_Rates54"/>
      <sheetName val="bs_BP_04_SA9"/>
      <sheetName val="1-Pop_Proj9"/>
      <sheetName val="DG_Works_(Supply)9"/>
      <sheetName val="220_11__BS_9"/>
      <sheetName val="Blr_hire9"/>
      <sheetName val="BAL_SHEET4"/>
      <sheetName val="1_009"/>
      <sheetName val="Annexue_B9"/>
      <sheetName val="_B39"/>
      <sheetName val="_B19"/>
      <sheetName val="Operating_Statistics9"/>
      <sheetName val="Boq_(Main_Building)9"/>
      <sheetName val="AoR_Finishing5"/>
      <sheetName val="BC_&amp;_MNB_6"/>
      <sheetName val="Materials_5"/>
      <sheetName val="Civil_BOQ8"/>
      <sheetName val="$_KURLARI9"/>
      <sheetName val="Desgn(zone_I)9"/>
      <sheetName val="C&amp;S_monthwise4"/>
      <sheetName val="G_R_P4"/>
      <sheetName val="PSC_REVISED4"/>
      <sheetName val="Bridge_Data_2005-064"/>
      <sheetName val="Data_F8_BTR4"/>
      <sheetName val="_4"/>
      <sheetName val="PA-_Consutant_5"/>
      <sheetName val="Basement__Works6"/>
      <sheetName val="10__&amp;_11__Rate_Code_&amp;_BQ5"/>
      <sheetName val="Angebot18_7_5"/>
      <sheetName val="Basic_Resources5"/>
      <sheetName val="Summary_Transformers5"/>
      <sheetName val="Total__Amount5"/>
      <sheetName val="final_abstract5"/>
      <sheetName val="SC_Cost_MAR_027"/>
      <sheetName val="SPILL_OVER_PROJECTIONS5"/>
      <sheetName val="11B_7"/>
      <sheetName val="Column_BBS-Block95"/>
      <sheetName val="MAIN_FILE_9-24-075"/>
      <sheetName val="Meas_-Hotel_Part4"/>
      <sheetName val="Labor_abs-PW4"/>
      <sheetName val="Labor_abs-NMR4"/>
      <sheetName val="Structure_Bills_Qty5"/>
      <sheetName val="2nd_5"/>
      <sheetName val="Material_List_5"/>
      <sheetName val="Material_Rate5"/>
      <sheetName val="GUT_(2)4"/>
      <sheetName val="DG_5"/>
      <sheetName val="[saihous_ele_xls]Indirect쌳ᎈ駜/5"/>
      <sheetName val="MTO_REV_05"/>
      <sheetName val="Linked_Lead5"/>
      <sheetName val="Abstract_Sheet5"/>
      <sheetName val="April_Analysts5"/>
      <sheetName val="M_S_5"/>
      <sheetName val="C_Sum4"/>
      <sheetName val="A_Sum4"/>
      <sheetName val="Pier_calculation4"/>
      <sheetName val="Lead_(Final)5"/>
      <sheetName val="ONE_TIME5"/>
      <sheetName val="Fin_Sum4"/>
      <sheetName val="TORRENT_CEMENT4"/>
      <sheetName val="reference_sheet_4"/>
      <sheetName val="Master_Data4"/>
      <sheetName val="L_(4)4"/>
      <sheetName val="Summary-margin_calc4"/>
      <sheetName val="Cut_&amp;_Sew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INPUT_SHEET4"/>
      <sheetName val="Core_Data4"/>
      <sheetName val="M-Book_for_FW4"/>
      <sheetName val="M-Book_for_Conc4"/>
      <sheetName val="Monthly_Budget_Summary4"/>
      <sheetName val="Sqn-Abs(G+6)_4"/>
      <sheetName val="WO-Abs_(G+2)_6_DUs4"/>
      <sheetName val="Air-Abs(G+6)_23_DUs4"/>
      <sheetName val="CFForecast_detail4"/>
      <sheetName val="Road_data4"/>
      <sheetName val="Road_Detail_Est_4"/>
      <sheetName val="M_B_T-164"/>
      <sheetName val="AutoOpen_Stub_Data4"/>
      <sheetName val="FITZ_MORT_944"/>
      <sheetName val="Sweeper_Machine1"/>
      <sheetName val="HP(9_200)1"/>
      <sheetName val="Rate_Ana1"/>
      <sheetName val="Project Info"/>
      <sheetName val="Link In"/>
      <sheetName val="Project Work Off Contribution"/>
      <sheetName val="CRF-BE Rates"/>
      <sheetName val="Datas"/>
      <sheetName val="Co-Inf"/>
      <sheetName val="CableList"/>
      <sheetName val="Building_List"/>
      <sheetName val="Surcharge"/>
      <sheetName val="@RISK Correlations"/>
      <sheetName val="PLAN_FEB97"/>
      <sheetName val="Abutment "/>
      <sheetName val="sc-mar2000"/>
      <sheetName val="sc-sepVdec99"/>
      <sheetName val="Realign, Bypass, Rec"/>
      <sheetName val="FWD DATA"/>
      <sheetName val="Normalized Readings"/>
      <sheetName val="Pavement Details"/>
      <sheetName val="Cable Specifications"/>
      <sheetName val="PROCTOR"/>
      <sheetName val="Rates Basic"/>
      <sheetName val="RF Vol"/>
      <sheetName val="ASP"/>
      <sheetName val="Pivots"/>
      <sheetName val="Customize Your Purchase Order"/>
      <sheetName val="Measurements"/>
      <sheetName val="Tables"/>
      <sheetName val="Flooring"/>
      <sheetName val="Ceilings"/>
      <sheetName val="ACAD Finishes"/>
      <sheetName val="Site Details"/>
      <sheetName val="Chair"/>
      <sheetName val="Site Area Statement"/>
      <sheetName val="Demand"/>
      <sheetName val="Occ"/>
      <sheetName val="detail'02"/>
      <sheetName val="KP1590_E"/>
      <sheetName val="Insts"/>
      <sheetName val="pri-com"/>
      <sheetName val="Jan_Volume"/>
      <sheetName val="PRECAST_lightconc_II"/>
      <sheetName val="organi_synthesis_lab"/>
      <sheetName val="[saihous_ele_xls]Indirect堀와6"/>
      <sheetName val="Format_1_9_Ph-1"/>
      <sheetName val="Service_Function"/>
      <sheetName val="BASIC_MATERIALS"/>
      <sheetName val="Basic_Details"/>
      <sheetName val="BS_Groupings"/>
      <sheetName val="PL_Groupings"/>
      <sheetName val="8th__floor_Beams"/>
      <sheetName val="Allg__Angaben"/>
      <sheetName val="CABLES_DATA"/>
      <sheetName val="VI_Floor_Beam_"/>
      <sheetName val="Step_1"/>
      <sheetName val="Equipment_Information"/>
      <sheetName val="Equipment_Block"/>
      <sheetName val="5-Thermal_&amp;_Moisture"/>
      <sheetName val="IT-Fri_Base"/>
      <sheetName val="Beam-design_exp"/>
      <sheetName val="A301_Kalk"/>
      <sheetName val="Schlüss_Inh-EF"/>
      <sheetName val="DATA_PILE_RT1_"/>
      <sheetName val="DATA_PILE__SM"/>
      <sheetName val="Detailed_Summary_(4)"/>
      <sheetName val="DATA_2"/>
      <sheetName val="[saihous_ele_xls]Indirectം핤࢐"/>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WORK_TABLE"/>
      <sheetName val="Podium_Areas"/>
      <sheetName val="Break_Up_(bc)"/>
      <sheetName val="Break_Up_(bc1)"/>
      <sheetName val="Break_Up_(bc2)"/>
      <sheetName val="LEVEL_SHEET"/>
      <sheetName val="[saihous_ele_xls]Indirect"/>
      <sheetName val="SUMMARY_-_PART-I-BUILDING"/>
      <sheetName val="Overall_Summary"/>
      <sheetName val="Summary_CFA_total_-_CP1_&amp;_CP2"/>
      <sheetName val="labour_rates"/>
      <sheetName val="[saihous_ele_xls]Indirect_____2"/>
      <sheetName val="Indirect??_"/>
      <sheetName val="Name_List"/>
      <sheetName val="_saihous_ele_xls_Indirect"/>
      <sheetName val="_saihous_ele_xls_Indirect퀀《혂൧"/>
      <sheetName val="[saihous_ele_xls]Indirect_____3"/>
      <sheetName val="[saihous_ele_xls]_saihous_ele_2"/>
      <sheetName val="[saihous_ele_xls]Indirect_____4"/>
      <sheetName val="[saihous_ele_xls]_saihous_ele_3"/>
      <sheetName val="BOQ_LT"/>
      <sheetName val="Print_Controls"/>
      <sheetName val="_saihous_ele_xls_Indirect_x0005"/>
      <sheetName val="Total_delivered_cost_calc_"/>
      <sheetName val="Executive_Summary"/>
      <sheetName val="SLAB_SCH"/>
      <sheetName val="Labour_before_Escalation_"/>
      <sheetName val="Material_List"/>
      <sheetName val="Beams_"/>
      <sheetName val="boq_actual"/>
      <sheetName val="BS before PMO"/>
      <sheetName val="INNOVATION"/>
      <sheetName val="factor sheet"/>
      <sheetName val="Name Range"/>
      <sheetName val="CBDGT979"/>
      <sheetName val="CapitalMetrics"/>
      <sheetName val="Progress Curve"/>
      <sheetName val="para"/>
      <sheetName val="KQ Cost Controlling"/>
      <sheetName val="KQ Appropriation"/>
      <sheetName val="bs"/>
      <sheetName val="schedules"/>
      <sheetName val="saihous_ele_xls1"/>
      <sheetName val="Labour_&amp;_Plant1"/>
      <sheetName val="Labour_Rate_1"/>
      <sheetName val="TPL_RECEIPTS_MB511"/>
      <sheetName val="ROW_Orders_for_March_051"/>
      <sheetName val="PKG_PO1"/>
      <sheetName val="LLM_DPRECEIPTS_MB511"/>
      <sheetName val="ZSEM_stock_(ympc038)1"/>
      <sheetName val="MFG_PO1"/>
      <sheetName val="PRECAST_lightconc_II1"/>
      <sheetName val="organi_synthesis_lab1"/>
      <sheetName val="Basic_Details1"/>
      <sheetName val="BS_Groupings1"/>
      <sheetName val="PL_Groupings1"/>
      <sheetName val="Format_1_9_Ph-11"/>
      <sheetName val="Service_Function1"/>
      <sheetName val="8th__floor_Beams1"/>
      <sheetName val="saihous_ele12"/>
      <sheetName val="NLD_-_Assum1"/>
      <sheetName val="Stress_Calculation1"/>
      <sheetName val="Assumption_Inputs1"/>
      <sheetName val="IT-Fri_Base1"/>
      <sheetName val="Final_Bill1"/>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Ring_Details1"/>
      <sheetName val="saihous_ele13"/>
      <sheetName val="saihous_ele14"/>
      <sheetName val="saihous_ele_xls2"/>
      <sheetName val="Labour_&amp;_Plant2"/>
      <sheetName val="Labour_Rate_2"/>
      <sheetName val="TPL_RECEIPTS_MB512"/>
      <sheetName val="ROW_Orders_for_March_052"/>
      <sheetName val="PKG_PO2"/>
      <sheetName val="LLM_DPRECEIPTS_MB512"/>
      <sheetName val="ZSEM_stock_(ympc038)2"/>
      <sheetName val="MFG_PO2"/>
      <sheetName val="PRECAST_lightconc_II2"/>
      <sheetName val="organi_synthesis_lab2"/>
      <sheetName val="Basic_Details2"/>
      <sheetName val="BS_Groupings2"/>
      <sheetName val="PL_Groupings2"/>
      <sheetName val="Format_1_9_Ph-12"/>
      <sheetName val="Service_Function2"/>
      <sheetName val="8th__floor_Beams2"/>
      <sheetName val="Steel-Circular"/>
      <sheetName val="1.Civil-RA"/>
      <sheetName val="SP Break Up"/>
      <sheetName val="LabourRates"/>
      <sheetName val="Payroll BL"/>
      <sheetName val="Itemwise Summary"/>
      <sheetName val="Staff_Acco_144"/>
      <sheetName val="Tel__72"/>
      <sheetName val="Ext_light72"/>
      <sheetName val="Staff_Acco_145"/>
      <sheetName val="Detail_In_Door_Stad72"/>
      <sheetName val="Project_Details__72"/>
      <sheetName val="4_Annex_1_Basic_rate72"/>
      <sheetName val="DETAILED__BOQ72"/>
      <sheetName val="scurve_calc_(2)72"/>
      <sheetName val="RCC,Ret__Wall72"/>
      <sheetName val="TBAL9697_-group_wise__sdpl72"/>
      <sheetName val="Material_71"/>
      <sheetName val="SPT_vs_PHI71"/>
      <sheetName val="Load_Details(B2)72"/>
      <sheetName val="Detail_P&amp;L72"/>
      <sheetName val="Assumption_Sheet72"/>
      <sheetName val="PRECAST_lightconc-II72"/>
      <sheetName val="Legal_Risk_Analysis72"/>
      <sheetName val="Cable_data72"/>
      <sheetName val="APPENDIX_B-172"/>
      <sheetName val="Bill_3_172"/>
      <sheetName val="SCHEDULE_OF_RATES72"/>
      <sheetName val="Civil_Works71"/>
      <sheetName val="UNP-NCW_70"/>
      <sheetName val="BOQ_Distribution70"/>
      <sheetName val="Direct_cost_shed_A-2_70"/>
      <sheetName val="_Resource_list70"/>
      <sheetName val="THANE_SITE70"/>
      <sheetName val="Bill_3_-_Site_Works71"/>
      <sheetName val="GR_slab-reinft71"/>
      <sheetName val="Boq_Block_A71"/>
      <sheetName val="Rate_Analysis71"/>
      <sheetName val="Fill_this_out_first___71"/>
      <sheetName val="SCHEDULE_(3)71"/>
      <sheetName val="schedule_nos71"/>
      <sheetName val="Sqn_Abs_G_6__71"/>
      <sheetName val="WO_Abs__G_2__6_DUs71"/>
      <sheetName val="Air_Abs_G_6__23_DUs71"/>
      <sheetName val="4-Int-_ele(RA)71"/>
      <sheetName val="INDIGINEOUS_ITEMS_71"/>
      <sheetName val="BLOCK-A_(MEA_SHEET)71"/>
      <sheetName val="Cover_sheet10"/>
      <sheetName val="AOQ-new_10"/>
      <sheetName val="water_prop_10"/>
      <sheetName val="IO_List71"/>
      <sheetName val="Pipe_Supports71"/>
      <sheetName val="BOQ_(2)71"/>
      <sheetName val="Basement_Budget71"/>
      <sheetName val="E_&amp;_R71"/>
      <sheetName val="Box-_Girder71"/>
      <sheetName val="SITE_OVERHEADS71"/>
      <sheetName val="Detail_1A71"/>
      <sheetName val="Asia_Revised_10-1-0771"/>
      <sheetName val="All_Capital_Plan_P+L_10-1-0771"/>
      <sheetName val="CP08_(2)71"/>
      <sheetName val="Planning_File_10-1-0771"/>
      <sheetName val="Elect_12"/>
      <sheetName val="Lease_rents71"/>
      <sheetName val="DLC_lookups71"/>
      <sheetName val="Quote_Sheet71"/>
      <sheetName val="labour_coeff71"/>
      <sheetName val="Works_-_Quote_Sheet71"/>
      <sheetName val="Gen_Info71"/>
      <sheetName val="Indirect_expenses71"/>
      <sheetName val="Cost_Any_71"/>
      <sheetName val="LIST_OF_MAKES71"/>
      <sheetName val="Pile_cap70"/>
      <sheetName val="Break_up_Sheet71"/>
      <sheetName val="Mat_Cost71"/>
      <sheetName val="SPILL_OVER71"/>
      <sheetName val="DTF_Summary70"/>
      <sheetName val="Bed_Class70"/>
      <sheetName val="GF_Columns70"/>
      <sheetName val="Elite_1_-_MBCL70"/>
      <sheetName val="specification_options70"/>
      <sheetName val="key_dates70"/>
      <sheetName val="Intro_70"/>
      <sheetName val="Form_670"/>
      <sheetName val="BOQ_Direct_selling_cost70"/>
      <sheetName val="MASTER_RATE_ANALYSIS70"/>
      <sheetName val="Cost_summary70"/>
      <sheetName val="beam-reinft-machine_rm57"/>
      <sheetName val="T1_WO57"/>
      <sheetName val="Contract_BOQ57"/>
      <sheetName val="beam-reinft-IIInd_floor57"/>
      <sheetName val="Cost_Index13"/>
      <sheetName val="A_O_R_70"/>
      <sheetName val="_IO_List13"/>
      <sheetName val="FF_Inst_RA_08_Inst_0357"/>
      <sheetName val="SSR___NSSR_Market_final13"/>
      <sheetName val="M_R_List_(2)70"/>
      <sheetName val="Balance_Sheet_70"/>
      <sheetName val="STAFFSCHED_13"/>
      <sheetName val="bs_BP_04_SA12"/>
      <sheetName val="Basic_Rates57"/>
      <sheetName val="DG_Works_(Supply)12"/>
      <sheetName val="1-Pop_Proj12"/>
      <sheetName val="220_11__BS_12"/>
      <sheetName val="Blr_hire12"/>
      <sheetName val="BAL_SHEET7"/>
      <sheetName val="1_0012"/>
      <sheetName val="Annexue_B12"/>
      <sheetName val="_B312"/>
      <sheetName val="_B112"/>
      <sheetName val="Operating_Statistics12"/>
      <sheetName val="Boq_(Main_Building)12"/>
      <sheetName val="AoR_Finishing8"/>
      <sheetName val="BC_&amp;_MNB_9"/>
      <sheetName val="Materials_8"/>
      <sheetName val="Civil_BOQ11"/>
      <sheetName val="$_KURLARI12"/>
      <sheetName val="Desgn(zone_I)12"/>
      <sheetName val="C&amp;S_monthwise7"/>
      <sheetName val="G_R_P7"/>
      <sheetName val="PSC_REVISED7"/>
      <sheetName val="Bridge_Data_2005-067"/>
      <sheetName val="Data_F8_BTR7"/>
      <sheetName val="_7"/>
      <sheetName val="PA-_Consutant_8"/>
      <sheetName val="Basement__Works9"/>
      <sheetName val="10__&amp;_11__Rate_Code_&amp;_BQ8"/>
      <sheetName val="Angebot18_7_8"/>
      <sheetName val="Basic_Resources8"/>
      <sheetName val="Summary_Transformers8"/>
      <sheetName val="Total__Amount8"/>
      <sheetName val="final_abstract8"/>
      <sheetName val="SC_Cost_MAR_0210"/>
      <sheetName val="SPILL_OVER_PROJECTIONS8"/>
      <sheetName val="11B_10"/>
      <sheetName val="_GULF7"/>
      <sheetName val="Column_BBS-Block98"/>
      <sheetName val="MAIN_FILE_9-24-078"/>
      <sheetName val="Meas_-Hotel_Part7"/>
      <sheetName val="Labor_abs-PW7"/>
      <sheetName val="Labor_abs-NMR7"/>
      <sheetName val="Structure_Bills_Qty8"/>
      <sheetName val="2nd_8"/>
      <sheetName val="Material_List_8"/>
      <sheetName val="Material_Rate8"/>
      <sheetName val="GUT_(2)7"/>
      <sheetName val="DG_8"/>
      <sheetName val="[saihous_ele_xls]Indirect쌳ᎈ駜/8"/>
      <sheetName val="MTO_REV_08"/>
      <sheetName val="Linked_Lead8"/>
      <sheetName val="Abstract_Sheet8"/>
      <sheetName val="April_Analysts8"/>
      <sheetName val="M_S_8"/>
      <sheetName val="C_Sum7"/>
      <sheetName val="A_Sum7"/>
      <sheetName val="Pier_calculation7"/>
      <sheetName val="Lead_(Final)8"/>
      <sheetName val="ONE_TIME8"/>
      <sheetName val="Fin_Sum7"/>
      <sheetName val="TORRENT_CEMENT7"/>
      <sheetName val="reference_sheet_7"/>
      <sheetName val="Master_Data7"/>
      <sheetName val="L_(4)7"/>
      <sheetName val="Summary-margin_calc7"/>
      <sheetName val="Cut_&amp;_Sew7"/>
      <sheetName val="Sum_8"/>
      <sheetName val="General_Interior_8"/>
      <sheetName val="Dismantling_Works_8"/>
      <sheetName val="Toilet_Works_8"/>
      <sheetName val="Sliding_folding_partition8"/>
      <sheetName val="Hard_flr&amp;wall_8"/>
      <sheetName val="Modular_Ceiling_8"/>
      <sheetName val="MS_Structure_Works8"/>
      <sheetName val="Graphics_&amp;_Signage8"/>
      <sheetName val="INPUT_SHEET7"/>
      <sheetName val="Core_Data7"/>
      <sheetName val="M-Book_for_FW7"/>
      <sheetName val="M-Book_for_Conc7"/>
      <sheetName val="Monthly_Budget_Summary7"/>
      <sheetName val="Sqn-Abs(G+6)_7"/>
      <sheetName val="WO-Abs_(G+2)_6_DUs7"/>
      <sheetName val="Air-Abs(G+6)_23_DUs7"/>
      <sheetName val="CFForecast_detail7"/>
      <sheetName val="Road_data7"/>
      <sheetName val="Road_Detail_Est_7"/>
      <sheetName val="M_B_T-167"/>
      <sheetName val="AutoOpen_Stub_Data7"/>
      <sheetName val="FITZ_MORT_947"/>
      <sheetName val="Sweeper_Machine4"/>
      <sheetName val="HP(9_200)4"/>
      <sheetName val="Rate_Ana4"/>
      <sheetName val="Format_-_41"/>
      <sheetName val="BP-Other_strs1"/>
      <sheetName val="Tong_hop_DT_XDCT1"/>
      <sheetName val="HT_Cable_1"/>
      <sheetName val="Staff_Acco_142"/>
      <sheetName val="Tel__71"/>
      <sheetName val="Ext_light71"/>
      <sheetName val="Staff_Acco_143"/>
      <sheetName val="Detail_In_Door_Stad71"/>
      <sheetName val="Project_Details__71"/>
      <sheetName val="4_Annex_1_Basic_rate71"/>
      <sheetName val="DETAILED__BOQ71"/>
      <sheetName val="scurve_calc_(2)71"/>
      <sheetName val="RCC,Ret__Wall71"/>
      <sheetName val="TBAL9697_-group_wise__sdpl71"/>
      <sheetName val="Material_70"/>
      <sheetName val="SPT_vs_PHI70"/>
      <sheetName val="Load_Details(B2)71"/>
      <sheetName val="Detail_P&amp;L71"/>
      <sheetName val="Assumption_Sheet71"/>
      <sheetName val="PRECAST_lightconc-II71"/>
      <sheetName val="Legal_Risk_Analysis71"/>
      <sheetName val="Cable_data71"/>
      <sheetName val="APPENDIX_B-171"/>
      <sheetName val="Bill_3_171"/>
      <sheetName val="SCHEDULE_OF_RATES71"/>
      <sheetName val="Civil_Works70"/>
      <sheetName val="UNP-NCW_69"/>
      <sheetName val="BOQ_Distribution69"/>
      <sheetName val="Direct_cost_shed_A-2_69"/>
      <sheetName val="_Resource_list69"/>
      <sheetName val="THANE_SITE69"/>
      <sheetName val="Bill_3_-_Site_Works70"/>
      <sheetName val="GR_slab-reinft70"/>
      <sheetName val="Boq_Block_A70"/>
      <sheetName val="Rate_Analysis70"/>
      <sheetName val="Fill_this_out_first___70"/>
      <sheetName val="SCHEDULE_(3)70"/>
      <sheetName val="schedule_nos70"/>
      <sheetName val="Sqn_Abs_G_6__70"/>
      <sheetName val="WO_Abs__G_2__6_DUs70"/>
      <sheetName val="Air_Abs_G_6__23_DUs70"/>
      <sheetName val="4-Int-_ele(RA)70"/>
      <sheetName val="INDIGINEOUS_ITEMS_70"/>
      <sheetName val="BLOCK-A_(MEA_SHEET)70"/>
      <sheetName val="Cover_sheet9"/>
      <sheetName val="AOQ-new_9"/>
      <sheetName val="water_prop_9"/>
      <sheetName val="IO_List70"/>
      <sheetName val="Pipe_Supports70"/>
      <sheetName val="BOQ_(2)70"/>
      <sheetName val="Basement_Budget70"/>
      <sheetName val="E_&amp;_R70"/>
      <sheetName val="Box-_Girder70"/>
      <sheetName val="SITE_OVERHEADS70"/>
      <sheetName val="Detail_1A70"/>
      <sheetName val="Asia_Revised_10-1-0770"/>
      <sheetName val="All_Capital_Plan_P+L_10-1-0770"/>
      <sheetName val="CP08_(2)70"/>
      <sheetName val="Planning_File_10-1-0770"/>
      <sheetName val="Elect_11"/>
      <sheetName val="Lease_rents70"/>
      <sheetName val="DLC_lookups70"/>
      <sheetName val="Quote_Sheet70"/>
      <sheetName val="labour_coeff70"/>
      <sheetName val="Works_-_Quote_Sheet70"/>
      <sheetName val="Gen_Info70"/>
      <sheetName val="Indirect_expenses70"/>
      <sheetName val="Cost_Any_70"/>
      <sheetName val="LIST_OF_MAKES70"/>
      <sheetName val="Pile_cap69"/>
      <sheetName val="Break_up_Sheet70"/>
      <sheetName val="Mat_Cost70"/>
      <sheetName val="SPILL_OVER70"/>
      <sheetName val="DTF_Summary69"/>
      <sheetName val="Bed_Class69"/>
      <sheetName val="GF_Columns69"/>
      <sheetName val="Elite_1_-_MBCL69"/>
      <sheetName val="specification_options69"/>
      <sheetName val="key_dates69"/>
      <sheetName val="Intro_69"/>
      <sheetName val="Form_669"/>
      <sheetName val="BOQ_Direct_selling_cost69"/>
      <sheetName val="MASTER_RATE_ANALYSIS69"/>
      <sheetName val="Cost_summary69"/>
      <sheetName val="beam-reinft-machine_rm56"/>
      <sheetName val="T1_WO56"/>
      <sheetName val="Contract_BOQ56"/>
      <sheetName val="beam-reinft-IIInd_floor56"/>
      <sheetName val="Cost_Index12"/>
      <sheetName val="A_O_R_69"/>
      <sheetName val="_IO_List12"/>
      <sheetName val="FF_Inst_RA_08_Inst_0356"/>
      <sheetName val="SSR___NSSR_Market_final12"/>
      <sheetName val="M_R_List_(2)69"/>
      <sheetName val="Balance_Sheet_69"/>
      <sheetName val="STAFFSCHED_12"/>
      <sheetName val="bs_BP_04_SA11"/>
      <sheetName val="Basic_Rates56"/>
      <sheetName val="DG_Works_(Supply)11"/>
      <sheetName val="1-Pop_Proj11"/>
      <sheetName val="220_11__BS_11"/>
      <sheetName val="Blr_hire11"/>
      <sheetName val="BAL_SHEET6"/>
      <sheetName val="1_0011"/>
      <sheetName val="Annexue_B11"/>
      <sheetName val="_B311"/>
      <sheetName val="_B111"/>
      <sheetName val="Operating_Statistics11"/>
      <sheetName val="Boq_(Main_Building)11"/>
      <sheetName val="AoR_Finishing7"/>
      <sheetName val="BC_&amp;_MNB_8"/>
      <sheetName val="Materials_7"/>
      <sheetName val="Civil_BOQ10"/>
      <sheetName val="$_KURLARI11"/>
      <sheetName val="Desgn(zone_I)11"/>
      <sheetName val="C&amp;S_monthwise6"/>
      <sheetName val="G_R_P6"/>
      <sheetName val="PSC_REVISED6"/>
      <sheetName val="Bridge_Data_2005-066"/>
      <sheetName val="Data_F8_BTR6"/>
      <sheetName val="_6"/>
      <sheetName val="PA-_Consutant_7"/>
      <sheetName val="Basement__Works8"/>
      <sheetName val="10__&amp;_11__Rate_Code_&amp;_BQ7"/>
      <sheetName val="Angebot18_7_7"/>
      <sheetName val="Basic_Resources7"/>
      <sheetName val="Summary_Transformers7"/>
      <sheetName val="Total__Amount7"/>
      <sheetName val="final_abstract7"/>
      <sheetName val="SC_Cost_MAR_029"/>
      <sheetName val="SPILL_OVER_PROJECTIONS7"/>
      <sheetName val="11B_9"/>
      <sheetName val="_GULF6"/>
      <sheetName val="Column_BBS-Block97"/>
      <sheetName val="MAIN_FILE_9-24-077"/>
      <sheetName val="Meas_-Hotel_Part6"/>
      <sheetName val="Labor_abs-PW6"/>
      <sheetName val="Labor_abs-NMR6"/>
      <sheetName val="Structure_Bills_Qty7"/>
      <sheetName val="2nd_7"/>
      <sheetName val="Material_List_7"/>
      <sheetName val="Material_Rate7"/>
      <sheetName val="GUT_(2)6"/>
      <sheetName val="DG_7"/>
      <sheetName val="[saihous_ele_xls]Indirect쌳ᎈ駜/7"/>
      <sheetName val="MTO_REV_07"/>
      <sheetName val="Linked_Lead7"/>
      <sheetName val="Abstract_Sheet7"/>
      <sheetName val="April_Analysts7"/>
      <sheetName val="M_S_7"/>
      <sheetName val="C_Sum6"/>
      <sheetName val="A_Sum6"/>
      <sheetName val="Pier_calculation6"/>
      <sheetName val="Lead_(Final)7"/>
      <sheetName val="ONE_TIME7"/>
      <sheetName val="Fin_Sum6"/>
      <sheetName val="TORRENT_CEMENT6"/>
      <sheetName val="reference_sheet_6"/>
      <sheetName val="Master_Data6"/>
      <sheetName val="L_(4)6"/>
      <sheetName val="Summary-margin_calc6"/>
      <sheetName val="Cut_&amp;_Sew6"/>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INPUT_SHEET6"/>
      <sheetName val="Core_Data6"/>
      <sheetName val="M-Book_for_FW6"/>
      <sheetName val="M-Book_for_Conc6"/>
      <sheetName val="Monthly_Budget_Summary6"/>
      <sheetName val="Sqn-Abs(G+6)_6"/>
      <sheetName val="WO-Abs_(G+2)_6_DUs6"/>
      <sheetName val="Air-Abs(G+6)_23_DUs6"/>
      <sheetName val="CFForecast_detail6"/>
      <sheetName val="Road_data6"/>
      <sheetName val="Road_Detail_Est_6"/>
      <sheetName val="M_B_T-166"/>
      <sheetName val="AutoOpen_Stub_Data6"/>
      <sheetName val="FITZ_MORT_946"/>
      <sheetName val="Sweeper_Machine3"/>
      <sheetName val="HP(9_200)3"/>
      <sheetName val="Rate_Ana3"/>
      <sheetName val="Staff_Acco_146"/>
      <sheetName val="Tel__73"/>
      <sheetName val="Ext_light73"/>
      <sheetName val="Staff_Acco_147"/>
      <sheetName val="Detail_In_Door_Stad73"/>
      <sheetName val="Project_Details__73"/>
      <sheetName val="4_Annex_1_Basic_rate73"/>
      <sheetName val="DETAILED__BOQ73"/>
      <sheetName val="scurve_calc_(2)73"/>
      <sheetName val="RCC,Ret__Wall73"/>
      <sheetName val="TBAL9697_-group_wise__sdpl73"/>
      <sheetName val="Material_72"/>
      <sheetName val="SPT_vs_PHI72"/>
      <sheetName val="Load_Details(B2)73"/>
      <sheetName val="Detail_P&amp;L73"/>
      <sheetName val="Assumption_Sheet73"/>
      <sheetName val="PRECAST_lightconc-II73"/>
      <sheetName val="Legal_Risk_Analysis73"/>
      <sheetName val="Cable_data73"/>
      <sheetName val="APPENDIX_B-173"/>
      <sheetName val="Bill_3_173"/>
      <sheetName val="SCHEDULE_OF_RATES73"/>
      <sheetName val="Civil_Works72"/>
      <sheetName val="UNP-NCW_71"/>
      <sheetName val="BOQ_Distribution71"/>
      <sheetName val="Direct_cost_shed_A-2_71"/>
      <sheetName val="_Resource_list71"/>
      <sheetName val="THANE_SITE71"/>
      <sheetName val="Bill_3_-_Site_Works72"/>
      <sheetName val="GR_slab-reinft72"/>
      <sheetName val="Boq_Block_A72"/>
      <sheetName val="Rate_Analysis72"/>
      <sheetName val="Fill_this_out_first___72"/>
      <sheetName val="SCHEDULE_(3)72"/>
      <sheetName val="schedule_nos72"/>
      <sheetName val="Sqn_Abs_G_6__72"/>
      <sheetName val="WO_Abs__G_2__6_DUs72"/>
      <sheetName val="Air_Abs_G_6__23_DUs72"/>
      <sheetName val="4-Int-_ele(RA)72"/>
      <sheetName val="INDIGINEOUS_ITEMS_72"/>
      <sheetName val="BLOCK-A_(MEA_SHEET)72"/>
      <sheetName val="Cover_sheet11"/>
      <sheetName val="AOQ-new_11"/>
      <sheetName val="water_prop_11"/>
      <sheetName val="IO_List72"/>
      <sheetName val="Pipe_Supports72"/>
      <sheetName val="BOQ_(2)72"/>
      <sheetName val="Basement_Budget72"/>
      <sheetName val="E_&amp;_R72"/>
      <sheetName val="Box-_Girder72"/>
      <sheetName val="SITE_OVERHEADS72"/>
      <sheetName val="Detail_1A72"/>
      <sheetName val="Asia_Revised_10-1-0772"/>
      <sheetName val="All_Capital_Plan_P+L_10-1-0772"/>
      <sheetName val="CP08_(2)72"/>
      <sheetName val="Planning_File_10-1-0772"/>
      <sheetName val="Elect_13"/>
      <sheetName val="Lease_rents72"/>
      <sheetName val="DLC_lookups72"/>
      <sheetName val="Quote_Sheet72"/>
      <sheetName val="labour_coeff72"/>
      <sheetName val="Works_-_Quote_Sheet72"/>
      <sheetName val="Gen_Info72"/>
      <sheetName val="Indirect_expenses72"/>
      <sheetName val="Cost_Any_72"/>
      <sheetName val="LIST_OF_MAKES72"/>
      <sheetName val="Pile_cap71"/>
      <sheetName val="Break_up_Sheet72"/>
      <sheetName val="Mat_Cost72"/>
      <sheetName val="SPILL_OVER72"/>
      <sheetName val="DTF_Summary71"/>
      <sheetName val="Bed_Class71"/>
      <sheetName val="GF_Columns71"/>
      <sheetName val="Elite_1_-_MBCL71"/>
      <sheetName val="specification_options71"/>
      <sheetName val="key_dates71"/>
      <sheetName val="Intro_71"/>
      <sheetName val="Form_671"/>
      <sheetName val="BOQ_Direct_selling_cost71"/>
      <sheetName val="MASTER_RATE_ANALYSIS71"/>
      <sheetName val="Cost_summary71"/>
      <sheetName val="beam-reinft-machine_rm58"/>
      <sheetName val="T1_WO58"/>
      <sheetName val="Contract_BOQ58"/>
      <sheetName val="beam-reinft-IIInd_floor58"/>
      <sheetName val="Cost_Index14"/>
      <sheetName val="A_O_R_71"/>
      <sheetName val="_IO_List14"/>
      <sheetName val="FF_Inst_RA_08_Inst_0358"/>
      <sheetName val="SSR___NSSR_Market_final14"/>
      <sheetName val="M_R_List_(2)71"/>
      <sheetName val="Balance_Sheet_71"/>
      <sheetName val="STAFFSCHED_14"/>
      <sheetName val="bs_BP_04_SA13"/>
      <sheetName val="Basic_Rates58"/>
      <sheetName val="DG_Works_(Supply)13"/>
      <sheetName val="1-Pop_Proj13"/>
      <sheetName val="220_11__BS_13"/>
      <sheetName val="Blr_hire13"/>
      <sheetName val="BAL_SHEET8"/>
      <sheetName val="1_0013"/>
      <sheetName val="Annexue_B13"/>
      <sheetName val="_B313"/>
      <sheetName val="_B113"/>
      <sheetName val="Operating_Statistics13"/>
      <sheetName val="Boq_(Main_Building)13"/>
      <sheetName val="AoR_Finishing9"/>
      <sheetName val="BC_&amp;_MNB_10"/>
      <sheetName val="Materials_9"/>
      <sheetName val="Civil_BOQ12"/>
      <sheetName val="$_KURLARI13"/>
      <sheetName val="Desgn(zone_I)13"/>
      <sheetName val="C&amp;S_monthwise8"/>
      <sheetName val="G_R_P8"/>
      <sheetName val="PSC_REVISED8"/>
      <sheetName val="Bridge_Data_2005-068"/>
      <sheetName val="Data_F8_BTR8"/>
      <sheetName val="_8"/>
      <sheetName val="PA-_Consutant_9"/>
      <sheetName val="Basement__Works10"/>
      <sheetName val="10__&amp;_11__Rate_Code_&amp;_BQ9"/>
      <sheetName val="Angebot18_7_9"/>
      <sheetName val="Basic_Resources9"/>
      <sheetName val="Summary_Transformers9"/>
      <sheetName val="Total__Amount9"/>
      <sheetName val="final_abstract9"/>
      <sheetName val="SC_Cost_MAR_0211"/>
      <sheetName val="SPILL_OVER_PROJECTIONS9"/>
      <sheetName val="11B_11"/>
      <sheetName val="_GULF8"/>
      <sheetName val="Column_BBS-Block99"/>
      <sheetName val="MAIN_FILE_9-24-079"/>
      <sheetName val="Meas_-Hotel_Part8"/>
      <sheetName val="Labor_abs-PW8"/>
      <sheetName val="Labor_abs-NMR8"/>
      <sheetName val="Structure_Bills_Qty9"/>
      <sheetName val="2nd_9"/>
      <sheetName val="Material_List_9"/>
      <sheetName val="Material_Rate9"/>
      <sheetName val="GUT_(2)8"/>
      <sheetName val="DG_9"/>
      <sheetName val="[saihous_ele_xls]Indirect쌳ᎈ駜/9"/>
      <sheetName val="MTO_REV_09"/>
      <sheetName val="Linked_Lead9"/>
      <sheetName val="Abstract_Sheet9"/>
      <sheetName val="April_Analysts9"/>
      <sheetName val="M_S_9"/>
      <sheetName val="C_Sum8"/>
      <sheetName val="A_Sum8"/>
      <sheetName val="Pier_calculation8"/>
      <sheetName val="Lead_(Final)9"/>
      <sheetName val="ONE_TIME9"/>
      <sheetName val="Fin_Sum8"/>
      <sheetName val="TORRENT_CEMENT8"/>
      <sheetName val="reference_sheet_8"/>
      <sheetName val="Master_Data8"/>
      <sheetName val="L_(4)8"/>
      <sheetName val="Summary-margin_calc8"/>
      <sheetName val="Cut_&amp;_Sew8"/>
      <sheetName val="Sum_9"/>
      <sheetName val="General_Interior_9"/>
      <sheetName val="Dismantling_Works_9"/>
      <sheetName val="Toilet_Works_9"/>
      <sheetName val="Sliding_folding_partition9"/>
      <sheetName val="Hard_flr&amp;wall_9"/>
      <sheetName val="Modular_Ceiling_9"/>
      <sheetName val="MS_Structure_Works9"/>
      <sheetName val="Graphics_&amp;_Signage9"/>
      <sheetName val="INPUT_SHEET8"/>
      <sheetName val="Core_Data8"/>
      <sheetName val="M-Book_for_FW8"/>
      <sheetName val="M-Book_for_Conc8"/>
      <sheetName val="Monthly_Budget_Summary8"/>
      <sheetName val="Sqn-Abs(G+6)_8"/>
      <sheetName val="WO-Abs_(G+2)_6_DUs8"/>
      <sheetName val="Air-Abs(G+6)_23_DUs8"/>
      <sheetName val="CFForecast_detail8"/>
      <sheetName val="Road_data8"/>
      <sheetName val="Road_Detail_Est_8"/>
      <sheetName val="M_B_T-168"/>
      <sheetName val="AutoOpen_Stub_Data8"/>
      <sheetName val="FITZ_MORT_948"/>
      <sheetName val="Sweeper_Machine5"/>
      <sheetName val="HP(9_200)5"/>
      <sheetName val="Rate_Ana5"/>
      <sheetName val="Format_-_42"/>
      <sheetName val="BP-Other_strs2"/>
      <sheetName val="NLD_-_Assum2"/>
      <sheetName val="Tong_hop_DT_XDCT2"/>
      <sheetName val="HT_Cable_2"/>
      <sheetName val="Stress_Calculation2"/>
      <sheetName val="Assumption_Inputs2"/>
      <sheetName val="Final_Bill2"/>
      <sheetName val="Detailed_Summary_(4)1"/>
      <sheetName val="boq_actual1"/>
      <sheetName val="Allg__Angaben1"/>
      <sheetName val="CABLES_DATA1"/>
      <sheetName val="BASIC_MATERIALS1"/>
      <sheetName val="VI_Floor_Beam_1"/>
      <sheetName val="Step_11"/>
      <sheetName val="Equipment_Information1"/>
      <sheetName val="Equipment_Block1"/>
      <sheetName val="Ring_Details2"/>
      <sheetName val="DATA_21"/>
      <sheetName val="5-Thermal_&amp;_Moisture1"/>
      <sheetName val="Break_Up_(bc)1"/>
      <sheetName val="Break_Up_(bc1)1"/>
      <sheetName val="Break_Up_(bc2)1"/>
      <sheetName val="WORK_TABLE1"/>
      <sheetName val="LEVEL_SHEET1"/>
      <sheetName val="SUMMARY_-_PART-I-BUILDING1"/>
      <sheetName val="Jan_Volume1"/>
      <sheetName val="Podium_Areas1"/>
      <sheetName val="Distribution_-_Qty_&amp;_Amount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Indirect_____5"/>
      <sheetName val="[saihous_ele_xls]Indirect_____6"/>
      <sheetName val="[saihous_ele_xls]_saihous_ele_1"/>
      <sheetName val="[saihous_ele_xls]_saihous_ele_4"/>
      <sheetName val="Labour_before_Escalation_1"/>
      <sheetName val="Material_List1"/>
      <sheetName val="Total_delivered_cost_calc_1"/>
      <sheetName val="Raw_material1"/>
      <sheetName val="LV_Cable_sizing1"/>
      <sheetName val="Distribution_-_Qty_&amp;_Amount1"/>
      <sheetName val="_saihous_ele_xls_Indirect쌳ᎈ駜_"/>
      <sheetName val="33_kV-Eqpt_fdn_"/>
      <sheetName val="Pacakges_split"/>
      <sheetName val="_saihous_ele_xls_Indirect퀀《혂൧_x"/>
      <sheetName val="Raw_material"/>
      <sheetName val="LV_Cable_sizing"/>
      <sheetName val="Labour_Rate_3"/>
      <sheetName val="TPL_RECEIPTS_MB513"/>
      <sheetName val="ROW_Orders_for_March_053"/>
      <sheetName val="PKG_PO3"/>
      <sheetName val="LLM_DPRECEIPTS_MB513"/>
      <sheetName val="ZSEM_stock_(ympc038)3"/>
      <sheetName val="MFG_PO3"/>
      <sheetName val="NLD_-_Assum3"/>
      <sheetName val="saihous_ele_xls3"/>
      <sheetName val="Labour_&amp;_Plant3"/>
      <sheetName val="Stress_Calculation3"/>
      <sheetName val="Assumption_Inputs3"/>
      <sheetName val="IT-Fri_Base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Detailed_Summary_(4)2"/>
      <sheetName val="boq_actual2"/>
      <sheetName val="Allg__Angaben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SUMMARY_-_PART-I-BUILDING2"/>
      <sheetName val="Jan_Volume2"/>
      <sheetName val="Podium_Areas2"/>
      <sheetName val="Distribution_-_Qty_&amp;_Amount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Indirect_____7"/>
      <sheetName val="[saihous_ele_xls]Indirect_____8"/>
      <sheetName val="[saihous_ele_xls]Indirect_____9"/>
      <sheetName val="[saihous_ele_xls]_saihous_ele_5"/>
      <sheetName val="[saihous_ele_xls]_saihous_ele_6"/>
      <sheetName val="Labour_before_Escalation_2"/>
      <sheetName val="Material_List2"/>
      <sheetName val="Total_delivered_cost_calc_2"/>
      <sheetName val="Raw_material2"/>
      <sheetName val="LV_Cable_sizing2"/>
      <sheetName val="Anlysis"/>
      <sheetName val="Fee Recap"/>
      <sheetName val="CABLES_DATA3"/>
      <sheetName val="saihous_ele_xls4"/>
      <sheetName val="PRECAST_lightconc_II3"/>
      <sheetName val="5-Thermal_&amp;_Moisture3"/>
      <sheetName val="WORK_TABLE3"/>
      <sheetName val="Podium_Areas3"/>
      <sheetName val="Labour_&amp;_Plan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Format_1_9_Ph-13"/>
      <sheetName val="Basic_Details3"/>
      <sheetName val="BS_Groupings3"/>
      <sheetName val="PL_Groupings3"/>
      <sheetName val="NLD_-_Assum4"/>
      <sheetName val="Service_Function3"/>
      <sheetName val="8th__floor_Beams3"/>
      <sheetName val="Final_Bill4"/>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Detailed_Summary_(4)3"/>
      <sheetName val="Break_Up_(bc)3"/>
      <sheetName val="Break_Up_(bc1)3"/>
      <sheetName val="Break_Up_(bc2)3"/>
      <sheetName val="LEVEL_SHEET3"/>
      <sheetName val="SUMMARY_-_PART-I-BUILDING3"/>
      <sheetName val="Jan_Volume3"/>
      <sheetName val="Distribution_-_Qty_&amp;_Amount4"/>
      <sheetName val="boq_actual3"/>
      <sheetName val="Tong_hop_DT_XDCT3"/>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0"/>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Response Spectra (UBC-1997)"/>
      <sheetName val="Response Spectra (IS1893-2002)"/>
      <sheetName val="Charts"/>
      <sheetName val="Source Ref."/>
      <sheetName val="_saihous_ele_xls_Indirect⽼؃ᅜ"/>
      <sheetName val="Indirect_x0005____"/>
      <sheetName val="BOD PL NEW"/>
      <sheetName val="_GULF9"/>
      <sheetName val="Basic_Details4"/>
      <sheetName val="BS_Groupings4"/>
      <sheetName val="PL_Groupings4"/>
      <sheetName val="NLD_-_Assum5"/>
      <sheetName val="Labour_Rate_5"/>
      <sheetName val="Labour_&amp;_Plant5"/>
      <sheetName val="Detailed_Summary_(4)4"/>
      <sheetName val="saihous_ele_xls5"/>
      <sheetName val="PRECAST_lightconc_II4"/>
      <sheetName val="organi_synthesis_lab4"/>
      <sheetName val="TPL_RECEIPTS_MB515"/>
      <sheetName val="ROW_Orders_for_March_055"/>
      <sheetName val="PKG_PO5"/>
      <sheetName val="LLM_DPRECEIPTS_MB515"/>
      <sheetName val="ZSEM_stock_(ympc038)5"/>
      <sheetName val="MFG_PO5"/>
      <sheetName val="Allg__Angaben4"/>
      <sheetName val="Format_1_9_Ph-14"/>
      <sheetName val="CABLES_DATA4"/>
      <sheetName val="Service_Function4"/>
      <sheetName val="BASIC_MATERIALS4"/>
      <sheetName val="Ring_Details5"/>
      <sheetName val="Stress_Calculation5"/>
      <sheetName val="8th__floor_Beams4"/>
      <sheetName val="Final_Bill5"/>
      <sheetName val="DATA_24"/>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Assumption_Inputs5"/>
      <sheetName val="VI_Floor_Beam_4"/>
      <sheetName val="Step_14"/>
      <sheetName val="Equipment_Information4"/>
      <sheetName val="Equipment_Block4"/>
      <sheetName val="5-Thermal_&amp;_Moisture4"/>
      <sheetName val="Break_Up_(bc)4"/>
      <sheetName val="Break_Up_(bc1)4"/>
      <sheetName val="Break_Up_(bc2)4"/>
      <sheetName val="WORK_TABLE4"/>
      <sheetName val="LEVEL_SHEET4"/>
      <sheetName val="boq_actual4"/>
      <sheetName val="Tong_hop_DT_XDCT4"/>
      <sheetName val="Jan_Volume4"/>
      <sheetName val="Distribution_-_Qty_&amp;_Amount5"/>
      <sheetName val="SUMMARY_-_PART-I-BUILDING4"/>
      <sheetName val="Podium_Areas4"/>
      <sheetName val="Progress_Curve"/>
      <sheetName val="Overall_Summary4"/>
      <sheetName val="Summary_CFA_total_-_CP1_&amp;_CP24"/>
      <sheetName val="_saihous_ele_xls_Indirect쌳ᎈ駜_4"/>
      <sheetName val="Name_List4"/>
      <sheetName val="33_kV-Eqpt_fdn_4"/>
      <sheetName val="BOQ_LT4"/>
      <sheetName val="Beam-design_exp4"/>
      <sheetName val="A301_Kalk4"/>
      <sheetName val="Schlüss_Inh-EF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Boq-_Civil"/>
      <sheetName val="Flooring_Chart"/>
      <sheetName val="BRL_FORMAT"/>
      <sheetName val="Brickwork_"/>
      <sheetName val="First_Floor_"/>
      <sheetName val="Contractor_&amp;_Material_Price"/>
      <sheetName val="DATA-DEP_(13-17)"/>
      <sheetName val="DATA-GCC(25-34_7)"/>
      <sheetName val="St_-Con(0-17)"/>
      <sheetName val="St_-Con_(17-34)"/>
      <sheetName val="SITE_DATA"/>
      <sheetName val="C_&amp;_G_RHS"/>
      <sheetName val="SC_revtrgt"/>
      <sheetName val="Grand_Summary"/>
      <sheetName val="05__BUDGET"/>
      <sheetName val="Indirect????쌳ᎈ駜_"/>
      <sheetName val="[saihous_ele_xls]Indirect퀀《혂൧?"/>
      <sheetName val="[saihous_ele_xls]Indirect?⽼؃ᅜ"/>
      <sheetName val="Summary_Transformers10"/>
      <sheetName val="Total__Amount10"/>
      <sheetName val="_GULF10"/>
      <sheetName val="Basic_Details5"/>
      <sheetName val="BS_Groupings5"/>
      <sheetName val="PL_Groupings5"/>
      <sheetName val="NLD_-_Assum6"/>
      <sheetName val="Labour_Rate_6"/>
      <sheetName val="Labour_&amp;_Plant6"/>
      <sheetName val="Detailed_Summary_(4)5"/>
      <sheetName val="saihous_ele_xls6"/>
      <sheetName val="PRECAST_lightconc_II5"/>
      <sheetName val="organi_synthesis_lab5"/>
      <sheetName val="TPL_RECEIPTS_MB516"/>
      <sheetName val="ROW_Orders_for_March_056"/>
      <sheetName val="PKG_PO6"/>
      <sheetName val="LLM_DPRECEIPTS_MB516"/>
      <sheetName val="ZSEM_stock_(ympc038)6"/>
      <sheetName val="MFG_PO6"/>
      <sheetName val="Allg__Angaben5"/>
      <sheetName val="Format_1_9_Ph-15"/>
      <sheetName val="CABLES_DATA5"/>
      <sheetName val="Service_Function5"/>
      <sheetName val="BASIC_MATERIALS5"/>
      <sheetName val="Ring_Details6"/>
      <sheetName val="Stress_Calculation6"/>
      <sheetName val="8th__floor_Beams5"/>
      <sheetName val="Final_Bill6"/>
      <sheetName val="DATA_25"/>
      <sheetName val="_IO_List15"/>
      <sheetName val="saihous_ele15"/>
      <sheetName val="Cost_Index15"/>
      <sheetName val="SSR___NSSR_Market_final15"/>
      <sheetName val="STAFFSCHED_15"/>
      <sheetName val="bs_BP_04_SA14"/>
      <sheetName val="Blr_hire14"/>
      <sheetName val="1_0014"/>
      <sheetName val="DG_Works_(Supply)14"/>
      <sheetName val="1-Pop_Proj14"/>
      <sheetName val="220_11__BS_14"/>
      <sheetName val="Elect_14"/>
      <sheetName val="_B314"/>
      <sheetName val="_B114"/>
      <sheetName val="Operating_Statistics14"/>
      <sheetName val="Annexue_B14"/>
      <sheetName val="Boq_(Main_Building)14"/>
      <sheetName val="Civil_BOQ13"/>
      <sheetName val="PA-_Consutant_10"/>
      <sheetName val="Desgn(zone_I)14"/>
      <sheetName val="$_KURLARI14"/>
      <sheetName val="Summary_Transformers11"/>
      <sheetName val="Total__Amount11"/>
      <sheetName val="Basement__Works11"/>
      <sheetName val="final_abstract10"/>
      <sheetName val="_GULF11"/>
      <sheetName val="Basic_Details6"/>
      <sheetName val="BS_Groupings6"/>
      <sheetName val="PL_Groupings6"/>
      <sheetName val="NLD_-_Assum7"/>
      <sheetName val="Labour_Rate_7"/>
      <sheetName val="Labour_&amp;_Plant7"/>
      <sheetName val="Detailed_Summary_(4)6"/>
      <sheetName val="saihous_ele_xls7"/>
      <sheetName val="PRECAST_lightconc_II6"/>
      <sheetName val="organi_synthesis_lab6"/>
      <sheetName val="TPL_RECEIPTS_MB517"/>
      <sheetName val="ROW_Orders_for_March_057"/>
      <sheetName val="PKG_PO7"/>
      <sheetName val="LLM_DPRECEIPTS_MB517"/>
      <sheetName val="ZSEM_stock_(ympc038)7"/>
      <sheetName val="MFG_PO7"/>
      <sheetName val="Allg__Angaben6"/>
      <sheetName val="Format_1_9_Ph-16"/>
      <sheetName val="CABLES_DATA6"/>
      <sheetName val="Service_Function6"/>
      <sheetName val="BASIC_MATERIALS6"/>
      <sheetName val="Ring_Details7"/>
      <sheetName val="Stress_Calculation7"/>
      <sheetName val="8th__floor_Beams6"/>
      <sheetName val="Final_Bill7"/>
      <sheetName val="DATA_2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Assumption_Inputs6"/>
      <sheetName val="VI_Floor_Beam_5"/>
      <sheetName val="Step_15"/>
      <sheetName val="Equipment_Information5"/>
      <sheetName val="Equipment_Block5"/>
      <sheetName val="5-Thermal_&amp;_Moisture5"/>
      <sheetName val="Break_Up_(bc)5"/>
      <sheetName val="Break_Up_(bc1)5"/>
      <sheetName val="Break_Up_(bc2)5"/>
      <sheetName val="WORK_TABLE5"/>
      <sheetName val="LEVEL_SHEET5"/>
      <sheetName val="boq_actual5"/>
      <sheetName val="Tong_hop_DT_XDCT5"/>
      <sheetName val="Jan_Volume5"/>
      <sheetName val="Distribution_-_Qty_&amp;_Amount6"/>
      <sheetName val="SUMMARY_-_PART-I-BUILDING5"/>
      <sheetName val="Podium_Areas5"/>
      <sheetName val="Sweeper_Machine6"/>
      <sheetName val="HP(9_200)6"/>
      <sheetName val="Progress_Curve1"/>
      <sheetName val="Overall_Summary5"/>
      <sheetName val="Summary_CFA_total_-_CP1_&amp;_CP25"/>
      <sheetName val="labour_rates1"/>
      <sheetName val="_saihous_ele_xls_Indirect쌳ᎈ駜_5"/>
      <sheetName val="Name_List5"/>
      <sheetName val="33_kV-Eqpt_fdn_5"/>
      <sheetName val="BOQ_LT5"/>
      <sheetName val="Beam-design_exp5"/>
      <sheetName val="A301_Kalk5"/>
      <sheetName val="Schlüss_Inh-EF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Print_Controls1"/>
      <sheetName val="Boq-_Civil1"/>
      <sheetName val="Flooring_Chart1"/>
      <sheetName val="BRL_FORMAT1"/>
      <sheetName val="Beams_1"/>
      <sheetName val="Brickwork_1"/>
      <sheetName val="First_Floor_1"/>
      <sheetName val="Contractor_&amp;_Material_Price1"/>
      <sheetName val="DATA-DEP_(13-17)1"/>
      <sheetName val="DATA-GCC(25-34_7)1"/>
      <sheetName val="St_-Con(0-17)1"/>
      <sheetName val="St_-Con_(17-34)1"/>
      <sheetName val="SITE_DATA1"/>
      <sheetName val="C_&amp;_G_RHS1"/>
      <sheetName val="SC_revtrgt1"/>
      <sheetName val="Grand_Summary1"/>
      <sheetName val="SLAB_SCH1"/>
      <sheetName val="05__BUDGET1"/>
      <sheetName val="Executive_Summary1"/>
      <sheetName val="03 BOQ code"/>
      <sheetName val="환율"/>
      <sheetName val="Item- Compact"/>
      <sheetName val="Driveway Beams"/>
      <sheetName val="Tools Rev"/>
      <sheetName val="COMPS"/>
      <sheetName val="purpose&amp;input"/>
      <sheetName val="Anl"/>
      <sheetName val="Cashflow projection"/>
      <sheetName val="Cash Flow Working"/>
      <sheetName val="Grouped TB-2004-05"/>
      <sheetName val="Detailed Summary (5)"/>
      <sheetName val="20"/>
      <sheetName val="COVER FOR MEMBER"/>
      <sheetName val="C"/>
      <sheetName val="30"/>
      <sheetName val="15"/>
      <sheetName val="UV"/>
      <sheetName val="경비공통"/>
      <sheetName val="13. Steel - Ratio"/>
      <sheetName val="Staff Forecast spread"/>
      <sheetName val="Ave.wtd.rates"/>
      <sheetName val="Dropdowns"/>
      <sheetName val="Cable-code"/>
      <sheetName val="CURENCY"/>
      <sheetName val="Indirect_x005f_x0005__x00"/>
      <sheetName val="Mand.Spares BBU "/>
      <sheetName val="_saihous_ele_xls_Indirect_"/>
      <sheetName val="Budget-Breakup"/>
      <sheetName val="Inter Co Balances"/>
      <sheetName val="sheet6"/>
      <sheetName val="More &amp; Less work record"/>
      <sheetName val="Coalmine"/>
      <sheetName val="TE"/>
      <sheetName val="RAJU ASSO"/>
      <sheetName val="Budget By Month"/>
      <sheetName val="Tracking"/>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Calender"/>
      <sheetName val="EmplTable_1-1"/>
      <sheetName val="#Lookup"/>
      <sheetName val="Grade"/>
      <sheetName val="Nationalties"/>
      <sheetName val="Positions"/>
      <sheetName val="Titles"/>
      <sheetName val="2.civil-RA"/>
      <sheetName val="India F&amp;S Template"/>
      <sheetName val="Final VA"/>
      <sheetName val="MPR_PA_1"/>
      <sheetName val="scurve(2)"/>
      <sheetName val="Lead statement"/>
      <sheetName val="Rates"/>
      <sheetName val="SALIENT"/>
      <sheetName val="1x2x2"/>
      <sheetName val="Aoc"/>
      <sheetName val="basdat-f"/>
      <sheetName val="(Do not delete)"/>
      <sheetName val="foot-slab reinft"/>
      <sheetName val="InputPO_Del"/>
      <sheetName val="Customize Your Invoice"/>
      <sheetName val="list"/>
      <sheetName val="d-safe DELUXE"/>
      <sheetName val="A.O.R r1Str"/>
      <sheetName val="A.O.R r1"/>
      <sheetName val="A.O.R (2)"/>
      <sheetName val="11 kV SWGR"/>
      <sheetName val="[saihous.ele.xls]Indirect____23"/>
      <sheetName val="[saihous.ele.xls]Indirect____24"/>
      <sheetName val="[saihous.ele.xls]Indirect____25"/>
      <sheetName val="[saihous.ele.xls]_saihous_el_18"/>
      <sheetName val="[saihous.ele.xls]_saihous_el_19"/>
      <sheetName val="[saihous.ele.xls]_saihous_el_20"/>
      <sheetName val="[saihous.ele.xls]_saihous_el_16"/>
      <sheetName val="[saihous.ele.xls]_saihous_el_17"/>
      <sheetName val="Cable_Schedule"/>
      <sheetName val="NOTES_"/>
      <sheetName val="CABLES__"/>
      <sheetName val="LB020A(月)"/>
      <sheetName val="TB_JUN'11"/>
      <sheetName val="Indirect_x0005_쌳ᎈ駜/"/>
      <sheetName val="Indirect_x0005_쌳ᎈ駜_"/>
      <sheetName val="Indirect_x0005__"/>
      <sheetName val="[saihous.ele.xls]Indirect_x0005_"/>
      <sheetName val="[saihous.ele.xls]Indirect_x0005__xdfa0_."/>
      <sheetName val="[saihous.ele.xls]Indirect_x0005__xdb20__x001f_"/>
      <sheetName val="[saihous.ele.xls]Indirect_x0005__x0000__x0000_�."/>
      <sheetName val="[saihous.ele.xls]Indirect_x0005__x0000__x0000__x0005__x0000_哐"/>
      <sheetName val="RCC Rates"/>
      <sheetName val="vsdim"/>
      <sheetName val="SUPTYPE"/>
      <sheetName val="cdsload"/>
      <sheetName val="chsload"/>
      <sheetName val="cvsload"/>
      <sheetName val="csdim"/>
      <sheetName val="CLAMP"/>
      <sheetName val="pipe"/>
      <sheetName val="Indirect_x0005__x00"/>
      <sheetName val="FINANCIAL (FLR)"/>
      <sheetName val="Micro"/>
      <sheetName val="Scaff-Rose"/>
      <sheetName val="[saihous.ele.xls]Indirect____26"/>
      <sheetName val="[saihous.ele.xls]Indirect____27"/>
      <sheetName val="[saihous.ele.xls]Indirect____28"/>
      <sheetName val="[saihous.ele.xls]_saihous_el_21"/>
      <sheetName val="[saihous.ele.xls]_saihous_el_22"/>
      <sheetName val="[saihous.ele.xls]_saihous_el_23"/>
      <sheetName val="[saihous.ele.xls]Indirect____29"/>
      <sheetName val="[saihous.ele.xls]Indirect____30"/>
      <sheetName val="[saihous.ele.xls]Indirect____31"/>
      <sheetName val="[saihous.ele.xls]_saihous_el_24"/>
      <sheetName val="[saihous.ele.xls]_saihous_el_25"/>
      <sheetName val="[saihous.ele.xls]_saihous_el_26"/>
      <sheetName val="Staff_Acco_158"/>
      <sheetName val="Tel__79"/>
      <sheetName val="Ext_light79"/>
      <sheetName val="Staff_Acco_159"/>
      <sheetName val="DETAILED__BOQ79"/>
      <sheetName val="Cable_data79"/>
      <sheetName val="4_Annex_1_Basic_rate79"/>
      <sheetName val="Detail_In_Door_Stad79"/>
      <sheetName val="Project_Details__79"/>
      <sheetName val="scurve_calc_(2)79"/>
      <sheetName val="TBAL9697_-group_wise__sdpl79"/>
      <sheetName val="RCC,Ret__Wall79"/>
      <sheetName val="Detail_P&amp;L79"/>
      <sheetName val="Assumption_Sheet79"/>
      <sheetName val="SCHEDULE_OF_RATES79"/>
      <sheetName val="Bill_3_-_Site_Works78"/>
      <sheetName val="Legal_Risk_Analysis79"/>
      <sheetName val="PRECAST_lightconc-II79"/>
      <sheetName val="Load_Details(B2)79"/>
      <sheetName val="APPENDIX_B-179"/>
      <sheetName val="Bill_3_179"/>
      <sheetName val="Fill_this_out_first___78"/>
      <sheetName val="GR_slab-reinft78"/>
      <sheetName val="Civil_Works78"/>
      <sheetName val="bs_BP_04_SA21"/>
      <sheetName val="INDIGINEOUS_ITEMS_78"/>
      <sheetName val="Material_78"/>
      <sheetName val="SPT_vs_PHI78"/>
      <sheetName val="BLOCK-A_(MEA_SHEET)78"/>
      <sheetName val="IO_List78"/>
      <sheetName val="Pipe_Supports78"/>
      <sheetName val="BOQ_(2)78"/>
      <sheetName val="SCHEDULE_(3)78"/>
      <sheetName val="schedule_nos78"/>
      <sheetName val="Rate_Analysis78"/>
      <sheetName val="4-Int-_ele(RA)78"/>
      <sheetName val="Boq_Block_A78"/>
      <sheetName val="Sqn_Abs_G_6__78"/>
      <sheetName val="WO_Abs__G_2__6_DUs78"/>
      <sheetName val="Air_Abs_G_6__23_DUs78"/>
      <sheetName val="Box-_Girder78"/>
      <sheetName val="Lease_rents78"/>
      <sheetName val="DLC_lookups78"/>
      <sheetName val="Quote_Sheet78"/>
      <sheetName val="labour_coeff78"/>
      <sheetName val="Works_-_Quote_Sheet78"/>
      <sheetName val="Gen_Info78"/>
      <sheetName val="Indirect_expenses78"/>
      <sheetName val="Cost_Any_78"/>
      <sheetName val="LIST_OF_MAKES78"/>
      <sheetName val="SITE_OVERHEADS78"/>
      <sheetName val="Detail_1A78"/>
      <sheetName val="Asia_Revised_10-1-0778"/>
      <sheetName val="All_Capital_Plan_P+L_10-1-0778"/>
      <sheetName val="CP08_(2)78"/>
      <sheetName val="Planning_File_10-1-0778"/>
      <sheetName val="Basement_Budget78"/>
      <sheetName val="E_&amp;_R78"/>
      <sheetName val="Break_up_Sheet78"/>
      <sheetName val="SPILL_OVER78"/>
      <sheetName val="Pile_cap77"/>
      <sheetName val="DTF_Summary77"/>
      <sheetName val="GF_Columns77"/>
      <sheetName val="Bed_Class77"/>
      <sheetName val="UNP-NCW_77"/>
      <sheetName val="Elite_1_-_MBCL77"/>
      <sheetName val="Mat_Cost78"/>
      <sheetName val="Form_677"/>
      <sheetName val="BOQ_Direct_selling_cost77"/>
      <sheetName val="saihous_ele22"/>
      <sheetName val="Intro_77"/>
      <sheetName val="MASTER_RATE_ANALYSIS77"/>
      <sheetName val="Cost_summary77"/>
      <sheetName val="Contract_BOQ64"/>
      <sheetName val="beam-reinft-machine_rm64"/>
      <sheetName val="beam-reinft-IIInd_floor64"/>
      <sheetName val="Cost_Index22"/>
      <sheetName val="key_dates77"/>
      <sheetName val="specification_options77"/>
      <sheetName val="M_R_List_(2)77"/>
      <sheetName val="Balance_Sheet_77"/>
      <sheetName val="Direct_cost_shed_A-2_77"/>
      <sheetName val="_Resource_list77"/>
      <sheetName val="THANE_SITE77"/>
      <sheetName val="BOQ_Distribution77"/>
      <sheetName val="STAFFSCHED_22"/>
      <sheetName val="T1_WO64"/>
      <sheetName val="A_O_R_77"/>
      <sheetName val="_IO_List22"/>
      <sheetName val="FF_Inst_RA_08_Inst_0364"/>
      <sheetName val="SSR___NSSR_Market_final22"/>
      <sheetName val="1-Pop_Proj21"/>
      <sheetName val="Basic_Rates64"/>
      <sheetName val="Format_-_414"/>
      <sheetName val="BP-Other_strs14"/>
      <sheetName val="DG_Works_(Supply)21"/>
      <sheetName val="Blr_hire21"/>
      <sheetName val="1_0021"/>
      <sheetName val="_B321"/>
      <sheetName val="_B121"/>
      <sheetName val="Operating_Statistics21"/>
      <sheetName val="220_11__BS_21"/>
      <sheetName val="Elect_21"/>
      <sheetName val="NLD_-_Assum14"/>
      <sheetName val="Annexue_B21"/>
      <sheetName val="Desgn(zone_I)21"/>
      <sheetName val="$_KURLARI21"/>
      <sheetName val="Cover_sheet17"/>
      <sheetName val="AOQ-new_17"/>
      <sheetName val="water_prop_17"/>
      <sheetName val="Boq_(Main_Building)21"/>
      <sheetName val="Civil_BOQ20"/>
      <sheetName val="Basement__Works18"/>
      <sheetName val="PA-_Consutant_17"/>
      <sheetName val="Tong_hop_DT_XDCT14"/>
      <sheetName val="HT_Cable_14"/>
      <sheetName val="BAL_SHEET14"/>
      <sheetName val="AoR_Finishing16"/>
      <sheetName val="Summary_Transformers18"/>
      <sheetName val="Total__Amount18"/>
      <sheetName val="BC_&amp;_MNB_16"/>
      <sheetName val="final_abstract17"/>
      <sheetName val="Basic_Resources16"/>
      <sheetName val="10__&amp;_11__Rate_Code_&amp;_BQ16"/>
      <sheetName val="Angebot18_7_16"/>
      <sheetName val="NOTES_13"/>
      <sheetName val="Supply_13"/>
      <sheetName val="[saihous_ele_xls]Indirect쌳ᎈ駜15"/>
      <sheetName val="INPUT_SHEET14"/>
      <sheetName val="11B_17"/>
      <sheetName val="Column_BBS-Block915"/>
      <sheetName val="SPILL_OVER_PROJECTIONS16"/>
      <sheetName val="[saihous_ele_xls]Indirect___235"/>
      <sheetName val="[saihous_ele_xls]Indirect___236"/>
      <sheetName val="[saihous_ele_xls]Indirect___237"/>
      <sheetName val="Cable_Schedule13"/>
      <sheetName val="SC_Cost_MAR_0217"/>
      <sheetName val="[saihous_ele_xls]_saihous_el105"/>
      <sheetName val="CABLES__13"/>
      <sheetName val="[saihous_ele_xls]Indirect___238"/>
      <sheetName val="[saihous_ele_xls]Indirect___239"/>
      <sheetName val="[saihous_ele_xls]Indirect___240"/>
      <sheetName val="Materials_15"/>
      <sheetName val="MAIN_FILE_9-24-0715"/>
      <sheetName val="DG_16"/>
      <sheetName val="MTO_REV_016"/>
      <sheetName val="GUT_(2)14"/>
      <sheetName val="Material_Rate16"/>
      <sheetName val="_GULF18"/>
      <sheetName val="Lead_(Final)15"/>
      <sheetName val="TORRENT_CEMENT14"/>
      <sheetName val="2nd_16"/>
      <sheetName val="Material_List_16"/>
      <sheetName val="ONE_TIME16"/>
      <sheetName val="Linked_Lead15"/>
      <sheetName val="Abstract_Sheet15"/>
      <sheetName val="April_Analysts15"/>
      <sheetName val="M_S_15"/>
      <sheetName val="Equipment_Information13"/>
      <sheetName val="Equipment_Block13"/>
      <sheetName val="Final_Bill14"/>
      <sheetName val="Structure_Bills_Qty16"/>
      <sheetName val="CABLES_DATA13"/>
      <sheetName val="Fin_Sum14"/>
      <sheetName val="Sum_15"/>
      <sheetName val="General_Interior_15"/>
      <sheetName val="Dismantling_Works_15"/>
      <sheetName val="Toilet_Works_15"/>
      <sheetName val="Sliding_folding_partition15"/>
      <sheetName val="Hard_flr&amp;wall_15"/>
      <sheetName val="Modular_Ceiling_15"/>
      <sheetName val="MS_Structure_Works15"/>
      <sheetName val="Graphics_&amp;_Signage15"/>
      <sheetName val="L_(4)14"/>
      <sheetName val="Core_Data14"/>
      <sheetName val="AutoOpen_Stub_Data14"/>
      <sheetName val="Basic_Details13"/>
      <sheetName val="BS_Groupings13"/>
      <sheetName val="PL_Groupings13"/>
      <sheetName val="Meas_-Hotel_Part14"/>
      <sheetName val="Labour_Rate_14"/>
      <sheetName val="reference_sheet_14"/>
      <sheetName val="DATA_213"/>
      <sheetName val="C&amp;S_monthwise14"/>
      <sheetName val="G_R_P14"/>
      <sheetName val="PSC_REVISED14"/>
      <sheetName val="Bridge_Data_2005-0614"/>
      <sheetName val="Data_F8_BTR14"/>
      <sheetName val="_14"/>
      <sheetName val="M-Book_for_FW14"/>
      <sheetName val="M-Book_for_Conc14"/>
      <sheetName val="Monthly_Budget_Summary14"/>
      <sheetName val="saihous_ele_xls14"/>
      <sheetName val="PRECAST_lightconc_II13"/>
      <sheetName val="Labour_&amp;_Plant14"/>
      <sheetName val="VI_Floor_Beam_13"/>
      <sheetName val="Step_113"/>
      <sheetName val="Ring_Details14"/>
      <sheetName val="33_kV-Eqpt_fdn_13"/>
      <sheetName val="Sqn-Abs(G+6)_14"/>
      <sheetName val="WO-Abs_(G+2)_6_DUs14"/>
      <sheetName val="Air-Abs(G+6)_23_DUs14"/>
      <sheetName val="Allg__Angaben13"/>
      <sheetName val="Sweeper_Machine14"/>
      <sheetName val="HP(9_200)14"/>
      <sheetName val="Pier_calculation14"/>
      <sheetName val="Distribution_-_Qty_&amp;_Amount14"/>
      <sheetName val="Labor_abs-PW13"/>
      <sheetName val="Labor_abs-NMR13"/>
      <sheetName val="Stress_Calculation14"/>
      <sheetName val="CFForecast_detail13"/>
      <sheetName val="organi_synthesis_lab13"/>
      <sheetName val="Format_1_9_Ph-113"/>
      <sheetName val="Road_data13"/>
      <sheetName val="Road_Detail_Est_13"/>
      <sheetName val="Summary-margin_calc13"/>
      <sheetName val="TPL_RECEIPTS_MB5114"/>
      <sheetName val="ROW_Orders_for_March_0514"/>
      <sheetName val="PKG_PO14"/>
      <sheetName val="LLM_DPRECEIPTS_MB5114"/>
      <sheetName val="ZSEM_stock_(ympc038)14"/>
      <sheetName val="MFG_PO14"/>
      <sheetName val="Service_Function13"/>
      <sheetName val="BASIC_MATERIALS13"/>
      <sheetName val="8th__floor_Beams13"/>
      <sheetName val="Rate_Ana13"/>
      <sheetName val="Detailed_Summary_(4)13"/>
      <sheetName val="5-Thermal_&amp;_Moisture13"/>
      <sheetName val="M_B_T-1613"/>
      <sheetName val="FITZ_MORT_9413"/>
      <sheetName val="Break_Up_(bc)13"/>
      <sheetName val="Break_Up_(bc1)13"/>
      <sheetName val="Break_Up_(bc2)13"/>
      <sheetName val="WORK_TABLE13"/>
      <sheetName val="LEVEL_SHEET13"/>
      <sheetName val="SUMMARY_-_PART-I-BUILDING13"/>
      <sheetName val="Podium_Areas13"/>
      <sheetName val="IT-Fri_Base13"/>
      <sheetName val="Beam-design_exp13"/>
      <sheetName val="A301_Kalk13"/>
      <sheetName val="DATA_PILE_RT1_13"/>
      <sheetName val="DATA_PILE__SM13"/>
      <sheetName val="Pacakges_split13"/>
      <sheetName val="_saihous_ele_xls_Indirect_x0014"/>
      <sheetName val="_saihous_ele_xls_Indirect쌳ᎈ駜13"/>
      <sheetName val="_saihous_ele_xls_Indirect퀀《혂൧13"/>
      <sheetName val="Schlüss_Inh-EF13"/>
      <sheetName val="Name_List13"/>
      <sheetName val="Overall_Summary13"/>
      <sheetName val="Summary_CFA_total_-_CP1_&amp;_CP213"/>
      <sheetName val="Assumption_Inputs14"/>
      <sheetName val="SUMMARY_-_C&amp;I13"/>
      <sheetName val="INTERIOR_WORKS13"/>
      <sheetName val="Interior_working13"/>
      <sheetName val="FALSE_CEILING13"/>
      <sheetName val="FALSE_CEILING_working13"/>
      <sheetName val="Painting_working13"/>
      <sheetName val="Doors_Working13"/>
      <sheetName val="Blind_Working13"/>
      <sheetName val="LOOSE_FURNITURES13"/>
      <sheetName val="DISMANTLING_WORKS-C&amp;I13"/>
      <sheetName val="DIS_C&amp;I_WORKING13"/>
      <sheetName val="INTERNAL_SIGNAGE13"/>
      <sheetName val="SIGNAGE_WORKING13"/>
      <sheetName val="Electrical_Working13"/>
      <sheetName val="SUMMARY_-_FPS13"/>
      <sheetName val="BOQ-FPS_13"/>
      <sheetName val="HVAC_Summary13"/>
      <sheetName val="Sanitary_Fixtures13"/>
      <sheetName val="Firxtures_working13"/>
      <sheetName val="Internal_Drainage_&amp;_rain_wate13"/>
      <sheetName val="Internal_Drainage_&amp;_rain_work13"/>
      <sheetName val="Internal_water_13"/>
      <sheetName val="Dismantling_works-PHE13"/>
      <sheetName val="C_Sum13"/>
      <sheetName val="A_Sum13"/>
      <sheetName val="Cut_&amp;_Sew13"/>
      <sheetName val="boq_actual13"/>
      <sheetName val="Master_Data14"/>
      <sheetName val="Jan_Volume13"/>
      <sheetName val="BOQ_LT13"/>
      <sheetName val="Bechtel_Norms13"/>
      <sheetName val="CS_PIPING13"/>
      <sheetName val="TECH_DATA13"/>
      <sheetName val="_AnalysisPCC13"/>
      <sheetName val="[saihous_ele_xls]Indirect___241"/>
      <sheetName val="[saihous_ele_xls]Indirect___242"/>
      <sheetName val="[saihous_ele_xls]Indirect___243"/>
      <sheetName val="[saihous_ele_xls]_saihous_el106"/>
      <sheetName val="[saihous_ele_xls]_saihous_el107"/>
      <sheetName val="[saihous_ele_xls]_saihous_el108"/>
      <sheetName val="explanation_13"/>
      <sheetName val="2B_for_Sub_Station_F_I_13"/>
      <sheetName val="LV_Cable_sizing13"/>
      <sheetName val="Raw_material13"/>
      <sheetName val="Contractor_&amp;_Material_Price13"/>
      <sheetName val="DATA-DEP_(13-17)13"/>
      <sheetName val="DATA-GCC(25-34_7)13"/>
      <sheetName val="St_-Con(0-17)13"/>
      <sheetName val="St_-Con_(17-34)13"/>
      <sheetName val="SITE_DATA13"/>
      <sheetName val="C_&amp;_G_RHS13"/>
      <sheetName val="SC_revtrgt13"/>
      <sheetName val="Grand_Summary13"/>
      <sheetName val="Boq-_Civil13"/>
      <sheetName val="PCS_DATA13"/>
      <sheetName val="Concrete_Quants13"/>
      <sheetName val="Cade_voute13"/>
      <sheetName val="[saihous_ele_xls]Indirect___244"/>
      <sheetName val="[saihous_ele_xls]Indirect___245"/>
      <sheetName val="[saihous_ele_xls]Indirect___246"/>
      <sheetName val="[saihous_ele_xls]Indirect___247"/>
      <sheetName val="[saihous_ele_xls]Indirect___248"/>
      <sheetName val="[saihous_ele_xls]Indirect___249"/>
      <sheetName val="[saihous_ele_xls]_saihous_el109"/>
      <sheetName val="05__BUDGET13"/>
      <sheetName val="Print_Controls13"/>
      <sheetName val="Executive_Summary13"/>
      <sheetName val="Total_delivered_cost_calc_13"/>
      <sheetName val="SLAB_SCH13"/>
      <sheetName val="Beams_13"/>
      <sheetName val="Flooring_Chart13"/>
      <sheetName val="BRL_FORMAT13"/>
      <sheetName val="Labour_before_Escalation_13"/>
      <sheetName val="Material_List13"/>
      <sheetName val="SB_SCH_A713"/>
      <sheetName val="Tie_Beam_Steel-R0-113"/>
      <sheetName val="Summary_output13"/>
      <sheetName val="labour_rates13"/>
      <sheetName val="Brickwork_13"/>
      <sheetName val="First_Floor_13"/>
      <sheetName val="TB_JUN'1113"/>
      <sheetName val="[saihous_ele_xls]_saihous_el110"/>
      <sheetName val="[saihous_ele_xls]_saihous_el111"/>
      <sheetName val="[saihous_ele_xls]_saihous_el112"/>
      <sheetName val="[saihous_ele_xls]_saihous_el_75"/>
      <sheetName val="[saihous_ele_xls]_saihous_el_76"/>
      <sheetName val="_AT-1-220_13"/>
      <sheetName val="_BC-22013"/>
      <sheetName val="[saihous_ele_xls]Indirect___250"/>
      <sheetName val="[saihous_ele_xls]Indirect___251"/>
      <sheetName val="[saihous_ele_xls]Indirect___252"/>
      <sheetName val="[saihous_ele_xls]_saihous_el_77"/>
      <sheetName val="[saihous_ele_xls]_saihous_el_78"/>
      <sheetName val="[saihous_ele_xls]_saihous_el_79"/>
      <sheetName val="Project_Info7"/>
      <sheetName val="Link_In7"/>
      <sheetName val="Project_Work_Off_Contribution7"/>
      <sheetName val="CRF-BE_Rates7"/>
      <sheetName val="Supply_"/>
      <sheetName val="Bechtel_Norms"/>
      <sheetName val="CS_PIPING"/>
      <sheetName val="TECH_DATA"/>
      <sheetName val="_AnalysisPCC"/>
      <sheetName val="explanation_"/>
      <sheetName val="2B_for_Sub_Station_F_I_"/>
      <sheetName val="PCS_DATA"/>
      <sheetName val="Concrete_Quants"/>
      <sheetName val="Cade_voute"/>
      <sheetName val="SB_SCH_A7"/>
      <sheetName val="Tie_Beam_Steel-R0-1"/>
      <sheetName val="Summary_output"/>
      <sheetName val="[saihous_ele_xls]_saihous_el_10"/>
      <sheetName val="[saihous_ele_xls]_saihous_el_11"/>
      <sheetName val="_AT-1-220_"/>
      <sheetName val="_BC-220"/>
      <sheetName val="[saihous_ele_xls]Indirect____19"/>
      <sheetName val="[saihous_ele_xls]_saihous_el_12"/>
      <sheetName val="[saihous_ele_xls]_saihous_el_13"/>
      <sheetName val="[saihous_ele_xls]_saihous_el_14"/>
      <sheetName val="NOTES_1"/>
      <sheetName val="Supply_1"/>
      <sheetName val="[saihous_ele_xls]Indirect____20"/>
      <sheetName val="[saihous_ele_xls]Indirect____21"/>
      <sheetName val="Cable_Schedule1"/>
      <sheetName val="CABLES__1"/>
      <sheetName val="[saihous_ele_xls]Indirect____22"/>
      <sheetName val="[saihous_ele_xls]Indirect____23"/>
      <sheetName val="[saihous_ele_xls]Indirect____24"/>
      <sheetName val="Bechtel_Norms1"/>
      <sheetName val="CS_PIPING1"/>
      <sheetName val="TECH_DATA1"/>
      <sheetName val="_AnalysisPCC1"/>
      <sheetName val="[saihous_ele_xls]Indirect____25"/>
      <sheetName val="[saihous_ele_xls]Indirect____26"/>
      <sheetName val="[saihous_ele_xls]Indirect____27"/>
      <sheetName val="explanation_1"/>
      <sheetName val="2B_for_Sub_Station_F_I_1"/>
      <sheetName val="PCS_DATA1"/>
      <sheetName val="Concrete_Quants1"/>
      <sheetName val="Cade_voute1"/>
      <sheetName val="[saihous_ele_xls]Indirect____28"/>
      <sheetName val="[saihous_ele_xls]Indirect____29"/>
      <sheetName val="[saihous_ele_xls]Indirect____30"/>
      <sheetName val="[saihous_ele_xls]Indirect____31"/>
      <sheetName val="[saihous_ele_xls]Indirect____32"/>
      <sheetName val="[saihous_ele_xls]Indirect____33"/>
      <sheetName val="[saihous_ele_xls]_saihous_ele13"/>
      <sheetName val="SB_SCH_A71"/>
      <sheetName val="Tie_Beam_Steel-R0-11"/>
      <sheetName val="Summary_output1"/>
      <sheetName val="TB_JUN'111"/>
      <sheetName val="[saihous_ele_xls]_saihous_ele14"/>
      <sheetName val="[saihous_ele_xls]_saihous_ele15"/>
      <sheetName val="[saihous_ele_xls]_saihous_ele16"/>
      <sheetName val="[saihous_ele_xls]_saihous_el_15"/>
      <sheetName val="[saihous_ele_xls]_saihous_el_16"/>
      <sheetName val="_AT-1-220_1"/>
      <sheetName val="_BC-2201"/>
      <sheetName val="[saihous_ele_xls]Indirect____34"/>
      <sheetName val="[saihous_ele_xls]Indirect____35"/>
      <sheetName val="[saihous_ele_xls]Indirect____36"/>
      <sheetName val="[saihous_ele_xls]_saihous_el_17"/>
      <sheetName val="[saihous_ele_xls]_saihous_el_18"/>
      <sheetName val="[saihous_ele_xls]_saihous_el_19"/>
      <sheetName val="HT_Cable_3"/>
      <sheetName val="NOTES_2"/>
      <sheetName val="[saihous_ele_xls]Indirect____37"/>
      <sheetName val="Supply_2"/>
      <sheetName val="[saihous_ele_xls]Indirect____38"/>
      <sheetName val="[saihous_ele_xls]Indirect____39"/>
      <sheetName val="Cable_Schedule2"/>
      <sheetName val="[saihous_ele_xls]_saihous_ele17"/>
      <sheetName val="CABLES__2"/>
      <sheetName val="[saihous_ele_xls]Indirect____40"/>
      <sheetName val="[saihous_ele_xls]Indirect____41"/>
      <sheetName val="[saihous_ele_xls]Indirect____42"/>
      <sheetName val="Bechtel_Norms2"/>
      <sheetName val="CS_PIPING2"/>
      <sheetName val="TECH_DATA2"/>
      <sheetName val="_AnalysisPCC2"/>
      <sheetName val="[saihous_ele_xls]Indirect____43"/>
      <sheetName val="[saihous_ele_xls]Indirect____44"/>
      <sheetName val="[saihous_ele_xls]Indirect____45"/>
      <sheetName val="[saihous_ele_xls]_saihous_ele18"/>
      <sheetName val="[saihous_ele_xls]_saihous_ele19"/>
      <sheetName val="[saihous_ele_xls]_saihous_ele20"/>
      <sheetName val="explanation_2"/>
      <sheetName val="2B_for_Sub_Station_F_I_2"/>
      <sheetName val="Contractor_&amp;_Material_Price2"/>
      <sheetName val="DATA-DEP_(13-17)2"/>
      <sheetName val="DATA-GCC(25-34_7)2"/>
      <sheetName val="St_-Con(0-17)2"/>
      <sheetName val="St_-Con_(17-34)2"/>
      <sheetName val="SITE_DATA2"/>
      <sheetName val="C_&amp;_G_RHS2"/>
      <sheetName val="SC_revtrgt2"/>
      <sheetName val="Grand_Summary2"/>
      <sheetName val="Boq-_Civil2"/>
      <sheetName val="PCS_DATA2"/>
      <sheetName val="Concrete_Quants2"/>
      <sheetName val="Cade_voute2"/>
      <sheetName val="[saihous_ele_xls]Indirect____46"/>
      <sheetName val="[saihous_ele_xls]Indirect____47"/>
      <sheetName val="[saihous_ele_xls]Indirect____48"/>
      <sheetName val="[saihous_ele_xls]Indirect____49"/>
      <sheetName val="[saihous_ele_xls]Indirect____50"/>
      <sheetName val="[saihous_ele_xls]Indirect____51"/>
      <sheetName val="[saihous_ele_xls]_saihous_ele21"/>
      <sheetName val="05__BUDGET2"/>
      <sheetName val="Print_Controls2"/>
      <sheetName val="Executive_Summary2"/>
      <sheetName val="SLAB_SCH2"/>
      <sheetName val="Beams_2"/>
      <sheetName val="Flooring_Chart2"/>
      <sheetName val="BRL_FORMAT2"/>
      <sheetName val="SB_SCH_A72"/>
      <sheetName val="Tie_Beam_Steel-R0-12"/>
      <sheetName val="Summary_output2"/>
      <sheetName val="labour_rates2"/>
      <sheetName val="Brickwork_2"/>
      <sheetName val="First_Floor_2"/>
      <sheetName val="TB_JUN'112"/>
      <sheetName val="[saihous_ele_xls]_saihous_ele22"/>
      <sheetName val="[saihous_ele_xls]_saihous_ele23"/>
      <sheetName val="[saihous_ele_xls]_saihous_ele24"/>
      <sheetName val="[saihous_ele_xls]_saihous_el_20"/>
      <sheetName val="[saihous_ele_xls]_saihous_el_21"/>
      <sheetName val="_AT-1-220_2"/>
      <sheetName val="_BC-2202"/>
      <sheetName val="[saihous_ele_xls]Indirect____52"/>
      <sheetName val="[saihous_ele_xls]Indirect____53"/>
      <sheetName val="[saihous_ele_xls]Indirect____54"/>
      <sheetName val="[saihous_ele_xls]_saihous_el_22"/>
      <sheetName val="[saihous_ele_xls]_saihous_el_23"/>
      <sheetName val="[saihous_ele_xls]_saihous_el_24"/>
      <sheetName val="HT_Cable_4"/>
      <sheetName val="NOTES_3"/>
      <sheetName val="[saihous_ele_xls]Indirect____55"/>
      <sheetName val="Supply_3"/>
      <sheetName val="[saihous_ele_xls]Indirect____56"/>
      <sheetName val="[saihous_ele_xls]Indirect____57"/>
      <sheetName val="Cable_Schedule3"/>
      <sheetName val="[saihous_ele_xls]_saihous_ele25"/>
      <sheetName val="CABLES__3"/>
      <sheetName val="[saihous_ele_xls]Indirect____58"/>
      <sheetName val="[saihous_ele_xls]Indirect____59"/>
      <sheetName val="[saihous_ele_xls]Indirect____60"/>
      <sheetName val="Bechtel_Norms3"/>
      <sheetName val="CS_PIPING3"/>
      <sheetName val="TECH_DATA3"/>
      <sheetName val="_AnalysisPCC3"/>
      <sheetName val="[saihous_ele_xls]Indirect____61"/>
      <sheetName val="[saihous_ele_xls]Indirect____62"/>
      <sheetName val="[saihous_ele_xls]Indirect____63"/>
      <sheetName val="[saihous_ele_xls]_saihous_ele26"/>
      <sheetName val="[saihous_ele_xls]_saihous_ele27"/>
      <sheetName val="[saihous_ele_xls]_saihous_ele28"/>
      <sheetName val="explanation_3"/>
      <sheetName val="2B_for_Sub_Station_F_I_3"/>
      <sheetName val="Contractor_&amp;_Material_Price3"/>
      <sheetName val="DATA-DEP_(13-17)3"/>
      <sheetName val="DATA-GCC(25-34_7)3"/>
      <sheetName val="St_-Con(0-17)3"/>
      <sheetName val="St_-Con_(17-34)3"/>
      <sheetName val="SITE_DATA3"/>
      <sheetName val="C_&amp;_G_RHS3"/>
      <sheetName val="SC_revtrgt3"/>
      <sheetName val="Grand_Summary3"/>
      <sheetName val="Boq-_Civil3"/>
      <sheetName val="PCS_DATA3"/>
      <sheetName val="Concrete_Quants3"/>
      <sheetName val="Cade_voute3"/>
      <sheetName val="[saihous_ele_xls]Indirect____64"/>
      <sheetName val="[saihous_ele_xls]Indirect____65"/>
      <sheetName val="[saihous_ele_xls]Indirect____66"/>
      <sheetName val="[saihous_ele_xls]Indirect____67"/>
      <sheetName val="[saihous_ele_xls]Indirect____68"/>
      <sheetName val="[saihous_ele_xls]Indirect____69"/>
      <sheetName val="[saihous_ele_xls]_saihous_ele29"/>
      <sheetName val="05__BUDGET3"/>
      <sheetName val="Print_Controls3"/>
      <sheetName val="Executive_Summary3"/>
      <sheetName val="SLAB_SCH3"/>
      <sheetName val="Beams_3"/>
      <sheetName val="Flooring_Chart3"/>
      <sheetName val="BRL_FORMAT3"/>
      <sheetName val="SB_SCH_A73"/>
      <sheetName val="Tie_Beam_Steel-R0-13"/>
      <sheetName val="Summary_output3"/>
      <sheetName val="labour_rates3"/>
      <sheetName val="Brickwork_3"/>
      <sheetName val="First_Floor_3"/>
      <sheetName val="TB_JUN'113"/>
      <sheetName val="[saihous_ele_xls]_saihous_ele30"/>
      <sheetName val="[saihous_ele_xls]_saihous_ele31"/>
      <sheetName val="[saihous_ele_xls]_saihous_ele32"/>
      <sheetName val="[saihous_ele_xls]_saihous_el_25"/>
      <sheetName val="[saihous_ele_xls]_saihous_el_26"/>
      <sheetName val="_AT-1-220_3"/>
      <sheetName val="_BC-2203"/>
      <sheetName val="[saihous_ele_xls]Indirect____70"/>
      <sheetName val="[saihous_ele_xls]Indirect____71"/>
      <sheetName val="[saihous_ele_xls]Indirect____72"/>
      <sheetName val="[saihous_ele_xls]_saihous_el_27"/>
      <sheetName val="[saihous_ele_xls]_saihous_el_28"/>
      <sheetName val="[saihous_ele_xls]_saihous_el_29"/>
      <sheetName val="HT_Cable_5"/>
      <sheetName val="NOTES_4"/>
      <sheetName val="[saihous_ele_xls]Indirect____73"/>
      <sheetName val="Supply_4"/>
      <sheetName val="[saihous_ele_xls]Indirect____74"/>
      <sheetName val="[saihous_ele_xls]Indirect____75"/>
      <sheetName val="Cable_Schedule4"/>
      <sheetName val="[saihous_ele_xls]_saihous_ele33"/>
      <sheetName val="CABLES__4"/>
      <sheetName val="[saihous_ele_xls]Indirect____76"/>
      <sheetName val="[saihous_ele_xls]Indirect____77"/>
      <sheetName val="[saihous_ele_xls]Indirect____78"/>
      <sheetName val="Bechtel_Norms4"/>
      <sheetName val="CS_PIPING4"/>
      <sheetName val="TECH_DATA4"/>
      <sheetName val="_AnalysisPCC4"/>
      <sheetName val="[saihous_ele_xls]Indirect____79"/>
      <sheetName val="[saihous_ele_xls]Indirect____80"/>
      <sheetName val="[saihous_ele_xls]Indirect____81"/>
      <sheetName val="[saihous_ele_xls]_saihous_ele34"/>
      <sheetName val="[saihous_ele_xls]_saihous_ele35"/>
      <sheetName val="[saihous_ele_xls]_saihous_ele36"/>
      <sheetName val="explanation_4"/>
      <sheetName val="2B_for_Sub_Station_F_I_4"/>
      <sheetName val="Contractor_&amp;_Material_Price4"/>
      <sheetName val="DATA-DEP_(13-17)4"/>
      <sheetName val="DATA-GCC(25-34_7)4"/>
      <sheetName val="St_-Con(0-17)4"/>
      <sheetName val="St_-Con_(17-34)4"/>
      <sheetName val="SITE_DATA4"/>
      <sheetName val="C_&amp;_G_RHS4"/>
      <sheetName val="SC_revtrgt4"/>
      <sheetName val="Grand_Summary4"/>
      <sheetName val="Boq-_Civil4"/>
      <sheetName val="PCS_DATA4"/>
      <sheetName val="Concrete_Quants4"/>
      <sheetName val="Cade_voute4"/>
      <sheetName val="[saihous_ele_xls]Indirect____82"/>
      <sheetName val="[saihous_ele_xls]Indirect____83"/>
      <sheetName val="[saihous_ele_xls]Indirect____84"/>
      <sheetName val="[saihous_ele_xls]Indirect____85"/>
      <sheetName val="[saihous_ele_xls]Indirect____86"/>
      <sheetName val="[saihous_ele_xls]Indirect____87"/>
      <sheetName val="[saihous_ele_xls]_saihous_ele37"/>
      <sheetName val="05__BUDGET4"/>
      <sheetName val="Print_Controls4"/>
      <sheetName val="Executive_Summary4"/>
      <sheetName val="SLAB_SCH4"/>
      <sheetName val="Beams_4"/>
      <sheetName val="Flooring_Chart4"/>
      <sheetName val="BRL_FORMAT4"/>
      <sheetName val="SB_SCH_A74"/>
      <sheetName val="Tie_Beam_Steel-R0-14"/>
      <sheetName val="Summary_output4"/>
      <sheetName val="labour_rates4"/>
      <sheetName val="Brickwork_4"/>
      <sheetName val="First_Floor_4"/>
      <sheetName val="TB_JUN'114"/>
      <sheetName val="[saihous_ele_xls]_saihous_ele38"/>
      <sheetName val="[saihous_ele_xls]_saihous_ele39"/>
      <sheetName val="[saihous_ele_xls]_saihous_ele40"/>
      <sheetName val="[saihous_ele_xls]_saihous_el_30"/>
      <sheetName val="[saihous_ele_xls]_saihous_el_31"/>
      <sheetName val="_AT-1-220_4"/>
      <sheetName val="_BC-2204"/>
      <sheetName val="[saihous_ele_xls]Indirect____88"/>
      <sheetName val="[saihous_ele_xls]Indirect____89"/>
      <sheetName val="[saihous_ele_xls]Indirect____90"/>
      <sheetName val="[saihous_ele_xls]_saihous_el_32"/>
      <sheetName val="[saihous_ele_xls]_saihous_el_33"/>
      <sheetName val="[saihous_ele_xls]_saihous_el_34"/>
      <sheetName val="Staff_Acco_150"/>
      <sheetName val="Tel__75"/>
      <sheetName val="Ext_light75"/>
      <sheetName val="Staff_Acco_151"/>
      <sheetName val="DETAILED__BOQ75"/>
      <sheetName val="Cable_data75"/>
      <sheetName val="4_Annex_1_Basic_rate75"/>
      <sheetName val="Detail_In_Door_Stad75"/>
      <sheetName val="Project_Details__75"/>
      <sheetName val="scurve_calc_(2)75"/>
      <sheetName val="TBAL9697_-group_wise__sdpl75"/>
      <sheetName val="RCC,Ret__Wall75"/>
      <sheetName val="Detail_P&amp;L75"/>
      <sheetName val="Assumption_Sheet75"/>
      <sheetName val="SCHEDULE_OF_RATES75"/>
      <sheetName val="Bill_3_-_Site_Works74"/>
      <sheetName val="Legal_Risk_Analysis75"/>
      <sheetName val="PRECAST_lightconc-II75"/>
      <sheetName val="Load_Details(B2)75"/>
      <sheetName val="APPENDIX_B-175"/>
      <sheetName val="Bill_3_175"/>
      <sheetName val="Fill_this_out_first___74"/>
      <sheetName val="GR_slab-reinft74"/>
      <sheetName val="Civil_Works74"/>
      <sheetName val="bs_BP_04_SA17"/>
      <sheetName val="INDIGINEOUS_ITEMS_74"/>
      <sheetName val="Material_74"/>
      <sheetName val="SPT_vs_PHI74"/>
      <sheetName val="BLOCK-A_(MEA_SHEET)74"/>
      <sheetName val="IO_List74"/>
      <sheetName val="Pipe_Supports74"/>
      <sheetName val="BOQ_(2)74"/>
      <sheetName val="SCHEDULE_(3)74"/>
      <sheetName val="schedule_nos74"/>
      <sheetName val="Rate_Analysis74"/>
      <sheetName val="4-Int-_ele(RA)74"/>
      <sheetName val="Boq_Block_A74"/>
      <sheetName val="Sqn_Abs_G_6__74"/>
      <sheetName val="WO_Abs__G_2__6_DUs74"/>
      <sheetName val="Air_Abs_G_6__23_DUs74"/>
      <sheetName val="Box-_Girder74"/>
      <sheetName val="Lease_rents74"/>
      <sheetName val="DLC_lookups74"/>
      <sheetName val="Quote_Sheet74"/>
      <sheetName val="labour_coeff74"/>
      <sheetName val="Works_-_Quote_Sheet74"/>
      <sheetName val="Gen_Info74"/>
      <sheetName val="Indirect_expenses74"/>
      <sheetName val="Cost_Any_74"/>
      <sheetName val="LIST_OF_MAKES74"/>
      <sheetName val="SITE_OVERHEADS74"/>
      <sheetName val="Detail_1A74"/>
      <sheetName val="Asia_Revised_10-1-0774"/>
      <sheetName val="All_Capital_Plan_P+L_10-1-0774"/>
      <sheetName val="CP08_(2)74"/>
      <sheetName val="Planning_File_10-1-0774"/>
      <sheetName val="Basement_Budget74"/>
      <sheetName val="E_&amp;_R74"/>
      <sheetName val="Break_up_Sheet74"/>
      <sheetName val="SPILL_OVER74"/>
      <sheetName val="Pile_cap73"/>
      <sheetName val="DTF_Summary73"/>
      <sheetName val="GF_Columns73"/>
      <sheetName val="Bed_Class73"/>
      <sheetName val="UNP-NCW_73"/>
      <sheetName val="Elite_1_-_MBCL73"/>
      <sheetName val="Mat_Cost74"/>
      <sheetName val="Form_673"/>
      <sheetName val="BOQ_Direct_selling_cost73"/>
      <sheetName val="saihous_ele18"/>
      <sheetName val="Intro_73"/>
      <sheetName val="MASTER_RATE_ANALYSIS73"/>
      <sheetName val="Cost_summary73"/>
      <sheetName val="Contract_BOQ60"/>
      <sheetName val="beam-reinft-machine_rm60"/>
      <sheetName val="beam-reinft-IIInd_floor60"/>
      <sheetName val="Cost_Index18"/>
      <sheetName val="key_dates73"/>
      <sheetName val="specification_options73"/>
      <sheetName val="M_R_List_(2)73"/>
      <sheetName val="Balance_Sheet_73"/>
      <sheetName val="Direct_cost_shed_A-2_73"/>
      <sheetName val="_Resource_list73"/>
      <sheetName val="THANE_SITE73"/>
      <sheetName val="BOQ_Distribution73"/>
      <sheetName val="STAFFSCHED_18"/>
      <sheetName val="T1_WO60"/>
      <sheetName val="A_O_R_73"/>
      <sheetName val="_IO_List18"/>
      <sheetName val="FF_Inst_RA_08_Inst_0360"/>
      <sheetName val="SSR___NSSR_Market_final18"/>
      <sheetName val="1-Pop_Proj17"/>
      <sheetName val="Basic_Rates60"/>
      <sheetName val="Format_-_410"/>
      <sheetName val="BP-Other_strs10"/>
      <sheetName val="DG_Works_(Supply)17"/>
      <sheetName val="Blr_hire17"/>
      <sheetName val="1_0017"/>
      <sheetName val="_B317"/>
      <sheetName val="_B117"/>
      <sheetName val="Operating_Statistics17"/>
      <sheetName val="220_11__BS_17"/>
      <sheetName val="Elect_17"/>
      <sheetName val="NLD_-_Assum10"/>
      <sheetName val="Annexue_B17"/>
      <sheetName val="Desgn(zone_I)17"/>
      <sheetName val="$_KURLARI17"/>
      <sheetName val="Cover_sheet13"/>
      <sheetName val="AOQ-new_13"/>
      <sheetName val="water_prop_13"/>
      <sheetName val="Boq_(Main_Building)17"/>
      <sheetName val="Civil_BOQ16"/>
      <sheetName val="Basement__Works14"/>
      <sheetName val="PA-_Consutant_13"/>
      <sheetName val="Tong_hop_DT_XDCT10"/>
      <sheetName val="HT_Cable_10"/>
      <sheetName val="BAL_SHEET10"/>
      <sheetName val="AoR_Finishing12"/>
      <sheetName val="Summary_Transformers14"/>
      <sheetName val="Total__Amount14"/>
      <sheetName val="BC_&amp;_MNB_12"/>
      <sheetName val="final_abstract13"/>
      <sheetName val="Basic_Resources12"/>
      <sheetName val="10__&amp;_11__Rate_Code_&amp;_BQ12"/>
      <sheetName val="Angebot18_7_12"/>
      <sheetName val="NOTES_9"/>
      <sheetName val="Supply_9"/>
      <sheetName val="[saihous_ele_xls]Indirect쌳ᎈ駜11"/>
      <sheetName val="INPUT_SHEET10"/>
      <sheetName val="11B_13"/>
      <sheetName val="Column_BBS-Block911"/>
      <sheetName val="SPILL_OVER_PROJECTIONS12"/>
      <sheetName val="[saihous_ele_xls]Indirect___163"/>
      <sheetName val="[saihous_ele_xls]Indirect___164"/>
      <sheetName val="[saihous_ele_xls]Indirect___165"/>
      <sheetName val="Cable_Schedule9"/>
      <sheetName val="SC_Cost_MAR_0213"/>
      <sheetName val="[saihous_ele_xls]_saihous_ele73"/>
      <sheetName val="CABLES__9"/>
      <sheetName val="[saihous_ele_xls]Indirect___166"/>
      <sheetName val="[saihous_ele_xls]Indirect___167"/>
      <sheetName val="[saihous_ele_xls]Indirect___168"/>
      <sheetName val="Materials_11"/>
      <sheetName val="MAIN_FILE_9-24-0711"/>
      <sheetName val="DG_12"/>
      <sheetName val="MTO_REV_012"/>
      <sheetName val="GUT_(2)10"/>
      <sheetName val="Material_Rate12"/>
      <sheetName val="_GULF14"/>
      <sheetName val="Lead_(Final)11"/>
      <sheetName val="TORRENT_CEMENT10"/>
      <sheetName val="2nd_12"/>
      <sheetName val="Material_List_12"/>
      <sheetName val="ONE_TIME12"/>
      <sheetName val="Linked_Lead11"/>
      <sheetName val="Abstract_Sheet11"/>
      <sheetName val="April_Analysts11"/>
      <sheetName val="M_S_11"/>
      <sheetName val="Equipment_Information9"/>
      <sheetName val="Equipment_Block9"/>
      <sheetName val="Final_Bill10"/>
      <sheetName val="Structure_Bills_Qty12"/>
      <sheetName val="CABLES_DATA9"/>
      <sheetName val="Fin_Sum10"/>
      <sheetName val="Sum_11"/>
      <sheetName val="General_Interior_11"/>
      <sheetName val="Dismantling_Works_11"/>
      <sheetName val="Toilet_Works_11"/>
      <sheetName val="Sliding_folding_partition11"/>
      <sheetName val="Hard_flr&amp;wall_11"/>
      <sheetName val="Modular_Ceiling_11"/>
      <sheetName val="MS_Structure_Works11"/>
      <sheetName val="Graphics_&amp;_Signage11"/>
      <sheetName val="L_(4)10"/>
      <sheetName val="Core_Data10"/>
      <sheetName val="AutoOpen_Stub_Data10"/>
      <sheetName val="Basic_Details9"/>
      <sheetName val="BS_Groupings9"/>
      <sheetName val="PL_Groupings9"/>
      <sheetName val="Meas_-Hotel_Part10"/>
      <sheetName val="Labour_Rate_10"/>
      <sheetName val="reference_sheet_10"/>
      <sheetName val="DATA_29"/>
      <sheetName val="C&amp;S_monthwise10"/>
      <sheetName val="G_R_P10"/>
      <sheetName val="PSC_REVISED10"/>
      <sheetName val="Bridge_Data_2005-0610"/>
      <sheetName val="Data_F8_BTR10"/>
      <sheetName val="_10"/>
      <sheetName val="M-Book_for_FW10"/>
      <sheetName val="M-Book_for_Conc10"/>
      <sheetName val="Monthly_Budget_Summary10"/>
      <sheetName val="saihous_ele_xls10"/>
      <sheetName val="PRECAST_lightconc_II9"/>
      <sheetName val="Labour_&amp;_Plant10"/>
      <sheetName val="VI_Floor_Beam_9"/>
      <sheetName val="Step_19"/>
      <sheetName val="Ring_Details10"/>
      <sheetName val="33_kV-Eqpt_fdn_9"/>
      <sheetName val="Sqn-Abs(G+6)_10"/>
      <sheetName val="WO-Abs_(G+2)_6_DUs10"/>
      <sheetName val="Air-Abs(G+6)_23_DUs10"/>
      <sheetName val="Allg__Angaben9"/>
      <sheetName val="Sweeper_Machine10"/>
      <sheetName val="HP(9_200)10"/>
      <sheetName val="Pier_calculation10"/>
      <sheetName val="Distribution_-_Qty_&amp;_Amount10"/>
      <sheetName val="Labor_abs-PW9"/>
      <sheetName val="Labor_abs-NMR9"/>
      <sheetName val="Stress_Calculation10"/>
      <sheetName val="CFForecast_detail9"/>
      <sheetName val="organi_synthesis_lab9"/>
      <sheetName val="Format_1_9_Ph-19"/>
      <sheetName val="Road_data9"/>
      <sheetName val="Road_Detail_Est_9"/>
      <sheetName val="Summary-margin_calc9"/>
      <sheetName val="TPL_RECEIPTS_MB5110"/>
      <sheetName val="ROW_Orders_for_March_0510"/>
      <sheetName val="PKG_PO10"/>
      <sheetName val="LLM_DPRECEIPTS_MB5110"/>
      <sheetName val="ZSEM_stock_(ympc038)10"/>
      <sheetName val="MFG_PO10"/>
      <sheetName val="Service_Function9"/>
      <sheetName val="BASIC_MATERIALS9"/>
      <sheetName val="8th__floor_Beams9"/>
      <sheetName val="Rate_Ana9"/>
      <sheetName val="Detailed_Summary_(4)9"/>
      <sheetName val="5-Thermal_&amp;_Moisture9"/>
      <sheetName val="M_B_T-169"/>
      <sheetName val="FITZ_MORT_949"/>
      <sheetName val="Break_Up_(bc)9"/>
      <sheetName val="Break_Up_(bc1)9"/>
      <sheetName val="Break_Up_(bc2)9"/>
      <sheetName val="WORK_TABLE9"/>
      <sheetName val="LEVEL_SHEET9"/>
      <sheetName val="SUMMARY_-_PART-I-BUILDING9"/>
      <sheetName val="Podium_Areas9"/>
      <sheetName val="IT-Fri_Base9"/>
      <sheetName val="Beam-design_exp9"/>
      <sheetName val="A301_Kalk9"/>
      <sheetName val="DATA_PILE_RT1_9"/>
      <sheetName val="DATA_PILE__SM9"/>
      <sheetName val="Pacakges_split9"/>
      <sheetName val="_saihous_ele_xls_Indirect_x0010"/>
      <sheetName val="_saihous_ele_xls_Indirect쌳ᎈ駜_9"/>
      <sheetName val="_saihous_ele_xls_Indirect퀀《혂൧_9"/>
      <sheetName val="Schlüss_Inh-EF9"/>
      <sheetName val="Name_List9"/>
      <sheetName val="Overall_Summary9"/>
      <sheetName val="Summary_CFA_total_-_CP1_&amp;_CP29"/>
      <sheetName val="Assumption_Inputs10"/>
      <sheetName val="SUMMARY_-_C&amp;I9"/>
      <sheetName val="INTERIOR_WORKS9"/>
      <sheetName val="Interior_working9"/>
      <sheetName val="FALSE_CEILING9"/>
      <sheetName val="FALSE_CEILING_working9"/>
      <sheetName val="Painting_working9"/>
      <sheetName val="Doors_Working9"/>
      <sheetName val="Blind_Working9"/>
      <sheetName val="LOOSE_FURNITURES9"/>
      <sheetName val="DISMANTLING_WORKS-C&amp;I9"/>
      <sheetName val="DIS_C&amp;I_WORKING9"/>
      <sheetName val="INTERNAL_SIGNAGE9"/>
      <sheetName val="SIGNAGE_WORKING9"/>
      <sheetName val="Electrical_Working9"/>
      <sheetName val="SUMMARY_-_FPS9"/>
      <sheetName val="BOQ-FPS_9"/>
      <sheetName val="HVAC_Summary9"/>
      <sheetName val="Sanitary_Fixtures9"/>
      <sheetName val="Firxtures_working9"/>
      <sheetName val="Internal_Drainage_&amp;_rain_water9"/>
      <sheetName val="Internal_Drainage_&amp;_rain_worki9"/>
      <sheetName val="Internal_water_9"/>
      <sheetName val="Dismantling_works-PHE9"/>
      <sheetName val="C_Sum9"/>
      <sheetName val="A_Sum9"/>
      <sheetName val="Cut_&amp;_Sew9"/>
      <sheetName val="boq_actual9"/>
      <sheetName val="Master_Data10"/>
      <sheetName val="Jan_Volume9"/>
      <sheetName val="BOQ_LT9"/>
      <sheetName val="Bechtel_Norms9"/>
      <sheetName val="CS_PIPING9"/>
      <sheetName val="TECH_DATA9"/>
      <sheetName val="_AnalysisPCC9"/>
      <sheetName val="[saihous_ele_xls]Indirect___169"/>
      <sheetName val="[saihous_ele_xls]Indirect___170"/>
      <sheetName val="[saihous_ele_xls]Indirect___171"/>
      <sheetName val="[saihous_ele_xls]_saihous_ele74"/>
      <sheetName val="[saihous_ele_xls]_saihous_ele75"/>
      <sheetName val="[saihous_ele_xls]_saihous_ele76"/>
      <sheetName val="explanation_9"/>
      <sheetName val="2B_for_Sub_Station_F_I_9"/>
      <sheetName val="LV_Cable_sizing9"/>
      <sheetName val="Raw_material9"/>
      <sheetName val="Contractor_&amp;_Material_Price9"/>
      <sheetName val="DATA-DEP_(13-17)9"/>
      <sheetName val="DATA-GCC(25-34_7)9"/>
      <sheetName val="St_-Con(0-17)9"/>
      <sheetName val="St_-Con_(17-34)9"/>
      <sheetName val="SITE_DATA9"/>
      <sheetName val="C_&amp;_G_RHS9"/>
      <sheetName val="SC_revtrgt9"/>
      <sheetName val="Grand_Summary9"/>
      <sheetName val="Boq-_Civil9"/>
      <sheetName val="PCS_DATA9"/>
      <sheetName val="Concrete_Quants9"/>
      <sheetName val="Cade_voute9"/>
      <sheetName val="[saihous_ele_xls]Indirect___172"/>
      <sheetName val="[saihous_ele_xls]Indirect___173"/>
      <sheetName val="[saihous_ele_xls]Indirect___174"/>
      <sheetName val="[saihous_ele_xls]Indirect___175"/>
      <sheetName val="[saihous_ele_xls]Indirect___176"/>
      <sheetName val="[saihous_ele_xls]Indirect___177"/>
      <sheetName val="[saihous_ele_xls]_saihous_ele77"/>
      <sheetName val="05__BUDGET9"/>
      <sheetName val="Print_Controls9"/>
      <sheetName val="Executive_Summary9"/>
      <sheetName val="Total_delivered_cost_calc_9"/>
      <sheetName val="SLAB_SCH9"/>
      <sheetName val="Beams_9"/>
      <sheetName val="Flooring_Chart9"/>
      <sheetName val="BRL_FORMAT9"/>
      <sheetName val="Labour_before_Escalation_9"/>
      <sheetName val="Material_List9"/>
      <sheetName val="SB_SCH_A79"/>
      <sheetName val="Tie_Beam_Steel-R0-19"/>
      <sheetName val="Summary_output9"/>
      <sheetName val="labour_rates9"/>
      <sheetName val="Brickwork_9"/>
      <sheetName val="First_Floor_9"/>
      <sheetName val="TB_JUN'119"/>
      <sheetName val="[saihous_ele_xls]_saihous_ele78"/>
      <sheetName val="[saihous_ele_xls]_saihous_ele79"/>
      <sheetName val="[saihous_ele_xls]_saihous_ele80"/>
      <sheetName val="[saihous_ele_xls]_saihous_el_55"/>
      <sheetName val="[saihous_ele_xls]_saihous_el_56"/>
      <sheetName val="_AT-1-220_9"/>
      <sheetName val="_BC-2209"/>
      <sheetName val="[saihous_ele_xls]Indirect___178"/>
      <sheetName val="[saihous_ele_xls]Indirect___179"/>
      <sheetName val="[saihous_ele_xls]Indirect___180"/>
      <sheetName val="[saihous_ele_xls]_saihous_el_57"/>
      <sheetName val="[saihous_ele_xls]_saihous_el_58"/>
      <sheetName val="[saihous_ele_xls]_saihous_el_59"/>
      <sheetName val="Format_-_46"/>
      <sheetName val="BP-Other_strs6"/>
      <sheetName val="Tong_hop_DT_XDCT6"/>
      <sheetName val="HT_Cable_6"/>
      <sheetName val="NOTES_5"/>
      <sheetName val="[saihous_ele_xls]Indirect____91"/>
      <sheetName val="Supply_5"/>
      <sheetName val="[saihous_ele_xls]Indirect____92"/>
      <sheetName val="[saihous_ele_xls]Indirect____93"/>
      <sheetName val="Cable_Schedule5"/>
      <sheetName val="[saihous_ele_xls]_saihous_ele41"/>
      <sheetName val="CABLES__5"/>
      <sheetName val="[saihous_ele_xls]Indirect____94"/>
      <sheetName val="[saihous_ele_xls]Indirect____95"/>
      <sheetName val="[saihous_ele_xls]Indirect____96"/>
      <sheetName val="Bechtel_Norms5"/>
      <sheetName val="CS_PIPING5"/>
      <sheetName val="TECH_DATA5"/>
      <sheetName val="_AnalysisPCC5"/>
      <sheetName val="[saihous_ele_xls]Indirect____97"/>
      <sheetName val="[saihous_ele_xls]Indirect____98"/>
      <sheetName val="[saihous_ele_xls]Indirect____99"/>
      <sheetName val="[saihous_ele_xls]_saihous_ele42"/>
      <sheetName val="[saihous_ele_xls]_saihous_ele43"/>
      <sheetName val="[saihous_ele_xls]_saihous_ele44"/>
      <sheetName val="explanation_5"/>
      <sheetName val="2B_for_Sub_Station_F_I_5"/>
      <sheetName val="Contractor_&amp;_Material_Price5"/>
      <sheetName val="DATA-DEP_(13-17)5"/>
      <sheetName val="DATA-GCC(25-34_7)5"/>
      <sheetName val="St_-Con(0-17)5"/>
      <sheetName val="St_-Con_(17-34)5"/>
      <sheetName val="SITE_DATA5"/>
      <sheetName val="C_&amp;_G_RHS5"/>
      <sheetName val="SC_revtrgt5"/>
      <sheetName val="Grand_Summary5"/>
      <sheetName val="Boq-_Civil5"/>
      <sheetName val="PCS_DATA5"/>
      <sheetName val="Concrete_Quants5"/>
      <sheetName val="Cade_voute5"/>
      <sheetName val="[saihous_ele_xls]Indirect___100"/>
      <sheetName val="[saihous_ele_xls]Indirect___101"/>
      <sheetName val="[saihous_ele_xls]Indirect___102"/>
      <sheetName val="[saihous_ele_xls]Indirect___103"/>
      <sheetName val="[saihous_ele_xls]Indirect___104"/>
      <sheetName val="[saihous_ele_xls]Indirect___105"/>
      <sheetName val="[saihous_ele_xls]_saihous_ele45"/>
      <sheetName val="05__BUDGET5"/>
      <sheetName val="Print_Controls5"/>
      <sheetName val="Executive_Summary5"/>
      <sheetName val="SLAB_SCH5"/>
      <sheetName val="Beams_5"/>
      <sheetName val="Flooring_Chart5"/>
      <sheetName val="BRL_FORMAT5"/>
      <sheetName val="SB_SCH_A75"/>
      <sheetName val="Tie_Beam_Steel-R0-15"/>
      <sheetName val="Summary_output5"/>
      <sheetName val="labour_rates5"/>
      <sheetName val="Brickwork_5"/>
      <sheetName val="First_Floor_5"/>
      <sheetName val="TB_JUN'115"/>
      <sheetName val="[saihous_ele_xls]_saihous_ele46"/>
      <sheetName val="[saihous_ele_xls]_saihous_ele47"/>
      <sheetName val="[saihous_ele_xls]_saihous_ele48"/>
      <sheetName val="[saihous_ele_xls]_saihous_el_35"/>
      <sheetName val="[saihous_ele_xls]_saihous_el_36"/>
      <sheetName val="_AT-1-220_5"/>
      <sheetName val="_BC-2205"/>
      <sheetName val="[saihous_ele_xls]Indirect___106"/>
      <sheetName val="[saihous_ele_xls]Indirect___107"/>
      <sheetName val="[saihous_ele_xls]Indirect___108"/>
      <sheetName val="[saihous_ele_xls]_saihous_el_37"/>
      <sheetName val="[saihous_ele_xls]_saihous_el_38"/>
      <sheetName val="[saihous_ele_xls]_saihous_el_39"/>
      <sheetName val="Project_Info3"/>
      <sheetName val="Link_In3"/>
      <sheetName val="Project_Work_Off_Contribution3"/>
      <sheetName val="CRF-BE_Rates3"/>
      <sheetName val="bs_BP_04_SA15"/>
      <sheetName val="saihous_ele16"/>
      <sheetName val="Cost_Index16"/>
      <sheetName val="STAFFSCHED_16"/>
      <sheetName val="_IO_List16"/>
      <sheetName val="SSR___NSSR_Market_final16"/>
      <sheetName val="1-Pop_Proj15"/>
      <sheetName val="Format_-_48"/>
      <sheetName val="BP-Other_strs8"/>
      <sheetName val="DG_Works_(Supply)15"/>
      <sheetName val="Blr_hire15"/>
      <sheetName val="1_0015"/>
      <sheetName val="_B315"/>
      <sheetName val="_B115"/>
      <sheetName val="Operating_Statistics15"/>
      <sheetName val="220_11__BS_15"/>
      <sheetName val="Elect_15"/>
      <sheetName val="NLD_-_Assum8"/>
      <sheetName val="Annexue_B15"/>
      <sheetName val="Desgn(zone_I)15"/>
      <sheetName val="$_KURLARI15"/>
      <sheetName val="Boq_(Main_Building)15"/>
      <sheetName val="Civil_BOQ14"/>
      <sheetName val="Basement__Works12"/>
      <sheetName val="PA-_Consutant_11"/>
      <sheetName val="Tong_hop_DT_XDCT8"/>
      <sheetName val="HT_Cable_8"/>
      <sheetName val="AoR_Finishing10"/>
      <sheetName val="Summary_Transformers12"/>
      <sheetName val="Total__Amount12"/>
      <sheetName val="final_abstract11"/>
      <sheetName val="Basic_Resources10"/>
      <sheetName val="10__&amp;_11__Rate_Code_&amp;_BQ10"/>
      <sheetName val="Angebot18_7_10"/>
      <sheetName val="NOTES_7"/>
      <sheetName val="[saihous_ele_xls]Indirect___127"/>
      <sheetName val="Supply_7"/>
      <sheetName val="SPILL_OVER_PROJECTIONS10"/>
      <sheetName val="[saihous_ele_xls]Indirect___128"/>
      <sheetName val="[saihous_ele_xls]Indirect___129"/>
      <sheetName val="Cable_Schedule7"/>
      <sheetName val="[saihous_ele_xls]_saihous_ele57"/>
      <sheetName val="CABLES__7"/>
      <sheetName val="[saihous_ele_xls]Indirect___130"/>
      <sheetName val="[saihous_ele_xls]Indirect___131"/>
      <sheetName val="[saihous_ele_xls]Indirect___132"/>
      <sheetName val="DG_10"/>
      <sheetName val="MTO_REV_010"/>
      <sheetName val="Material_Rate10"/>
      <sheetName val="_GULF12"/>
      <sheetName val="2nd_10"/>
      <sheetName val="Material_List_10"/>
      <sheetName val="ONE_TIME10"/>
      <sheetName val="Equipment_Information7"/>
      <sheetName val="Equipment_Block7"/>
      <sheetName val="Final_Bill8"/>
      <sheetName val="Structure_Bills_Qty10"/>
      <sheetName val="CABLES_DATA7"/>
      <sheetName val="Basic_Details7"/>
      <sheetName val="BS_Groupings7"/>
      <sheetName val="PL_Groupings7"/>
      <sheetName val="Labour_Rate_8"/>
      <sheetName val="DATA_27"/>
      <sheetName val="saihous_ele_xls8"/>
      <sheetName val="PRECAST_lightconc_II7"/>
      <sheetName val="Labour_&amp;_Plant8"/>
      <sheetName val="VI_Floor_Beam_7"/>
      <sheetName val="Step_17"/>
      <sheetName val="Ring_Details8"/>
      <sheetName val="33_kV-Eqpt_fdn_7"/>
      <sheetName val="Allg__Angaben7"/>
      <sheetName val="Sweeper_Machine8"/>
      <sheetName val="HP(9_200)8"/>
      <sheetName val="Distribution_-_Qty_&amp;_Amount8"/>
      <sheetName val="Stress_Calculation8"/>
      <sheetName val="organi_synthesis_lab7"/>
      <sheetName val="Format_1_9_Ph-17"/>
      <sheetName val="TPL_RECEIPTS_MB518"/>
      <sheetName val="ROW_Orders_for_March_058"/>
      <sheetName val="PKG_PO8"/>
      <sheetName val="LLM_DPRECEIPTS_MB518"/>
      <sheetName val="ZSEM_stock_(ympc038)8"/>
      <sheetName val="MFG_PO8"/>
      <sheetName val="Service_Function7"/>
      <sheetName val="BASIC_MATERIALS7"/>
      <sheetName val="8th__floor_Beams7"/>
      <sheetName val="Rate_Ana7"/>
      <sheetName val="Detailed_Summary_(4)7"/>
      <sheetName val="5-Thermal_&amp;_Moisture7"/>
      <sheetName val="Break_Up_(bc)7"/>
      <sheetName val="Break_Up_(bc1)7"/>
      <sheetName val="Break_Up_(bc2)7"/>
      <sheetName val="WORK_TABLE7"/>
      <sheetName val="LEVEL_SHEET7"/>
      <sheetName val="SUMMARY_-_PART-I-BUILDING7"/>
      <sheetName val="Podium_Areas7"/>
      <sheetName val="IT-Fri_Base7"/>
      <sheetName val="Beam-design_exp7"/>
      <sheetName val="A301_Kalk7"/>
      <sheetName val="DATA_PILE_RT1_7"/>
      <sheetName val="DATA_PILE__SM7"/>
      <sheetName val="Pacakges_split7"/>
      <sheetName val="_saihous_ele_xls_Indirect_x0008"/>
      <sheetName val="_saihous_ele_xls_Indirect쌳ᎈ駜_7"/>
      <sheetName val="_saihous_ele_xls_Indirect퀀《혂൧_7"/>
      <sheetName val="Schlüss_Inh-EF7"/>
      <sheetName val="Name_List7"/>
      <sheetName val="Overall_Summary7"/>
      <sheetName val="Summary_CFA_total_-_CP1_&amp;_CP27"/>
      <sheetName val="Assumption_Inputs8"/>
      <sheetName val="SUMMARY_-_C&amp;I7"/>
      <sheetName val="INTERIOR_WORKS7"/>
      <sheetName val="Interior_working7"/>
      <sheetName val="FALSE_CEILING7"/>
      <sheetName val="FALSE_CEILING_working7"/>
      <sheetName val="Painting_working7"/>
      <sheetName val="Doors_Working7"/>
      <sheetName val="Blind_Working7"/>
      <sheetName val="LOOSE_FURNITURES7"/>
      <sheetName val="DISMANTLING_WORKS-C&amp;I7"/>
      <sheetName val="DIS_C&amp;I_WORKING7"/>
      <sheetName val="INTERNAL_SIGNAGE7"/>
      <sheetName val="SIGNAGE_WORKING7"/>
      <sheetName val="Electrical_Working7"/>
      <sheetName val="SUMMARY_-_FPS7"/>
      <sheetName val="BOQ-FPS_7"/>
      <sheetName val="HVAC_Summary7"/>
      <sheetName val="Sanitary_Fixtures7"/>
      <sheetName val="Firxtures_working7"/>
      <sheetName val="Internal_Drainage_&amp;_rain_water7"/>
      <sheetName val="Internal_Drainage_&amp;_rain_worki7"/>
      <sheetName val="Internal_water_7"/>
      <sheetName val="Dismantling_works-PHE7"/>
      <sheetName val="boq_actual7"/>
      <sheetName val="Jan_Volume7"/>
      <sheetName val="BOQ_LT7"/>
      <sheetName val="Bechtel_Norms7"/>
      <sheetName val="CS_PIPING7"/>
      <sheetName val="TECH_DATA7"/>
      <sheetName val="_AnalysisPCC7"/>
      <sheetName val="[saihous_ele_xls]Indirect___133"/>
      <sheetName val="[saihous_ele_xls]Indirect___134"/>
      <sheetName val="[saihous_ele_xls]Indirect___135"/>
      <sheetName val="[saihous_ele_xls]_saihous_ele58"/>
      <sheetName val="[saihous_ele_xls]_saihous_ele59"/>
      <sheetName val="[saihous_ele_xls]_saihous_ele60"/>
      <sheetName val="explanation_7"/>
      <sheetName val="2B_for_Sub_Station_F_I_7"/>
      <sheetName val="LV_Cable_sizing7"/>
      <sheetName val="Raw_material7"/>
      <sheetName val="Contractor_&amp;_Material_Price7"/>
      <sheetName val="DATA-DEP_(13-17)7"/>
      <sheetName val="DATA-GCC(25-34_7)7"/>
      <sheetName val="St_-Con(0-17)7"/>
      <sheetName val="St_-Con_(17-34)7"/>
      <sheetName val="SITE_DATA7"/>
      <sheetName val="C_&amp;_G_RHS7"/>
      <sheetName val="SC_revtrgt7"/>
      <sheetName val="Grand_Summary7"/>
      <sheetName val="Boq-_Civil7"/>
      <sheetName val="PCS_DATA7"/>
      <sheetName val="Concrete_Quants7"/>
      <sheetName val="Cade_voute7"/>
      <sheetName val="[saihous_ele_xls]Indirect___136"/>
      <sheetName val="[saihous_ele_xls]Indirect___137"/>
      <sheetName val="[saihous_ele_xls]Indirect___138"/>
      <sheetName val="[saihous_ele_xls]Indirect___139"/>
      <sheetName val="[saihous_ele_xls]Indirect___140"/>
      <sheetName val="[saihous_ele_xls]Indirect___141"/>
      <sheetName val="[saihous_ele_xls]_saihous_ele61"/>
      <sheetName val="05__BUDGET7"/>
      <sheetName val="Print_Controls7"/>
      <sheetName val="Executive_Summary7"/>
      <sheetName val="Total_delivered_cost_calc_7"/>
      <sheetName val="SLAB_SCH7"/>
      <sheetName val="Beams_7"/>
      <sheetName val="Flooring_Chart7"/>
      <sheetName val="BRL_FORMAT7"/>
      <sheetName val="Labour_before_Escalation_7"/>
      <sheetName val="Material_List7"/>
      <sheetName val="SB_SCH_A77"/>
      <sheetName val="Tie_Beam_Steel-R0-17"/>
      <sheetName val="Summary_output7"/>
      <sheetName val="labour_rates7"/>
      <sheetName val="Brickwork_7"/>
      <sheetName val="First_Floor_7"/>
      <sheetName val="TB_JUN'117"/>
      <sheetName val="[saihous_ele_xls]_saihous_ele62"/>
      <sheetName val="[saihous_ele_xls]_saihous_ele63"/>
      <sheetName val="[saihous_ele_xls]_saihous_ele64"/>
      <sheetName val="[saihous_ele_xls]_saihous_el_45"/>
      <sheetName val="[saihous_ele_xls]_saihous_el_46"/>
      <sheetName val="_AT-1-220_7"/>
      <sheetName val="_BC-2207"/>
      <sheetName val="[saihous_ele_xls]Indirect___142"/>
      <sheetName val="[saihous_ele_xls]Indirect___143"/>
      <sheetName val="[saihous_ele_xls]Indirect___144"/>
      <sheetName val="[saihous_ele_xls]_saihous_el_47"/>
      <sheetName val="[saihous_ele_xls]_saihous_el_48"/>
      <sheetName val="[saihous_ele_xls]_saihous_el_49"/>
      <sheetName val="Project_Info1"/>
      <sheetName val="Link_In1"/>
      <sheetName val="Project_Work_Off_Contribution1"/>
      <sheetName val="CRF-BE_Rates1"/>
      <sheetName val="Format_-_47"/>
      <sheetName val="BP-Other_strs7"/>
      <sheetName val="Tong_hop_DT_XDCT7"/>
      <sheetName val="HT_Cable_7"/>
      <sheetName val="NOTES_6"/>
      <sheetName val="Supply_6"/>
      <sheetName val="[saihous_ele_xls]Indirect___109"/>
      <sheetName val="[saihous_ele_xls]Indirect___110"/>
      <sheetName val="[saihous_ele_xls]Indirect___111"/>
      <sheetName val="Cable_Schedule6"/>
      <sheetName val="[saihous_ele_xls]_saihous_ele49"/>
      <sheetName val="CABLES__6"/>
      <sheetName val="[saihous_ele_xls]Indirect___112"/>
      <sheetName val="[saihous_ele_xls]Indirect___113"/>
      <sheetName val="[saihous_ele_xls]Indirect___114"/>
      <sheetName val="Equipment_Information6"/>
      <sheetName val="Equipment_Block6"/>
      <sheetName val="VI_Floor_Beam_6"/>
      <sheetName val="Step_16"/>
      <sheetName val="33_kV-Eqpt_fdn_6"/>
      <sheetName val="Sweeper_Machine7"/>
      <sheetName val="HP(9_200)7"/>
      <sheetName val="Distribution_-_Qty_&amp;_Amount7"/>
      <sheetName val="Rate_Ana6"/>
      <sheetName val="5-Thermal_&amp;_Moisture6"/>
      <sheetName val="Break_Up_(bc)6"/>
      <sheetName val="Break_Up_(bc1)6"/>
      <sheetName val="Break_Up_(bc2)6"/>
      <sheetName val="WORK_TABLE6"/>
      <sheetName val="LEVEL_SHEET6"/>
      <sheetName val="SUMMARY_-_PART-I-BUILDING6"/>
      <sheetName val="Podium_Areas6"/>
      <sheetName val="IT-Fri_Base6"/>
      <sheetName val="Beam-design_exp6"/>
      <sheetName val="A301_Kalk6"/>
      <sheetName val="DATA_PILE_RT1_6"/>
      <sheetName val="DATA_PILE__SM6"/>
      <sheetName val="Pacakges_split6"/>
      <sheetName val="_saihous_ele_xls_Indirect_x0007"/>
      <sheetName val="_saihous_ele_xls_Indirect쌳ᎈ駜_6"/>
      <sheetName val="_saihous_ele_xls_Indirect퀀《혂൧_6"/>
      <sheetName val="Schlüss_Inh-EF6"/>
      <sheetName val="Name_List6"/>
      <sheetName val="Overall_Summary6"/>
      <sheetName val="Summary_CFA_total_-_CP1_&amp;_CP26"/>
      <sheetName val="Assumption_Inputs7"/>
      <sheetName val="SUMMARY_-_C&amp;I6"/>
      <sheetName val="INTERIOR_WORKS6"/>
      <sheetName val="Interior_working6"/>
      <sheetName val="FALSE_CEILING6"/>
      <sheetName val="FALSE_CEILING_working6"/>
      <sheetName val="Painting_working6"/>
      <sheetName val="Doors_Working6"/>
      <sheetName val="Blind_Working6"/>
      <sheetName val="LOOSE_FURNITURES6"/>
      <sheetName val="DISMANTLING_WORKS-C&amp;I6"/>
      <sheetName val="DIS_C&amp;I_WORKING6"/>
      <sheetName val="INTERNAL_SIGNAGE6"/>
      <sheetName val="SIGNAGE_WORKING6"/>
      <sheetName val="Electrical_Working6"/>
      <sheetName val="SUMMARY_-_FPS6"/>
      <sheetName val="BOQ-FPS_6"/>
      <sheetName val="HVAC_Summary6"/>
      <sheetName val="Sanitary_Fixtures6"/>
      <sheetName val="Firxtures_working6"/>
      <sheetName val="Internal_Drainage_&amp;_rain_water6"/>
      <sheetName val="Internal_Drainage_&amp;_rain_worki6"/>
      <sheetName val="Internal_water_6"/>
      <sheetName val="Dismantling_works-PHE6"/>
      <sheetName val="boq_actual6"/>
      <sheetName val="Jan_Volume6"/>
      <sheetName val="BOQ_LT6"/>
      <sheetName val="Bechtel_Norms6"/>
      <sheetName val="CS_PIPING6"/>
      <sheetName val="TECH_DATA6"/>
      <sheetName val="_AnalysisPCC6"/>
      <sheetName val="[saihous_ele_xls]Indirect___115"/>
      <sheetName val="[saihous_ele_xls]Indirect___116"/>
      <sheetName val="[saihous_ele_xls]Indirect___117"/>
      <sheetName val="[saihous_ele_xls]_saihous_ele50"/>
      <sheetName val="[saihous_ele_xls]_saihous_ele51"/>
      <sheetName val="[saihous_ele_xls]_saihous_ele52"/>
      <sheetName val="explanation_6"/>
      <sheetName val="2B_for_Sub_Station_F_I_6"/>
      <sheetName val="LV_Cable_sizing6"/>
      <sheetName val="Raw_material6"/>
      <sheetName val="Contractor_&amp;_Material_Price6"/>
      <sheetName val="DATA-DEP_(13-17)6"/>
      <sheetName val="DATA-GCC(25-34_7)6"/>
      <sheetName val="St_-Con(0-17)6"/>
      <sheetName val="St_-Con_(17-34)6"/>
      <sheetName val="SITE_DATA6"/>
      <sheetName val="C_&amp;_G_RHS6"/>
      <sheetName val="SC_revtrgt6"/>
      <sheetName val="Grand_Summary6"/>
      <sheetName val="Boq-_Civil6"/>
      <sheetName val="PCS_DATA6"/>
      <sheetName val="Concrete_Quants6"/>
      <sheetName val="Cade_voute6"/>
      <sheetName val="[saihous_ele_xls]Indirect___118"/>
      <sheetName val="[saihous_ele_xls]Indirect___119"/>
      <sheetName val="[saihous_ele_xls]Indirect___120"/>
      <sheetName val="[saihous_ele_xls]Indirect___121"/>
      <sheetName val="[saihous_ele_xls]Indirect___122"/>
      <sheetName val="[saihous_ele_xls]Indirect___123"/>
      <sheetName val="[saihous_ele_xls]_saihous_ele53"/>
      <sheetName val="05__BUDGET6"/>
      <sheetName val="Print_Controls6"/>
      <sheetName val="Executive_Summary6"/>
      <sheetName val="Total_delivered_cost_calc_6"/>
      <sheetName val="SLAB_SCH6"/>
      <sheetName val="Beams_6"/>
      <sheetName val="Flooring_Chart6"/>
      <sheetName val="BRL_FORMAT6"/>
      <sheetName val="Labour_before_Escalation_6"/>
      <sheetName val="Material_List6"/>
      <sheetName val="SB_SCH_A76"/>
      <sheetName val="Tie_Beam_Steel-R0-16"/>
      <sheetName val="Summary_output6"/>
      <sheetName val="labour_rates6"/>
      <sheetName val="Brickwork_6"/>
      <sheetName val="First_Floor_6"/>
      <sheetName val="TB_JUN'116"/>
      <sheetName val="[saihous_ele_xls]_saihous_ele54"/>
      <sheetName val="[saihous_ele_xls]_saihous_ele55"/>
      <sheetName val="[saihous_ele_xls]_saihous_ele56"/>
      <sheetName val="[saihous_ele_xls]_saihous_el_40"/>
      <sheetName val="[saihous_ele_xls]_saihous_el_41"/>
      <sheetName val="_AT-1-220_6"/>
      <sheetName val="_BC-2206"/>
      <sheetName val="[saihous_ele_xls]Indirect___124"/>
      <sheetName val="[saihous_ele_xls]Indirect___125"/>
      <sheetName val="[saihous_ele_xls]Indirect___126"/>
      <sheetName val="[saihous_ele_xls]_saihous_el_42"/>
      <sheetName val="[saihous_ele_xls]_saihous_el_43"/>
      <sheetName val="[saihous_ele_xls]_saihous_el_44"/>
      <sheetName val="Project_Info"/>
      <sheetName val="Link_In"/>
      <sheetName val="Project_Work_Off_Contribution"/>
      <sheetName val="CRF-BE_Rates"/>
      <sheetName val="Staff_Acco_148"/>
      <sheetName val="Tel__74"/>
      <sheetName val="Ext_light74"/>
      <sheetName val="Staff_Acco_149"/>
      <sheetName val="DETAILED__BOQ74"/>
      <sheetName val="Cable_data74"/>
      <sheetName val="4_Annex_1_Basic_rate74"/>
      <sheetName val="Detail_In_Door_Stad74"/>
      <sheetName val="Project_Details__74"/>
      <sheetName val="scurve_calc_(2)74"/>
      <sheetName val="TBAL9697_-group_wise__sdpl74"/>
      <sheetName val="RCC,Ret__Wall74"/>
      <sheetName val="Detail_P&amp;L74"/>
      <sheetName val="Assumption_Sheet74"/>
      <sheetName val="SCHEDULE_OF_RATES74"/>
      <sheetName val="Bill_3_-_Site_Works73"/>
      <sheetName val="Legal_Risk_Analysis74"/>
      <sheetName val="PRECAST_lightconc-II74"/>
      <sheetName val="Load_Details(B2)74"/>
      <sheetName val="APPENDIX_B-174"/>
      <sheetName val="Bill_3_174"/>
      <sheetName val="Fill_this_out_first___73"/>
      <sheetName val="GR_slab-reinft73"/>
      <sheetName val="Civil_Works73"/>
      <sheetName val="bs_BP_04_SA16"/>
      <sheetName val="INDIGINEOUS_ITEMS_73"/>
      <sheetName val="Material_73"/>
      <sheetName val="SPT_vs_PHI73"/>
      <sheetName val="BLOCK-A_(MEA_SHEET)73"/>
      <sheetName val="IO_List73"/>
      <sheetName val="Pipe_Supports73"/>
      <sheetName val="BOQ_(2)73"/>
      <sheetName val="SCHEDULE_(3)73"/>
      <sheetName val="schedule_nos73"/>
      <sheetName val="Rate_Analysis73"/>
      <sheetName val="4-Int-_ele(RA)73"/>
      <sheetName val="Boq_Block_A73"/>
      <sheetName val="Sqn_Abs_G_6__73"/>
      <sheetName val="WO_Abs__G_2__6_DUs73"/>
      <sheetName val="Air_Abs_G_6__23_DUs73"/>
      <sheetName val="Box-_Girder73"/>
      <sheetName val="Lease_rents73"/>
      <sheetName val="DLC_lookups73"/>
      <sheetName val="Quote_Sheet73"/>
      <sheetName val="labour_coeff73"/>
      <sheetName val="Works_-_Quote_Sheet73"/>
      <sheetName val="Gen_Info73"/>
      <sheetName val="Indirect_expenses73"/>
      <sheetName val="Cost_Any_73"/>
      <sheetName val="LIST_OF_MAKES73"/>
      <sheetName val="SITE_OVERHEADS73"/>
      <sheetName val="Detail_1A73"/>
      <sheetName val="Asia_Revised_10-1-0773"/>
      <sheetName val="All_Capital_Plan_P+L_10-1-0773"/>
      <sheetName val="CP08_(2)73"/>
      <sheetName val="Planning_File_10-1-0773"/>
      <sheetName val="Basement_Budget73"/>
      <sheetName val="E_&amp;_R73"/>
      <sheetName val="Break_up_Sheet73"/>
      <sheetName val="SPILL_OVER73"/>
      <sheetName val="Pile_cap72"/>
      <sheetName val="DTF_Summary72"/>
      <sheetName val="GF_Columns72"/>
      <sheetName val="Bed_Class72"/>
      <sheetName val="UNP-NCW_72"/>
      <sheetName val="Elite_1_-_MBCL72"/>
      <sheetName val="Mat_Cost73"/>
      <sheetName val="Form_672"/>
      <sheetName val="BOQ_Direct_selling_cost72"/>
      <sheetName val="saihous_ele17"/>
      <sheetName val="Intro_72"/>
      <sheetName val="MASTER_RATE_ANALYSIS72"/>
      <sheetName val="Cost_summary72"/>
      <sheetName val="Contract_BOQ59"/>
      <sheetName val="beam-reinft-machine_rm59"/>
      <sheetName val="beam-reinft-IIInd_floor59"/>
      <sheetName val="Cost_Index17"/>
      <sheetName val="key_dates72"/>
      <sheetName val="specification_options72"/>
      <sheetName val="M_R_List_(2)72"/>
      <sheetName val="Balance_Sheet_72"/>
      <sheetName val="Direct_cost_shed_A-2_72"/>
      <sheetName val="_Resource_list72"/>
      <sheetName val="THANE_SITE72"/>
      <sheetName val="BOQ_Distribution72"/>
      <sheetName val="STAFFSCHED_17"/>
      <sheetName val="T1_WO59"/>
      <sheetName val="A_O_R_72"/>
      <sheetName val="_IO_List17"/>
      <sheetName val="FF_Inst_RA_08_Inst_0359"/>
      <sheetName val="SSR___NSSR_Market_final17"/>
      <sheetName val="1-Pop_Proj16"/>
      <sheetName val="Basic_Rates59"/>
      <sheetName val="Format_-_49"/>
      <sheetName val="BP-Other_strs9"/>
      <sheetName val="DG_Works_(Supply)16"/>
      <sheetName val="Blr_hire16"/>
      <sheetName val="1_0016"/>
      <sheetName val="_B316"/>
      <sheetName val="_B116"/>
      <sheetName val="Operating_Statistics16"/>
      <sheetName val="220_11__BS_16"/>
      <sheetName val="Elect_16"/>
      <sheetName val="NLD_-_Assum9"/>
      <sheetName val="Annexue_B16"/>
      <sheetName val="Desgn(zone_I)16"/>
      <sheetName val="$_KURLARI16"/>
      <sheetName val="Cover_sheet12"/>
      <sheetName val="AOQ-new_12"/>
      <sheetName val="water_prop_12"/>
      <sheetName val="Boq_(Main_Building)16"/>
      <sheetName val="Civil_BOQ15"/>
      <sheetName val="Basement__Works13"/>
      <sheetName val="PA-_Consutant_12"/>
      <sheetName val="Tong_hop_DT_XDCT9"/>
      <sheetName val="HT_Cable_9"/>
      <sheetName val="BAL_SHEET9"/>
      <sheetName val="AoR_Finishing11"/>
      <sheetName val="Summary_Transformers13"/>
      <sheetName val="Total__Amount13"/>
      <sheetName val="BC_&amp;_MNB_11"/>
      <sheetName val="final_abstract12"/>
      <sheetName val="Basic_Resources11"/>
      <sheetName val="10__&amp;_11__Rate_Code_&amp;_BQ11"/>
      <sheetName val="Angebot18_7_11"/>
      <sheetName val="NOTES_8"/>
      <sheetName val="Supply_8"/>
      <sheetName val="[saihous_ele_xls]Indirect쌳ᎈ駜10"/>
      <sheetName val="INPUT_SHEET9"/>
      <sheetName val="11B_12"/>
      <sheetName val="Column_BBS-Block910"/>
      <sheetName val="SPILL_OVER_PROJECTIONS11"/>
      <sheetName val="[saihous_ele_xls]Indirect___145"/>
      <sheetName val="[saihous_ele_xls]Indirect___146"/>
      <sheetName val="[saihous_ele_xls]Indirect___147"/>
      <sheetName val="Cable_Schedule8"/>
      <sheetName val="SC_Cost_MAR_0212"/>
      <sheetName val="[saihous_ele_xls]_saihous_ele65"/>
      <sheetName val="CABLES__8"/>
      <sheetName val="[saihous_ele_xls]Indirect___148"/>
      <sheetName val="[saihous_ele_xls]Indirect___149"/>
      <sheetName val="[saihous_ele_xls]Indirect___150"/>
      <sheetName val="Materials_10"/>
      <sheetName val="MAIN_FILE_9-24-0710"/>
      <sheetName val="DG_11"/>
      <sheetName val="MTO_REV_011"/>
      <sheetName val="GUT_(2)9"/>
      <sheetName val="Material_Rate11"/>
      <sheetName val="_GULF13"/>
      <sheetName val="Lead_(Final)10"/>
      <sheetName val="TORRENT_CEMENT9"/>
      <sheetName val="2nd_11"/>
      <sheetName val="Material_List_11"/>
      <sheetName val="ONE_TIME11"/>
      <sheetName val="Linked_Lead10"/>
      <sheetName val="Abstract_Sheet10"/>
      <sheetName val="April_Analysts10"/>
      <sheetName val="M_S_10"/>
      <sheetName val="Equipment_Information8"/>
      <sheetName val="Equipment_Block8"/>
      <sheetName val="Final_Bill9"/>
      <sheetName val="Structure_Bills_Qty11"/>
      <sheetName val="CABLES_DATA8"/>
      <sheetName val="Fin_Sum9"/>
      <sheetName val="Sum_10"/>
      <sheetName val="General_Interior_10"/>
      <sheetName val="Dismantling_Works_10"/>
      <sheetName val="Toilet_Works_10"/>
      <sheetName val="Sliding_folding_partition10"/>
      <sheetName val="Hard_flr&amp;wall_10"/>
      <sheetName val="Modular_Ceiling_10"/>
      <sheetName val="MS_Structure_Works10"/>
      <sheetName val="Graphics_&amp;_Signage10"/>
      <sheetName val="L_(4)9"/>
      <sheetName val="Core_Data9"/>
      <sheetName val="AutoOpen_Stub_Data9"/>
      <sheetName val="Basic_Details8"/>
      <sheetName val="BS_Groupings8"/>
      <sheetName val="PL_Groupings8"/>
      <sheetName val="Meas_-Hotel_Part9"/>
      <sheetName val="Labour_Rate_9"/>
      <sheetName val="reference_sheet_9"/>
      <sheetName val="DATA_28"/>
      <sheetName val="C&amp;S_monthwise9"/>
      <sheetName val="G_R_P9"/>
      <sheetName val="PSC_REVISED9"/>
      <sheetName val="Bridge_Data_2005-069"/>
      <sheetName val="Data_F8_BTR9"/>
      <sheetName val="_9"/>
      <sheetName val="M-Book_for_FW9"/>
      <sheetName val="M-Book_for_Conc9"/>
      <sheetName val="Monthly_Budget_Summary9"/>
      <sheetName val="saihous_ele_xls9"/>
      <sheetName val="PRECAST_lightconc_II8"/>
      <sheetName val="Labour_&amp;_Plant9"/>
      <sheetName val="VI_Floor_Beam_8"/>
      <sheetName val="Step_18"/>
      <sheetName val="Ring_Details9"/>
      <sheetName val="33_kV-Eqpt_fdn_8"/>
      <sheetName val="Sqn-Abs(G+6)_9"/>
      <sheetName val="WO-Abs_(G+2)_6_DUs9"/>
      <sheetName val="Air-Abs(G+6)_23_DUs9"/>
      <sheetName val="Allg__Angaben8"/>
      <sheetName val="Sweeper_Machine9"/>
      <sheetName val="HP(9_200)9"/>
      <sheetName val="Pier_calculation9"/>
      <sheetName val="Distribution_-_Qty_&amp;_Amount9"/>
      <sheetName val="Stress_Calculation9"/>
      <sheetName val="organi_synthesis_lab8"/>
      <sheetName val="Format_1_9_Ph-18"/>
      <sheetName val="TPL_RECEIPTS_MB519"/>
      <sheetName val="ROW_Orders_for_March_059"/>
      <sheetName val="PKG_PO9"/>
      <sheetName val="LLM_DPRECEIPTS_MB519"/>
      <sheetName val="ZSEM_stock_(ympc038)9"/>
      <sheetName val="MFG_PO9"/>
      <sheetName val="Service_Function8"/>
      <sheetName val="BASIC_MATERIALS8"/>
      <sheetName val="8th__floor_Beams8"/>
      <sheetName val="Rate_Ana8"/>
      <sheetName val="Detailed_Summary_(4)8"/>
      <sheetName val="5-Thermal_&amp;_Moisture8"/>
      <sheetName val="Break_Up_(bc)8"/>
      <sheetName val="Break_Up_(bc1)8"/>
      <sheetName val="Break_Up_(bc2)8"/>
      <sheetName val="WORK_TABLE8"/>
      <sheetName val="LEVEL_SHEET8"/>
      <sheetName val="SUMMARY_-_PART-I-BUILDING8"/>
      <sheetName val="Podium_Areas8"/>
      <sheetName val="IT-Fri_Base8"/>
      <sheetName val="Beam-design_exp8"/>
      <sheetName val="A301_Kalk8"/>
      <sheetName val="DATA_PILE_RT1_8"/>
      <sheetName val="DATA_PILE__SM8"/>
      <sheetName val="Pacakges_split8"/>
      <sheetName val="_saihous_ele_xls_Indirect_x0009"/>
      <sheetName val="_saihous_ele_xls_Indirect쌳ᎈ駜_8"/>
      <sheetName val="_saihous_ele_xls_Indirect퀀《혂൧_8"/>
      <sheetName val="Schlüss_Inh-EF8"/>
      <sheetName val="Name_List8"/>
      <sheetName val="Overall_Summary8"/>
      <sheetName val="Summary_CFA_total_-_CP1_&amp;_CP28"/>
      <sheetName val="Assumption_Inputs9"/>
      <sheetName val="SUMMARY_-_C&amp;I8"/>
      <sheetName val="INTERIOR_WORKS8"/>
      <sheetName val="Interior_working8"/>
      <sheetName val="FALSE_CEILING8"/>
      <sheetName val="FALSE_CEILING_working8"/>
      <sheetName val="Painting_working8"/>
      <sheetName val="Doors_Working8"/>
      <sheetName val="Blind_Working8"/>
      <sheetName val="LOOSE_FURNITURES8"/>
      <sheetName val="DISMANTLING_WORKS-C&amp;I8"/>
      <sheetName val="DIS_C&amp;I_WORKING8"/>
      <sheetName val="INTERNAL_SIGNAGE8"/>
      <sheetName val="SIGNAGE_WORKING8"/>
      <sheetName val="Electrical_Working8"/>
      <sheetName val="SUMMARY_-_FPS8"/>
      <sheetName val="BOQ-FPS_8"/>
      <sheetName val="HVAC_Summary8"/>
      <sheetName val="Sanitary_Fixtures8"/>
      <sheetName val="Firxtures_working8"/>
      <sheetName val="Internal_Drainage_&amp;_rain_water8"/>
      <sheetName val="Internal_Drainage_&amp;_rain_worki8"/>
      <sheetName val="Internal_water_8"/>
      <sheetName val="Dismantling_works-PHE8"/>
      <sheetName val="boq_actual8"/>
      <sheetName val="Master_Data9"/>
      <sheetName val="Jan_Volume8"/>
      <sheetName val="BOQ_LT8"/>
      <sheetName val="Bechtel_Norms8"/>
      <sheetName val="CS_PIPING8"/>
      <sheetName val="TECH_DATA8"/>
      <sheetName val="_AnalysisPCC8"/>
      <sheetName val="[saihous_ele_xls]Indirect___151"/>
      <sheetName val="[saihous_ele_xls]Indirect___152"/>
      <sheetName val="[saihous_ele_xls]Indirect___153"/>
      <sheetName val="[saihous_ele_xls]_saihous_ele66"/>
      <sheetName val="[saihous_ele_xls]_saihous_ele67"/>
      <sheetName val="[saihous_ele_xls]_saihous_ele68"/>
      <sheetName val="explanation_8"/>
      <sheetName val="2B_for_Sub_Station_F_I_8"/>
      <sheetName val="LV_Cable_sizing8"/>
      <sheetName val="Raw_material8"/>
      <sheetName val="Contractor_&amp;_Material_Price8"/>
      <sheetName val="DATA-DEP_(13-17)8"/>
      <sheetName val="DATA-GCC(25-34_7)8"/>
      <sheetName val="St_-Con(0-17)8"/>
      <sheetName val="St_-Con_(17-34)8"/>
      <sheetName val="SITE_DATA8"/>
      <sheetName val="C_&amp;_G_RHS8"/>
      <sheetName val="SC_revtrgt8"/>
      <sheetName val="Grand_Summary8"/>
      <sheetName val="Boq-_Civil8"/>
      <sheetName val="PCS_DATA8"/>
      <sheetName val="Concrete_Quants8"/>
      <sheetName val="Cade_voute8"/>
      <sheetName val="[saihous_ele_xls]Indirect___154"/>
      <sheetName val="[saihous_ele_xls]Indirect___155"/>
      <sheetName val="[saihous_ele_xls]Indirect___156"/>
      <sheetName val="[saihous_ele_xls]Indirect___157"/>
      <sheetName val="[saihous_ele_xls]Indirect___158"/>
      <sheetName val="[saihous_ele_xls]Indirect___159"/>
      <sheetName val="[saihous_ele_xls]_saihous_ele69"/>
      <sheetName val="05__BUDGET8"/>
      <sheetName val="Print_Controls8"/>
      <sheetName val="Executive_Summary8"/>
      <sheetName val="Total_delivered_cost_calc_8"/>
      <sheetName val="SLAB_SCH8"/>
      <sheetName val="Beams_8"/>
      <sheetName val="Flooring_Chart8"/>
      <sheetName val="BRL_FORMAT8"/>
      <sheetName val="Labour_before_Escalation_8"/>
      <sheetName val="Material_List8"/>
      <sheetName val="SB_SCH_A78"/>
      <sheetName val="Tie_Beam_Steel-R0-18"/>
      <sheetName val="Summary_output8"/>
      <sheetName val="labour_rates8"/>
      <sheetName val="Brickwork_8"/>
      <sheetName val="First_Floor_8"/>
      <sheetName val="TB_JUN'118"/>
      <sheetName val="[saihous_ele_xls]_saihous_ele70"/>
      <sheetName val="[saihous_ele_xls]_saihous_ele71"/>
      <sheetName val="[saihous_ele_xls]_saihous_ele72"/>
      <sheetName val="[saihous_ele_xls]_saihous_el_50"/>
      <sheetName val="[saihous_ele_xls]_saihous_el_51"/>
      <sheetName val="_AT-1-220_8"/>
      <sheetName val="_BC-2208"/>
      <sheetName val="[saihous_ele_xls]Indirect___160"/>
      <sheetName val="[saihous_ele_xls]Indirect___161"/>
      <sheetName val="[saihous_ele_xls]Indirect___162"/>
      <sheetName val="[saihous_ele_xls]_saihous_el_52"/>
      <sheetName val="[saihous_ele_xls]_saihous_el_53"/>
      <sheetName val="[saihous_ele_xls]_saihous_el_54"/>
      <sheetName val="Project_Info2"/>
      <sheetName val="Link_In2"/>
      <sheetName val="Project_Work_Off_Contribution2"/>
      <sheetName val="CRF-BE_Rates2"/>
      <sheetName val="Staff_Acco_152"/>
      <sheetName val="Tel__76"/>
      <sheetName val="Ext_light76"/>
      <sheetName val="Staff_Acco_153"/>
      <sheetName val="DETAILED__BOQ76"/>
      <sheetName val="Cable_data76"/>
      <sheetName val="4_Annex_1_Basic_rate76"/>
      <sheetName val="Detail_In_Door_Stad76"/>
      <sheetName val="Project_Details__76"/>
      <sheetName val="scurve_calc_(2)76"/>
      <sheetName val="TBAL9697_-group_wise__sdpl76"/>
      <sheetName val="RCC,Ret__Wall76"/>
      <sheetName val="Detail_P&amp;L76"/>
      <sheetName val="Assumption_Sheet76"/>
      <sheetName val="SCHEDULE_OF_RATES76"/>
      <sheetName val="Bill_3_-_Site_Works75"/>
      <sheetName val="Legal_Risk_Analysis76"/>
      <sheetName val="PRECAST_lightconc-II76"/>
      <sheetName val="Load_Details(B2)76"/>
      <sheetName val="APPENDIX_B-176"/>
      <sheetName val="Bill_3_176"/>
      <sheetName val="Fill_this_out_first___75"/>
      <sheetName val="GR_slab-reinft75"/>
      <sheetName val="Civil_Works75"/>
      <sheetName val="bs_BP_04_SA18"/>
      <sheetName val="INDIGINEOUS_ITEMS_75"/>
      <sheetName val="Material_75"/>
      <sheetName val="SPT_vs_PHI75"/>
      <sheetName val="BLOCK-A_(MEA_SHEET)75"/>
      <sheetName val="IO_List75"/>
      <sheetName val="Pipe_Supports75"/>
      <sheetName val="BOQ_(2)75"/>
      <sheetName val="SCHEDULE_(3)75"/>
      <sheetName val="schedule_nos75"/>
      <sheetName val="Rate_Analysis75"/>
      <sheetName val="4-Int-_ele(RA)75"/>
      <sheetName val="Boq_Block_A75"/>
      <sheetName val="Sqn_Abs_G_6__75"/>
      <sheetName val="WO_Abs__G_2__6_DUs75"/>
      <sheetName val="Air_Abs_G_6__23_DUs75"/>
      <sheetName val="Box-_Girder75"/>
      <sheetName val="Lease_rents75"/>
      <sheetName val="DLC_lookups75"/>
      <sheetName val="Quote_Sheet75"/>
      <sheetName val="labour_coeff75"/>
      <sheetName val="Works_-_Quote_Sheet75"/>
      <sheetName val="Gen_Info75"/>
      <sheetName val="Indirect_expenses75"/>
      <sheetName val="Cost_Any_75"/>
      <sheetName val="LIST_OF_MAKES75"/>
      <sheetName val="SITE_OVERHEADS75"/>
      <sheetName val="Detail_1A75"/>
      <sheetName val="Asia_Revised_10-1-0775"/>
      <sheetName val="All_Capital_Plan_P+L_10-1-0775"/>
      <sheetName val="CP08_(2)75"/>
      <sheetName val="Planning_File_10-1-0775"/>
      <sheetName val="Basement_Budget75"/>
      <sheetName val="E_&amp;_R75"/>
      <sheetName val="Break_up_Sheet75"/>
      <sheetName val="SPILL_OVER75"/>
      <sheetName val="Pile_cap74"/>
      <sheetName val="DTF_Summary74"/>
      <sheetName val="GF_Columns74"/>
      <sheetName val="Bed_Class74"/>
      <sheetName val="UNP-NCW_74"/>
      <sheetName val="Elite_1_-_MBCL74"/>
      <sheetName val="Mat_Cost75"/>
      <sheetName val="Form_674"/>
      <sheetName val="BOQ_Direct_selling_cost74"/>
      <sheetName val="saihous_ele19"/>
      <sheetName val="Intro_74"/>
      <sheetName val="MASTER_RATE_ANALYSIS74"/>
      <sheetName val="Cost_summary74"/>
      <sheetName val="Contract_BOQ61"/>
      <sheetName val="beam-reinft-machine_rm61"/>
      <sheetName val="beam-reinft-IIInd_floor61"/>
      <sheetName val="Cost_Index19"/>
      <sheetName val="key_dates74"/>
      <sheetName val="specification_options74"/>
      <sheetName val="M_R_List_(2)74"/>
      <sheetName val="Balance_Sheet_74"/>
      <sheetName val="Direct_cost_shed_A-2_74"/>
      <sheetName val="_Resource_list74"/>
      <sheetName val="THANE_SITE74"/>
      <sheetName val="BOQ_Distribution74"/>
      <sheetName val="STAFFSCHED_19"/>
      <sheetName val="T1_WO61"/>
      <sheetName val="A_O_R_74"/>
      <sheetName val="_IO_List19"/>
      <sheetName val="FF_Inst_RA_08_Inst_0361"/>
      <sheetName val="SSR___NSSR_Market_final19"/>
      <sheetName val="1-Pop_Proj18"/>
      <sheetName val="Basic_Rates61"/>
      <sheetName val="Format_-_411"/>
      <sheetName val="BP-Other_strs11"/>
      <sheetName val="DG_Works_(Supply)18"/>
      <sheetName val="Blr_hire18"/>
      <sheetName val="1_0018"/>
      <sheetName val="_B318"/>
      <sheetName val="_B118"/>
      <sheetName val="Operating_Statistics18"/>
      <sheetName val="220_11__BS_18"/>
      <sheetName val="Elect_18"/>
      <sheetName val="NLD_-_Assum11"/>
      <sheetName val="Annexue_B18"/>
      <sheetName val="Desgn(zone_I)18"/>
      <sheetName val="$_KURLARI18"/>
      <sheetName val="Cover_sheet14"/>
      <sheetName val="AOQ-new_14"/>
      <sheetName val="water_prop_14"/>
      <sheetName val="Boq_(Main_Building)18"/>
      <sheetName val="Civil_BOQ17"/>
      <sheetName val="Basement__Works15"/>
      <sheetName val="PA-_Consutant_14"/>
      <sheetName val="Tong_hop_DT_XDCT11"/>
      <sheetName val="HT_Cable_11"/>
      <sheetName val="BAL_SHEET11"/>
      <sheetName val="AoR_Finishing13"/>
      <sheetName val="Summary_Transformers15"/>
      <sheetName val="Total__Amount15"/>
      <sheetName val="BC_&amp;_MNB_13"/>
      <sheetName val="final_abstract14"/>
      <sheetName val="Basic_Resources13"/>
      <sheetName val="10__&amp;_11__Rate_Code_&amp;_BQ13"/>
      <sheetName val="Angebot18_7_13"/>
      <sheetName val="NOTES_10"/>
      <sheetName val="Supply_10"/>
      <sheetName val="[saihous_ele_xls]Indirect쌳ᎈ駜12"/>
      <sheetName val="INPUT_SHEET11"/>
      <sheetName val="11B_14"/>
      <sheetName val="Column_BBS-Block912"/>
      <sheetName val="SPILL_OVER_PROJECTIONS13"/>
      <sheetName val="[saihous_ele_xls]Indirect___181"/>
      <sheetName val="[saihous_ele_xls]Indirect___182"/>
      <sheetName val="[saihous_ele_xls]Indirect___183"/>
      <sheetName val="Cable_Schedule10"/>
      <sheetName val="SC_Cost_MAR_0214"/>
      <sheetName val="[saihous_ele_xls]_saihous_ele81"/>
      <sheetName val="CABLES__10"/>
      <sheetName val="[saihous_ele_xls]Indirect___184"/>
      <sheetName val="[saihous_ele_xls]Indirect___185"/>
      <sheetName val="[saihous_ele_xls]Indirect___186"/>
      <sheetName val="Materials_12"/>
      <sheetName val="MAIN_FILE_9-24-0712"/>
      <sheetName val="DG_13"/>
      <sheetName val="MTO_REV_013"/>
      <sheetName val="GUT_(2)11"/>
      <sheetName val="Material_Rate13"/>
      <sheetName val="_GULF15"/>
      <sheetName val="Lead_(Final)12"/>
      <sheetName val="TORRENT_CEMENT11"/>
      <sheetName val="2nd_13"/>
      <sheetName val="Material_List_13"/>
      <sheetName val="ONE_TIME13"/>
      <sheetName val="Linked_Lead12"/>
      <sheetName val="Abstract_Sheet12"/>
      <sheetName val="April_Analysts12"/>
      <sheetName val="M_S_12"/>
      <sheetName val="Equipment_Information10"/>
      <sheetName val="Equipment_Block10"/>
      <sheetName val="Final_Bill11"/>
      <sheetName val="Structure_Bills_Qty13"/>
      <sheetName val="CABLES_DATA10"/>
      <sheetName val="Fin_Sum11"/>
      <sheetName val="Sum_12"/>
      <sheetName val="General_Interior_12"/>
      <sheetName val="Dismantling_Works_12"/>
      <sheetName val="Toilet_Works_12"/>
      <sheetName val="Sliding_folding_partition12"/>
      <sheetName val="Hard_flr&amp;wall_12"/>
      <sheetName val="Modular_Ceiling_12"/>
      <sheetName val="MS_Structure_Works12"/>
      <sheetName val="Graphics_&amp;_Signage12"/>
      <sheetName val="L_(4)11"/>
      <sheetName val="Core_Data11"/>
      <sheetName val="AutoOpen_Stub_Data11"/>
      <sheetName val="Basic_Details10"/>
      <sheetName val="BS_Groupings10"/>
      <sheetName val="PL_Groupings10"/>
      <sheetName val="Meas_-Hotel_Part11"/>
      <sheetName val="Labour_Rate_11"/>
      <sheetName val="reference_sheet_11"/>
      <sheetName val="DATA_210"/>
      <sheetName val="C&amp;S_monthwise11"/>
      <sheetName val="G_R_P11"/>
      <sheetName val="PSC_REVISED11"/>
      <sheetName val="Bridge_Data_2005-0611"/>
      <sheetName val="Data_F8_BTR11"/>
      <sheetName val="_11"/>
      <sheetName val="M-Book_for_FW11"/>
      <sheetName val="M-Book_for_Conc11"/>
      <sheetName val="Monthly_Budget_Summary11"/>
      <sheetName val="saihous_ele_xls11"/>
      <sheetName val="PRECAST_lightconc_II10"/>
      <sheetName val="Labour_&amp;_Plant11"/>
      <sheetName val="VI_Floor_Beam_10"/>
      <sheetName val="Step_110"/>
      <sheetName val="Ring_Details11"/>
      <sheetName val="33_kV-Eqpt_fdn_10"/>
      <sheetName val="Sqn-Abs(G+6)_11"/>
      <sheetName val="WO-Abs_(G+2)_6_DUs11"/>
      <sheetName val="Air-Abs(G+6)_23_DUs11"/>
      <sheetName val="Allg__Angaben10"/>
      <sheetName val="Sweeper_Machine11"/>
      <sheetName val="HP(9_200)11"/>
      <sheetName val="Pier_calculation11"/>
      <sheetName val="Distribution_-_Qty_&amp;_Amount11"/>
      <sheetName val="Labor_abs-PW10"/>
      <sheetName val="Labor_abs-NMR10"/>
      <sheetName val="Stress_Calculation11"/>
      <sheetName val="CFForecast_detail10"/>
      <sheetName val="organi_synthesis_lab10"/>
      <sheetName val="Format_1_9_Ph-110"/>
      <sheetName val="Road_data10"/>
      <sheetName val="Road_Detail_Est_10"/>
      <sheetName val="Summary-margin_calc10"/>
      <sheetName val="TPL_RECEIPTS_MB5111"/>
      <sheetName val="ROW_Orders_for_March_0511"/>
      <sheetName val="PKG_PO11"/>
      <sheetName val="LLM_DPRECEIPTS_MB5111"/>
      <sheetName val="ZSEM_stock_(ympc038)11"/>
      <sheetName val="MFG_PO11"/>
      <sheetName val="Service_Function10"/>
      <sheetName val="BASIC_MATERIALS10"/>
      <sheetName val="8th__floor_Beams10"/>
      <sheetName val="Rate_Ana10"/>
      <sheetName val="Detailed_Summary_(4)10"/>
      <sheetName val="5-Thermal_&amp;_Moisture10"/>
      <sheetName val="M_B_T-1610"/>
      <sheetName val="FITZ_MORT_9410"/>
      <sheetName val="Break_Up_(bc)10"/>
      <sheetName val="Break_Up_(bc1)10"/>
      <sheetName val="Break_Up_(bc2)10"/>
      <sheetName val="WORK_TABLE10"/>
      <sheetName val="LEVEL_SHEET10"/>
      <sheetName val="SUMMARY_-_PART-I-BUILDING10"/>
      <sheetName val="Podium_Areas10"/>
      <sheetName val="IT-Fri_Base10"/>
      <sheetName val="Beam-design_exp10"/>
      <sheetName val="A301_Kalk10"/>
      <sheetName val="DATA_PILE_RT1_10"/>
      <sheetName val="DATA_PILE__SM10"/>
      <sheetName val="Pacakges_split10"/>
      <sheetName val="_saihous_ele_xls_Indirect_x0011"/>
      <sheetName val="_saihous_ele_xls_Indirect쌳ᎈ駜10"/>
      <sheetName val="_saihous_ele_xls_Indirect퀀《혂൧10"/>
      <sheetName val="Schlüss_Inh-EF10"/>
      <sheetName val="Name_List10"/>
      <sheetName val="Overall_Summary10"/>
      <sheetName val="Summary_CFA_total_-_CP1_&amp;_CP210"/>
      <sheetName val="Assumption_Inputs11"/>
      <sheetName val="SUMMARY_-_C&amp;I10"/>
      <sheetName val="INTERIOR_WORKS10"/>
      <sheetName val="Interior_working10"/>
      <sheetName val="FALSE_CEILING10"/>
      <sheetName val="FALSE_CEILING_working10"/>
      <sheetName val="Painting_working10"/>
      <sheetName val="Doors_Working10"/>
      <sheetName val="Blind_Working10"/>
      <sheetName val="LOOSE_FURNITURES10"/>
      <sheetName val="DISMANTLING_WORKS-C&amp;I10"/>
      <sheetName val="DIS_C&amp;I_WORKING10"/>
      <sheetName val="INTERNAL_SIGNAGE10"/>
      <sheetName val="SIGNAGE_WORKING10"/>
      <sheetName val="Electrical_Working10"/>
      <sheetName val="SUMMARY_-_FPS10"/>
      <sheetName val="BOQ-FPS_10"/>
      <sheetName val="HVAC_Summary10"/>
      <sheetName val="Sanitary_Fixtures10"/>
      <sheetName val="Firxtures_working10"/>
      <sheetName val="Internal_Drainage_&amp;_rain_wate10"/>
      <sheetName val="Internal_Drainage_&amp;_rain_work10"/>
      <sheetName val="Internal_water_10"/>
      <sheetName val="Dismantling_works-PHE10"/>
      <sheetName val="C_Sum10"/>
      <sheetName val="A_Sum10"/>
      <sheetName val="Cut_&amp;_Sew10"/>
      <sheetName val="boq_actual10"/>
      <sheetName val="Master_Data11"/>
      <sheetName val="Jan_Volume10"/>
      <sheetName val="BOQ_LT10"/>
      <sheetName val="Bechtel_Norms10"/>
      <sheetName val="CS_PIPING10"/>
      <sheetName val="TECH_DATA10"/>
      <sheetName val="_AnalysisPCC10"/>
      <sheetName val="[saihous_ele_xls]Indirect___187"/>
      <sheetName val="[saihous_ele_xls]Indirect___188"/>
      <sheetName val="[saihous_ele_xls]Indirect___189"/>
      <sheetName val="[saihous_ele_xls]_saihous_ele82"/>
      <sheetName val="[saihous_ele_xls]_saihous_ele83"/>
      <sheetName val="[saihous_ele_xls]_saihous_ele84"/>
      <sheetName val="explanation_10"/>
      <sheetName val="2B_for_Sub_Station_F_I_10"/>
      <sheetName val="LV_Cable_sizing10"/>
      <sheetName val="Raw_material10"/>
      <sheetName val="Contractor_&amp;_Material_Price10"/>
      <sheetName val="DATA-DEP_(13-17)10"/>
      <sheetName val="DATA-GCC(25-34_7)10"/>
      <sheetName val="St_-Con(0-17)10"/>
      <sheetName val="St_-Con_(17-34)10"/>
      <sheetName val="SITE_DATA10"/>
      <sheetName val="C_&amp;_G_RHS10"/>
      <sheetName val="SC_revtrgt10"/>
      <sheetName val="Grand_Summary10"/>
      <sheetName val="Boq-_Civil10"/>
      <sheetName val="PCS_DATA10"/>
      <sheetName val="Concrete_Quants10"/>
      <sheetName val="Cade_voute10"/>
      <sheetName val="[saihous_ele_xls]Indirect___190"/>
      <sheetName val="[saihous_ele_xls]Indirect___191"/>
      <sheetName val="[saihous_ele_xls]Indirect___192"/>
      <sheetName val="[saihous_ele_xls]Indirect___193"/>
      <sheetName val="[saihous_ele_xls]Indirect___194"/>
      <sheetName val="[saihous_ele_xls]Indirect___195"/>
      <sheetName val="[saihous_ele_xls]_saihous_ele85"/>
      <sheetName val="05__BUDGET10"/>
      <sheetName val="Print_Controls10"/>
      <sheetName val="Executive_Summary10"/>
      <sheetName val="Total_delivered_cost_calc_10"/>
      <sheetName val="SLAB_SCH10"/>
      <sheetName val="Beams_10"/>
      <sheetName val="Flooring_Chart10"/>
      <sheetName val="BRL_FORMAT10"/>
      <sheetName val="Labour_before_Escalation_10"/>
      <sheetName val="Material_List10"/>
      <sheetName val="SB_SCH_A710"/>
      <sheetName val="Tie_Beam_Steel-R0-110"/>
      <sheetName val="Summary_output10"/>
      <sheetName val="labour_rates10"/>
      <sheetName val="Brickwork_10"/>
      <sheetName val="First_Floor_10"/>
      <sheetName val="TB_JUN'1110"/>
      <sheetName val="[saihous_ele_xls]_saihous_ele86"/>
      <sheetName val="[saihous_ele_xls]_saihous_ele87"/>
      <sheetName val="[saihous_ele_xls]_saihous_ele88"/>
      <sheetName val="[saihous_ele_xls]_saihous_el_60"/>
      <sheetName val="[saihous_ele_xls]_saihous_el_61"/>
      <sheetName val="_AT-1-220_10"/>
      <sheetName val="_BC-22010"/>
      <sheetName val="[saihous_ele_xls]Indirect___196"/>
      <sheetName val="[saihous_ele_xls]Indirect___197"/>
      <sheetName val="[saihous_ele_xls]Indirect___198"/>
      <sheetName val="[saihous_ele_xls]_saihous_el_62"/>
      <sheetName val="[saihous_ele_xls]_saihous_el_63"/>
      <sheetName val="[saihous_ele_xls]_saihous_el_64"/>
      <sheetName val="Project_Info4"/>
      <sheetName val="Link_In4"/>
      <sheetName val="Project_Work_Off_Contribution4"/>
      <sheetName val="CRF-BE_Rates4"/>
      <sheetName val="Staff_Acco_154"/>
      <sheetName val="Tel__77"/>
      <sheetName val="Ext_light77"/>
      <sheetName val="Staff_Acco_155"/>
      <sheetName val="DETAILED__BOQ77"/>
      <sheetName val="Cable_data77"/>
      <sheetName val="4_Annex_1_Basic_rate77"/>
      <sheetName val="Detail_In_Door_Stad77"/>
      <sheetName val="Project_Details__77"/>
      <sheetName val="scurve_calc_(2)77"/>
      <sheetName val="TBAL9697_-group_wise__sdpl77"/>
      <sheetName val="RCC,Ret__Wall77"/>
      <sheetName val="Detail_P&amp;L77"/>
      <sheetName val="Assumption_Sheet77"/>
      <sheetName val="SCHEDULE_OF_RATES77"/>
      <sheetName val="Bill_3_-_Site_Works76"/>
      <sheetName val="Legal_Risk_Analysis77"/>
      <sheetName val="PRECAST_lightconc-II77"/>
      <sheetName val="Load_Details(B2)77"/>
      <sheetName val="APPENDIX_B-177"/>
      <sheetName val="Bill_3_177"/>
      <sheetName val="Fill_this_out_first___76"/>
      <sheetName val="GR_slab-reinft76"/>
      <sheetName val="Civil_Works76"/>
      <sheetName val="bs_BP_04_SA19"/>
      <sheetName val="INDIGINEOUS_ITEMS_76"/>
      <sheetName val="Material_76"/>
      <sheetName val="SPT_vs_PHI76"/>
      <sheetName val="BLOCK-A_(MEA_SHEET)76"/>
      <sheetName val="IO_List76"/>
      <sheetName val="Pipe_Supports76"/>
      <sheetName val="BOQ_(2)76"/>
      <sheetName val="SCHEDULE_(3)76"/>
      <sheetName val="schedule_nos76"/>
      <sheetName val="Rate_Analysis76"/>
      <sheetName val="4-Int-_ele(RA)76"/>
      <sheetName val="Boq_Block_A76"/>
      <sheetName val="Sqn_Abs_G_6__76"/>
      <sheetName val="WO_Abs__G_2__6_DUs76"/>
      <sheetName val="Air_Abs_G_6__23_DUs76"/>
      <sheetName val="Box-_Girder76"/>
      <sheetName val="Lease_rents76"/>
      <sheetName val="DLC_lookups76"/>
      <sheetName val="Quote_Sheet76"/>
      <sheetName val="labour_coeff76"/>
      <sheetName val="Works_-_Quote_Sheet76"/>
      <sheetName val="Gen_Info76"/>
      <sheetName val="Indirect_expenses76"/>
      <sheetName val="Cost_Any_76"/>
      <sheetName val="LIST_OF_MAKES76"/>
      <sheetName val="SITE_OVERHEADS76"/>
      <sheetName val="Detail_1A76"/>
      <sheetName val="Asia_Revised_10-1-0776"/>
      <sheetName val="All_Capital_Plan_P+L_10-1-0776"/>
      <sheetName val="CP08_(2)76"/>
      <sheetName val="Planning_File_10-1-0776"/>
      <sheetName val="Basement_Budget76"/>
      <sheetName val="E_&amp;_R76"/>
      <sheetName val="Break_up_Sheet76"/>
      <sheetName val="SPILL_OVER76"/>
      <sheetName val="Pile_cap75"/>
      <sheetName val="DTF_Summary75"/>
      <sheetName val="GF_Columns75"/>
      <sheetName val="Bed_Class75"/>
      <sheetName val="UNP-NCW_75"/>
      <sheetName val="Elite_1_-_MBCL75"/>
      <sheetName val="Mat_Cost76"/>
      <sheetName val="Form_675"/>
      <sheetName val="BOQ_Direct_selling_cost75"/>
      <sheetName val="saihous_ele20"/>
      <sheetName val="Intro_75"/>
      <sheetName val="MASTER_RATE_ANALYSIS75"/>
      <sheetName val="Cost_summary75"/>
      <sheetName val="Contract_BOQ62"/>
      <sheetName val="beam-reinft-machine_rm62"/>
      <sheetName val="beam-reinft-IIInd_floor62"/>
      <sheetName val="Cost_Index20"/>
      <sheetName val="key_dates75"/>
      <sheetName val="specification_options75"/>
      <sheetName val="M_R_List_(2)75"/>
      <sheetName val="Balance_Sheet_75"/>
      <sheetName val="Direct_cost_shed_A-2_75"/>
      <sheetName val="_Resource_list75"/>
      <sheetName val="THANE_SITE75"/>
      <sheetName val="BOQ_Distribution75"/>
      <sheetName val="STAFFSCHED_20"/>
      <sheetName val="T1_WO62"/>
      <sheetName val="A_O_R_75"/>
      <sheetName val="_IO_List20"/>
      <sheetName val="FF_Inst_RA_08_Inst_0362"/>
      <sheetName val="SSR___NSSR_Market_final20"/>
      <sheetName val="1-Pop_Proj19"/>
      <sheetName val="Basic_Rates62"/>
      <sheetName val="Format_-_412"/>
      <sheetName val="BP-Other_strs12"/>
      <sheetName val="DG_Works_(Supply)19"/>
      <sheetName val="Blr_hire19"/>
      <sheetName val="1_0019"/>
      <sheetName val="_B319"/>
      <sheetName val="_B119"/>
      <sheetName val="Operating_Statistics19"/>
      <sheetName val="220_11__BS_19"/>
      <sheetName val="Elect_19"/>
      <sheetName val="NLD_-_Assum12"/>
      <sheetName val="Annexue_B19"/>
      <sheetName val="Desgn(zone_I)19"/>
      <sheetName val="$_KURLARI19"/>
      <sheetName val="Cover_sheet15"/>
      <sheetName val="AOQ-new_15"/>
      <sheetName val="water_prop_15"/>
      <sheetName val="Boq_(Main_Building)19"/>
      <sheetName val="Civil_BOQ18"/>
      <sheetName val="Basement__Works16"/>
      <sheetName val="PA-_Consutant_15"/>
      <sheetName val="Tong_hop_DT_XDCT12"/>
      <sheetName val="HT_Cable_12"/>
      <sheetName val="BAL_SHEET12"/>
      <sheetName val="AoR_Finishing14"/>
      <sheetName val="Summary_Transformers16"/>
      <sheetName val="Total__Amount16"/>
      <sheetName val="BC_&amp;_MNB_14"/>
      <sheetName val="final_abstract15"/>
      <sheetName val="Basic_Resources14"/>
      <sheetName val="10__&amp;_11__Rate_Code_&amp;_BQ14"/>
      <sheetName val="Angebot18_7_14"/>
      <sheetName val="NOTES_11"/>
      <sheetName val="Supply_11"/>
      <sheetName val="[saihous_ele_xls]Indirect쌳ᎈ駜13"/>
      <sheetName val="INPUT_SHEET12"/>
      <sheetName val="11B_15"/>
      <sheetName val="Column_BBS-Block913"/>
      <sheetName val="SPILL_OVER_PROJECTIONS14"/>
      <sheetName val="[saihous_ele_xls]Indirect___199"/>
      <sheetName val="[saihous_ele_xls]Indirect___200"/>
      <sheetName val="[saihous_ele_xls]Indirect___201"/>
      <sheetName val="Cable_Schedule11"/>
      <sheetName val="SC_Cost_MAR_0215"/>
      <sheetName val="[saihous_ele_xls]_saihous_ele89"/>
      <sheetName val="CABLES__11"/>
      <sheetName val="[saihous_ele_xls]Indirect___202"/>
      <sheetName val="[saihous_ele_xls]Indirect___203"/>
      <sheetName val="[saihous_ele_xls]Indirect___204"/>
      <sheetName val="Materials_13"/>
      <sheetName val="MAIN_FILE_9-24-0713"/>
      <sheetName val="DG_14"/>
      <sheetName val="MTO_REV_014"/>
      <sheetName val="GUT_(2)12"/>
      <sheetName val="Material_Rate14"/>
      <sheetName val="_GULF16"/>
      <sheetName val="Lead_(Final)13"/>
      <sheetName val="TORRENT_CEMENT12"/>
      <sheetName val="2nd_14"/>
      <sheetName val="Material_List_14"/>
      <sheetName val="ONE_TIME14"/>
      <sheetName val="Linked_Lead13"/>
      <sheetName val="Abstract_Sheet13"/>
      <sheetName val="April_Analysts13"/>
      <sheetName val="M_S_13"/>
      <sheetName val="Equipment_Information11"/>
      <sheetName val="Equipment_Block11"/>
      <sheetName val="Final_Bill12"/>
      <sheetName val="Structure_Bills_Qty14"/>
      <sheetName val="CABLES_DATA11"/>
      <sheetName val="Fin_Sum12"/>
      <sheetName val="Sum_13"/>
      <sheetName val="General_Interior_13"/>
      <sheetName val="Dismantling_Works_13"/>
      <sheetName val="Toilet_Works_13"/>
      <sheetName val="Sliding_folding_partition13"/>
      <sheetName val="Hard_flr&amp;wall_13"/>
      <sheetName val="Modular_Ceiling_13"/>
      <sheetName val="MS_Structure_Works13"/>
      <sheetName val="Graphics_&amp;_Signage13"/>
      <sheetName val="L_(4)12"/>
      <sheetName val="Core_Data12"/>
      <sheetName val="AutoOpen_Stub_Data12"/>
      <sheetName val="Basic_Details11"/>
      <sheetName val="BS_Groupings11"/>
      <sheetName val="PL_Groupings11"/>
      <sheetName val="Meas_-Hotel_Part12"/>
      <sheetName val="Labour_Rate_12"/>
      <sheetName val="reference_sheet_12"/>
      <sheetName val="DATA_211"/>
      <sheetName val="C&amp;S_monthwise12"/>
      <sheetName val="G_R_P12"/>
      <sheetName val="PSC_REVISED12"/>
      <sheetName val="Bridge_Data_2005-0612"/>
      <sheetName val="Data_F8_BTR12"/>
      <sheetName val="_12"/>
      <sheetName val="M-Book_for_FW12"/>
      <sheetName val="M-Book_for_Conc12"/>
      <sheetName val="Monthly_Budget_Summary12"/>
      <sheetName val="saihous_ele_xls12"/>
      <sheetName val="PRECAST_lightconc_II11"/>
      <sheetName val="Labour_&amp;_Plant12"/>
      <sheetName val="VI_Floor_Beam_11"/>
      <sheetName val="Step_111"/>
      <sheetName val="Ring_Details12"/>
      <sheetName val="33_kV-Eqpt_fdn_11"/>
      <sheetName val="Sqn-Abs(G+6)_12"/>
      <sheetName val="WO-Abs_(G+2)_6_DUs12"/>
      <sheetName val="Air-Abs(G+6)_23_DUs12"/>
      <sheetName val="Allg__Angaben11"/>
      <sheetName val="Sweeper_Machine12"/>
      <sheetName val="HP(9_200)12"/>
      <sheetName val="Pier_calculation12"/>
      <sheetName val="Distribution_-_Qty_&amp;_Amount12"/>
      <sheetName val="Labor_abs-PW11"/>
      <sheetName val="Labor_abs-NMR11"/>
      <sheetName val="Stress_Calculation12"/>
      <sheetName val="CFForecast_detail11"/>
      <sheetName val="organi_synthesis_lab11"/>
      <sheetName val="Format_1_9_Ph-111"/>
      <sheetName val="Road_data11"/>
      <sheetName val="Road_Detail_Est_11"/>
      <sheetName val="Summary-margin_calc11"/>
      <sheetName val="TPL_RECEIPTS_MB5112"/>
      <sheetName val="ROW_Orders_for_March_0512"/>
      <sheetName val="PKG_PO12"/>
      <sheetName val="LLM_DPRECEIPTS_MB5112"/>
      <sheetName val="ZSEM_stock_(ympc038)12"/>
      <sheetName val="MFG_PO12"/>
      <sheetName val="Service_Function11"/>
      <sheetName val="BASIC_MATERIALS11"/>
      <sheetName val="8th__floor_Beams11"/>
      <sheetName val="Rate_Ana11"/>
      <sheetName val="Detailed_Summary_(4)11"/>
      <sheetName val="5-Thermal_&amp;_Moisture11"/>
      <sheetName val="M_B_T-1611"/>
      <sheetName val="FITZ_MORT_9411"/>
      <sheetName val="Break_Up_(bc)11"/>
      <sheetName val="Break_Up_(bc1)11"/>
      <sheetName val="Break_Up_(bc2)11"/>
      <sheetName val="WORK_TABLE11"/>
      <sheetName val="LEVEL_SHEET11"/>
      <sheetName val="SUMMARY_-_PART-I-BUILDING11"/>
      <sheetName val="Podium_Areas11"/>
      <sheetName val="IT-Fri_Base11"/>
      <sheetName val="Beam-design_exp11"/>
      <sheetName val="A301_Kalk11"/>
      <sheetName val="DATA_PILE_RT1_11"/>
      <sheetName val="DATA_PILE__SM11"/>
      <sheetName val="Pacakges_split11"/>
      <sheetName val="_saihous_ele_xls_Indirect_x0012"/>
      <sheetName val="_saihous_ele_xls_Indirect쌳ᎈ駜11"/>
      <sheetName val="_saihous_ele_xls_Indirect퀀《혂൧11"/>
      <sheetName val="Schlüss_Inh-EF11"/>
      <sheetName val="Name_List11"/>
      <sheetName val="Overall_Summary11"/>
      <sheetName val="Summary_CFA_total_-_CP1_&amp;_CP211"/>
      <sheetName val="Assumption_Inputs12"/>
      <sheetName val="SUMMARY_-_C&amp;I11"/>
      <sheetName val="INTERIOR_WORKS11"/>
      <sheetName val="Interior_working11"/>
      <sheetName val="FALSE_CEILING11"/>
      <sheetName val="FALSE_CEILING_working11"/>
      <sheetName val="Painting_working11"/>
      <sheetName val="Doors_Working11"/>
      <sheetName val="Blind_Working11"/>
      <sheetName val="LOOSE_FURNITURES11"/>
      <sheetName val="DISMANTLING_WORKS-C&amp;I11"/>
      <sheetName val="DIS_C&amp;I_WORKING11"/>
      <sheetName val="INTERNAL_SIGNAGE11"/>
      <sheetName val="SIGNAGE_WORKING11"/>
      <sheetName val="Electrical_Working11"/>
      <sheetName val="SUMMARY_-_FPS11"/>
      <sheetName val="BOQ-FPS_11"/>
      <sheetName val="HVAC_Summary11"/>
      <sheetName val="Sanitary_Fixtures11"/>
      <sheetName val="Firxtures_working11"/>
      <sheetName val="Internal_Drainage_&amp;_rain_wate11"/>
      <sheetName val="Internal_Drainage_&amp;_rain_work11"/>
      <sheetName val="Internal_water_11"/>
      <sheetName val="Dismantling_works-PHE11"/>
      <sheetName val="C_Sum11"/>
      <sheetName val="A_Sum11"/>
      <sheetName val="Cut_&amp;_Sew11"/>
      <sheetName val="boq_actual11"/>
      <sheetName val="Master_Data12"/>
      <sheetName val="Jan_Volume11"/>
      <sheetName val="BOQ_LT11"/>
      <sheetName val="Bechtel_Norms11"/>
      <sheetName val="CS_PIPING11"/>
      <sheetName val="TECH_DATA11"/>
      <sheetName val="_AnalysisPCC11"/>
      <sheetName val="[saihous_ele_xls]Indirect___205"/>
      <sheetName val="[saihous_ele_xls]Indirect___206"/>
      <sheetName val="[saihous_ele_xls]Indirect___207"/>
      <sheetName val="[saihous_ele_xls]_saihous_ele90"/>
      <sheetName val="[saihous_ele_xls]_saihous_ele91"/>
      <sheetName val="[saihous_ele_xls]_saihous_ele92"/>
      <sheetName val="explanation_11"/>
      <sheetName val="2B_for_Sub_Station_F_I_11"/>
      <sheetName val="LV_Cable_sizing11"/>
      <sheetName val="Raw_material11"/>
      <sheetName val="Contractor_&amp;_Material_Price11"/>
      <sheetName val="DATA-DEP_(13-17)11"/>
      <sheetName val="DATA-GCC(25-34_7)11"/>
      <sheetName val="St_-Con(0-17)11"/>
      <sheetName val="St_-Con_(17-34)11"/>
      <sheetName val="SITE_DATA11"/>
      <sheetName val="C_&amp;_G_RHS11"/>
      <sheetName val="SC_revtrgt11"/>
      <sheetName val="Grand_Summary11"/>
      <sheetName val="Boq-_Civil11"/>
      <sheetName val="PCS_DATA11"/>
      <sheetName val="Concrete_Quants11"/>
      <sheetName val="Cade_voute11"/>
      <sheetName val="[saihous_ele_xls]Indirect___208"/>
      <sheetName val="[saihous_ele_xls]Indirect___209"/>
      <sheetName val="[saihous_ele_xls]Indirect___210"/>
      <sheetName val="[saihous_ele_xls]Indirect___211"/>
      <sheetName val="[saihous_ele_xls]Indirect___212"/>
      <sheetName val="[saihous_ele_xls]Indirect___213"/>
      <sheetName val="[saihous_ele_xls]_saihous_ele93"/>
      <sheetName val="05__BUDGET11"/>
      <sheetName val="Print_Controls11"/>
      <sheetName val="Executive_Summary11"/>
      <sheetName val="Total_delivered_cost_calc_11"/>
      <sheetName val="SLAB_SCH11"/>
      <sheetName val="Beams_11"/>
      <sheetName val="Flooring_Chart11"/>
      <sheetName val="BRL_FORMAT11"/>
      <sheetName val="Labour_before_Escalation_11"/>
      <sheetName val="Material_List11"/>
      <sheetName val="SB_SCH_A711"/>
      <sheetName val="Tie_Beam_Steel-R0-111"/>
      <sheetName val="Summary_output11"/>
      <sheetName val="labour_rates11"/>
      <sheetName val="Brickwork_11"/>
      <sheetName val="First_Floor_11"/>
      <sheetName val="TB_JUN'1111"/>
      <sheetName val="[saihous_ele_xls]_saihous_ele94"/>
      <sheetName val="[saihous_ele_xls]_saihous_ele95"/>
      <sheetName val="[saihous_ele_xls]_saihous_ele96"/>
      <sheetName val="[saihous_ele_xls]_saihous_el_65"/>
      <sheetName val="[saihous_ele_xls]_saihous_el_66"/>
      <sheetName val="_AT-1-220_11"/>
      <sheetName val="_BC-22011"/>
      <sheetName val="[saihous_ele_xls]Indirect___214"/>
      <sheetName val="[saihous_ele_xls]Indirect___215"/>
      <sheetName val="[saihous_ele_xls]Indirect___216"/>
      <sheetName val="[saihous_ele_xls]_saihous_el_67"/>
      <sheetName val="[saihous_ele_xls]_saihous_el_68"/>
      <sheetName val="[saihous_ele_xls]_saihous_el_69"/>
      <sheetName val="Project_Info5"/>
      <sheetName val="Link_In5"/>
      <sheetName val="Project_Work_Off_Contribution5"/>
      <sheetName val="CRF-BE_Rates5"/>
      <sheetName val="Staff_Acco_156"/>
      <sheetName val="Tel__78"/>
      <sheetName val="Ext_light78"/>
      <sheetName val="Staff_Acco_157"/>
      <sheetName val="DETAILED__BOQ78"/>
      <sheetName val="Cable_data78"/>
      <sheetName val="4_Annex_1_Basic_rate78"/>
      <sheetName val="Detail_In_Door_Stad78"/>
      <sheetName val="Project_Details__78"/>
      <sheetName val="scurve_calc_(2)78"/>
      <sheetName val="TBAL9697_-group_wise__sdpl78"/>
      <sheetName val="RCC,Ret__Wall78"/>
      <sheetName val="Detail_P&amp;L78"/>
      <sheetName val="Assumption_Sheet78"/>
      <sheetName val="SCHEDULE_OF_RATES78"/>
      <sheetName val="Bill_3_-_Site_Works77"/>
      <sheetName val="Legal_Risk_Analysis78"/>
      <sheetName val="PRECAST_lightconc-II78"/>
      <sheetName val="Load_Details(B2)78"/>
      <sheetName val="APPENDIX_B-178"/>
      <sheetName val="Bill_3_178"/>
      <sheetName val="Fill_this_out_first___77"/>
      <sheetName val="GR_slab-reinft77"/>
      <sheetName val="Civil_Works77"/>
      <sheetName val="bs_BP_04_SA20"/>
      <sheetName val="INDIGINEOUS_ITEMS_77"/>
      <sheetName val="Material_77"/>
      <sheetName val="SPT_vs_PHI77"/>
      <sheetName val="BLOCK-A_(MEA_SHEET)77"/>
      <sheetName val="IO_List77"/>
      <sheetName val="Pipe_Supports77"/>
      <sheetName val="BOQ_(2)77"/>
      <sheetName val="SCHEDULE_(3)77"/>
      <sheetName val="schedule_nos77"/>
      <sheetName val="Rate_Analysis77"/>
      <sheetName val="4-Int-_ele(RA)77"/>
      <sheetName val="Boq_Block_A77"/>
      <sheetName val="Sqn_Abs_G_6__77"/>
      <sheetName val="WO_Abs__G_2__6_DUs77"/>
      <sheetName val="Air_Abs_G_6__23_DUs77"/>
      <sheetName val="Box-_Girder77"/>
      <sheetName val="Lease_rents77"/>
      <sheetName val="DLC_lookups77"/>
      <sheetName val="Quote_Sheet77"/>
      <sheetName val="labour_coeff77"/>
      <sheetName val="Works_-_Quote_Sheet77"/>
      <sheetName val="Gen_Info77"/>
      <sheetName val="Indirect_expenses77"/>
      <sheetName val="Cost_Any_77"/>
      <sheetName val="LIST_OF_MAKES77"/>
      <sheetName val="SITE_OVERHEADS77"/>
      <sheetName val="Detail_1A77"/>
      <sheetName val="Asia_Revised_10-1-0777"/>
      <sheetName val="All_Capital_Plan_P+L_10-1-0777"/>
      <sheetName val="CP08_(2)77"/>
      <sheetName val="Planning_File_10-1-0777"/>
      <sheetName val="Basement_Budget77"/>
      <sheetName val="E_&amp;_R77"/>
      <sheetName val="Break_up_Sheet77"/>
      <sheetName val="SPILL_OVER77"/>
      <sheetName val="Pile_cap76"/>
      <sheetName val="DTF_Summary76"/>
      <sheetName val="GF_Columns76"/>
      <sheetName val="Bed_Class76"/>
      <sheetName val="UNP-NCW_76"/>
      <sheetName val="Elite_1_-_MBCL76"/>
      <sheetName val="Mat_Cost77"/>
      <sheetName val="Form_676"/>
      <sheetName val="BOQ_Direct_selling_cost76"/>
      <sheetName val="saihous_ele21"/>
      <sheetName val="Intro_76"/>
      <sheetName val="MASTER_RATE_ANALYSIS76"/>
      <sheetName val="Cost_summary76"/>
      <sheetName val="Contract_BOQ63"/>
      <sheetName val="beam-reinft-machine_rm63"/>
      <sheetName val="beam-reinft-IIInd_floor63"/>
      <sheetName val="Cost_Index21"/>
      <sheetName val="key_dates76"/>
      <sheetName val="specification_options76"/>
      <sheetName val="M_R_List_(2)76"/>
      <sheetName val="Balance_Sheet_76"/>
      <sheetName val="Direct_cost_shed_A-2_76"/>
      <sheetName val="_Resource_list76"/>
      <sheetName val="THANE_SITE76"/>
      <sheetName val="BOQ_Distribution76"/>
      <sheetName val="STAFFSCHED_21"/>
      <sheetName val="T1_WO63"/>
      <sheetName val="A_O_R_76"/>
      <sheetName val="_IO_List21"/>
      <sheetName val="FF_Inst_RA_08_Inst_0363"/>
      <sheetName val="SSR___NSSR_Market_final21"/>
      <sheetName val="1-Pop_Proj20"/>
      <sheetName val="Basic_Rates63"/>
      <sheetName val="Format_-_413"/>
      <sheetName val="BP-Other_strs13"/>
      <sheetName val="DG_Works_(Supply)20"/>
      <sheetName val="Blr_hire20"/>
      <sheetName val="1_0020"/>
      <sheetName val="_B320"/>
      <sheetName val="_B120"/>
      <sheetName val="Operating_Statistics20"/>
      <sheetName val="220_11__BS_20"/>
      <sheetName val="Elect_20"/>
      <sheetName val="NLD_-_Assum13"/>
      <sheetName val="Annexue_B20"/>
      <sheetName val="Desgn(zone_I)20"/>
      <sheetName val="$_KURLARI20"/>
      <sheetName val="Cover_sheet16"/>
      <sheetName val="AOQ-new_16"/>
      <sheetName val="water_prop_16"/>
      <sheetName val="Boq_(Main_Building)20"/>
      <sheetName val="Civil_BOQ19"/>
      <sheetName val="Basement__Works17"/>
      <sheetName val="PA-_Consutant_16"/>
      <sheetName val="Tong_hop_DT_XDCT13"/>
      <sheetName val="HT_Cable_13"/>
      <sheetName val="BAL_SHEET13"/>
      <sheetName val="AoR_Finishing15"/>
      <sheetName val="Summary_Transformers17"/>
      <sheetName val="Total__Amount17"/>
      <sheetName val="BC_&amp;_MNB_15"/>
      <sheetName val="final_abstract16"/>
      <sheetName val="Basic_Resources15"/>
      <sheetName val="10__&amp;_11__Rate_Code_&amp;_BQ15"/>
      <sheetName val="Angebot18_7_15"/>
      <sheetName val="NOTES_12"/>
      <sheetName val="Supply_12"/>
      <sheetName val="[saihous_ele_xls]Indirect쌳ᎈ駜14"/>
      <sheetName val="INPUT_SHEET13"/>
      <sheetName val="11B_16"/>
      <sheetName val="Column_BBS-Block914"/>
      <sheetName val="SPILL_OVER_PROJECTIONS15"/>
      <sheetName val="[saihous_ele_xls]Indirect___217"/>
      <sheetName val="[saihous_ele_xls]Indirect___218"/>
      <sheetName val="[saihous_ele_xls]Indirect___219"/>
      <sheetName val="Cable_Schedule12"/>
      <sheetName val="SC_Cost_MAR_0216"/>
      <sheetName val="[saihous_ele_xls]_saihous_ele97"/>
      <sheetName val="CABLES__12"/>
      <sheetName val="[saihous_ele_xls]Indirect___220"/>
      <sheetName val="[saihous_ele_xls]Indirect___221"/>
      <sheetName val="[saihous_ele_xls]Indirect___222"/>
      <sheetName val="Materials_14"/>
      <sheetName val="MAIN_FILE_9-24-0714"/>
      <sheetName val="DG_15"/>
      <sheetName val="MTO_REV_015"/>
      <sheetName val="GUT_(2)13"/>
      <sheetName val="Material_Rate15"/>
      <sheetName val="_GULF17"/>
      <sheetName val="Lead_(Final)14"/>
      <sheetName val="TORRENT_CEMENT13"/>
      <sheetName val="2nd_15"/>
      <sheetName val="Material_List_15"/>
      <sheetName val="ONE_TIME15"/>
      <sheetName val="Linked_Lead14"/>
      <sheetName val="Abstract_Sheet14"/>
      <sheetName val="April_Analysts14"/>
      <sheetName val="M_S_14"/>
      <sheetName val="Equipment_Information12"/>
      <sheetName val="Equipment_Block12"/>
      <sheetName val="Final_Bill13"/>
      <sheetName val="Structure_Bills_Qty15"/>
      <sheetName val="CABLES_DATA12"/>
      <sheetName val="Fin_Sum13"/>
      <sheetName val="Sum_14"/>
      <sheetName val="General_Interior_14"/>
      <sheetName val="Dismantling_Works_14"/>
      <sheetName val="Toilet_Works_14"/>
      <sheetName val="Sliding_folding_partition14"/>
      <sheetName val="Hard_flr&amp;wall_14"/>
      <sheetName val="Modular_Ceiling_14"/>
      <sheetName val="MS_Structure_Works14"/>
      <sheetName val="Graphics_&amp;_Signage14"/>
      <sheetName val="L_(4)13"/>
      <sheetName val="Core_Data13"/>
      <sheetName val="AutoOpen_Stub_Data13"/>
      <sheetName val="Basic_Details12"/>
      <sheetName val="BS_Groupings12"/>
      <sheetName val="PL_Groupings12"/>
      <sheetName val="Meas_-Hotel_Part13"/>
      <sheetName val="Labour_Rate_13"/>
      <sheetName val="reference_sheet_13"/>
      <sheetName val="DATA_212"/>
      <sheetName val="C&amp;S_monthwise13"/>
      <sheetName val="G_R_P13"/>
      <sheetName val="PSC_REVISED13"/>
      <sheetName val="Bridge_Data_2005-0613"/>
      <sheetName val="Data_F8_BTR13"/>
      <sheetName val="_13"/>
      <sheetName val="M-Book_for_FW13"/>
      <sheetName val="M-Book_for_Conc13"/>
      <sheetName val="Monthly_Budget_Summary13"/>
      <sheetName val="saihous_ele_xls13"/>
      <sheetName val="PRECAST_lightconc_II12"/>
      <sheetName val="Labour_&amp;_Plant13"/>
      <sheetName val="VI_Floor_Beam_12"/>
      <sheetName val="Step_112"/>
      <sheetName val="Ring_Details13"/>
      <sheetName val="33_kV-Eqpt_fdn_12"/>
      <sheetName val="Sqn-Abs(G+6)_13"/>
      <sheetName val="WO-Abs_(G+2)_6_DUs13"/>
      <sheetName val="Air-Abs(G+6)_23_DUs13"/>
      <sheetName val="Allg__Angaben12"/>
      <sheetName val="Sweeper_Machine13"/>
      <sheetName val="HP(9_200)13"/>
      <sheetName val="Pier_calculation13"/>
      <sheetName val="Distribution_-_Qty_&amp;_Amount13"/>
      <sheetName val="Labor_abs-PW12"/>
      <sheetName val="Labor_abs-NMR12"/>
      <sheetName val="Stress_Calculation13"/>
      <sheetName val="CFForecast_detail12"/>
      <sheetName val="organi_synthesis_lab12"/>
      <sheetName val="Format_1_9_Ph-112"/>
      <sheetName val="Road_data12"/>
      <sheetName val="Road_Detail_Est_12"/>
      <sheetName val="Summary-margin_calc12"/>
      <sheetName val="TPL_RECEIPTS_MB5113"/>
      <sheetName val="ROW_Orders_for_March_0513"/>
      <sheetName val="PKG_PO13"/>
      <sheetName val="LLM_DPRECEIPTS_MB5113"/>
      <sheetName val="ZSEM_stock_(ympc038)13"/>
      <sheetName val="MFG_PO13"/>
      <sheetName val="Service_Function12"/>
      <sheetName val="BASIC_MATERIALS12"/>
      <sheetName val="8th__floor_Beams12"/>
      <sheetName val="Rate_Ana12"/>
      <sheetName val="Detailed_Summary_(4)12"/>
      <sheetName val="5-Thermal_&amp;_Moisture12"/>
      <sheetName val="M_B_T-1612"/>
      <sheetName val="FITZ_MORT_9412"/>
      <sheetName val="Break_Up_(bc)12"/>
      <sheetName val="Break_Up_(bc1)12"/>
      <sheetName val="Break_Up_(bc2)12"/>
      <sheetName val="WORK_TABLE12"/>
      <sheetName val="LEVEL_SHEET12"/>
      <sheetName val="SUMMARY_-_PART-I-BUILDING12"/>
      <sheetName val="Podium_Areas12"/>
      <sheetName val="IT-Fri_Base12"/>
      <sheetName val="Beam-design_exp12"/>
      <sheetName val="A301_Kalk12"/>
      <sheetName val="DATA_PILE_RT1_12"/>
      <sheetName val="DATA_PILE__SM12"/>
      <sheetName val="Pacakges_split12"/>
      <sheetName val="_saihous_ele_xls_Indirect_x0013"/>
      <sheetName val="_saihous_ele_xls_Indirect쌳ᎈ駜12"/>
      <sheetName val="_saihous_ele_xls_Indirect퀀《혂൧12"/>
      <sheetName val="Schlüss_Inh-EF12"/>
      <sheetName val="Name_List12"/>
      <sheetName val="Overall_Summary12"/>
      <sheetName val="Summary_CFA_total_-_CP1_&amp;_CP212"/>
      <sheetName val="Assumption_Inputs13"/>
      <sheetName val="SUMMARY_-_C&amp;I12"/>
      <sheetName val="INTERIOR_WORKS12"/>
      <sheetName val="Interior_working12"/>
      <sheetName val="FALSE_CEILING12"/>
      <sheetName val="FALSE_CEILING_working12"/>
      <sheetName val="Painting_working12"/>
      <sheetName val="Doors_Working12"/>
      <sheetName val="Blind_Working12"/>
      <sheetName val="LOOSE_FURNITURES12"/>
      <sheetName val="DISMANTLING_WORKS-C&amp;I12"/>
      <sheetName val="DIS_C&amp;I_WORKING12"/>
      <sheetName val="INTERNAL_SIGNAGE12"/>
      <sheetName val="SIGNAGE_WORKING12"/>
      <sheetName val="Electrical_Working12"/>
      <sheetName val="SUMMARY_-_FPS12"/>
      <sheetName val="BOQ-FPS_12"/>
      <sheetName val="HVAC_Summary12"/>
      <sheetName val="Sanitary_Fixtures12"/>
      <sheetName val="Firxtures_working12"/>
      <sheetName val="Internal_Drainage_&amp;_rain_wate12"/>
      <sheetName val="Internal_Drainage_&amp;_rain_work12"/>
      <sheetName val="Internal_water_12"/>
      <sheetName val="Dismantling_works-PHE12"/>
      <sheetName val="C_Sum12"/>
      <sheetName val="A_Sum12"/>
      <sheetName val="Cut_&amp;_Sew12"/>
      <sheetName val="boq_actual12"/>
      <sheetName val="Master_Data13"/>
      <sheetName val="Jan_Volume12"/>
      <sheetName val="BOQ_LT12"/>
      <sheetName val="Bechtel_Norms12"/>
      <sheetName val="CS_PIPING12"/>
      <sheetName val="TECH_DATA12"/>
      <sheetName val="_AnalysisPCC12"/>
      <sheetName val="[saihous_ele_xls]Indirect___223"/>
      <sheetName val="[saihous_ele_xls]Indirect___224"/>
      <sheetName val="[saihous_ele_xls]Indirect___225"/>
      <sheetName val="[saihous_ele_xls]_saihous_ele98"/>
      <sheetName val="[saihous_ele_xls]_saihous_ele99"/>
      <sheetName val="[saihous_ele_xls]_saihous_el100"/>
      <sheetName val="explanation_12"/>
      <sheetName val="2B_for_Sub_Station_F_I_12"/>
      <sheetName val="LV_Cable_sizing12"/>
      <sheetName val="Raw_material12"/>
      <sheetName val="Contractor_&amp;_Material_Price12"/>
      <sheetName val="DATA-DEP_(13-17)12"/>
      <sheetName val="DATA-GCC(25-34_7)12"/>
      <sheetName val="St_-Con(0-17)12"/>
      <sheetName val="St_-Con_(17-34)12"/>
      <sheetName val="SITE_DATA12"/>
      <sheetName val="C_&amp;_G_RHS12"/>
      <sheetName val="SC_revtrgt12"/>
      <sheetName val="Grand_Summary12"/>
      <sheetName val="Boq-_Civil12"/>
      <sheetName val="PCS_DATA12"/>
      <sheetName val="Concrete_Quants12"/>
      <sheetName val="Cade_voute12"/>
      <sheetName val="[saihous_ele_xls]Indirect___226"/>
      <sheetName val="[saihous_ele_xls]Indirect___227"/>
      <sheetName val="[saihous_ele_xls]Indirect___228"/>
      <sheetName val="[saihous_ele_xls]Indirect___229"/>
      <sheetName val="[saihous_ele_xls]Indirect___230"/>
      <sheetName val="[saihous_ele_xls]Indirect___231"/>
      <sheetName val="[saihous_ele_xls]_saihous_el101"/>
      <sheetName val="05__BUDGET12"/>
      <sheetName val="Print_Controls12"/>
      <sheetName val="Executive_Summary12"/>
      <sheetName val="Total_delivered_cost_calc_12"/>
      <sheetName val="SLAB_SCH12"/>
      <sheetName val="Beams_12"/>
      <sheetName val="Flooring_Chart12"/>
      <sheetName val="BRL_FORMAT12"/>
      <sheetName val="Labour_before_Escalation_12"/>
      <sheetName val="Material_List12"/>
      <sheetName val="SB_SCH_A712"/>
      <sheetName val="Tie_Beam_Steel-R0-112"/>
      <sheetName val="Summary_output12"/>
      <sheetName val="labour_rates12"/>
      <sheetName val="Brickwork_12"/>
      <sheetName val="First_Floor_12"/>
      <sheetName val="TB_JUN'1112"/>
      <sheetName val="[saihous_ele_xls]_saihous_el102"/>
      <sheetName val="[saihous_ele_xls]_saihous_el103"/>
      <sheetName val="[saihous_ele_xls]_saihous_el104"/>
      <sheetName val="[saihous_ele_xls]_saihous_el_70"/>
      <sheetName val="[saihous_ele_xls]_saihous_el_71"/>
      <sheetName val="_AT-1-220_12"/>
      <sheetName val="_BC-22012"/>
      <sheetName val="[saihous_ele_xls]Indirect___232"/>
      <sheetName val="[saihous_ele_xls]Indirect___233"/>
      <sheetName val="[saihous_ele_xls]Indirect___234"/>
      <sheetName val="[saihous_ele_xls]_saihous_el_72"/>
      <sheetName val="[saihous_ele_xls]_saihous_el_73"/>
      <sheetName val="[saihous_ele_xls]_saihous_el_74"/>
      <sheetName val="Project_Info6"/>
      <sheetName val="Link_In6"/>
      <sheetName val="Project_Work_Off_Contribution6"/>
      <sheetName val="CRF-BE_Rates6"/>
      <sheetName val="Staff_Acco_160"/>
      <sheetName val="Tel__80"/>
      <sheetName val="Ext_light80"/>
      <sheetName val="Staff_Acco_161"/>
      <sheetName val="DETAILED__BOQ80"/>
      <sheetName val="Cable_data80"/>
      <sheetName val="4_Annex_1_Basic_rate80"/>
      <sheetName val="Detail_In_Door_Stad80"/>
      <sheetName val="Project_Details__80"/>
      <sheetName val="scurve_calc_(2)80"/>
      <sheetName val="TBAL9697_-group_wise__sdpl80"/>
      <sheetName val="RCC,Ret__Wall80"/>
      <sheetName val="Detail_P&amp;L80"/>
      <sheetName val="Assumption_Sheet80"/>
      <sheetName val="SCHEDULE_OF_RATES80"/>
      <sheetName val="Bill_3_-_Site_Works79"/>
      <sheetName val="Legal_Risk_Analysis80"/>
      <sheetName val="PRECAST_lightconc-II80"/>
      <sheetName val="Load_Details(B2)80"/>
      <sheetName val="APPENDIX_B-180"/>
      <sheetName val="Bill_3_180"/>
      <sheetName val="Fill_this_out_first___79"/>
      <sheetName val="GR_slab-reinft79"/>
      <sheetName val="Civil_Works79"/>
      <sheetName val="bs_BP_04_SA22"/>
      <sheetName val="INDIGINEOUS_ITEMS_79"/>
      <sheetName val="Material_79"/>
      <sheetName val="SPT_vs_PHI79"/>
      <sheetName val="BLOCK-A_(MEA_SHEET)79"/>
      <sheetName val="IO_List79"/>
      <sheetName val="Pipe_Supports79"/>
      <sheetName val="BOQ_(2)79"/>
      <sheetName val="SCHEDULE_(3)79"/>
      <sheetName val="schedule_nos79"/>
      <sheetName val="Rate_Analysis79"/>
      <sheetName val="4-Int-_ele(RA)79"/>
      <sheetName val="Boq_Block_A79"/>
      <sheetName val="Sqn_Abs_G_6__79"/>
      <sheetName val="WO_Abs__G_2__6_DUs79"/>
      <sheetName val="Air_Abs_G_6__23_DUs79"/>
      <sheetName val="Box-_Girder79"/>
      <sheetName val="Lease_rents79"/>
      <sheetName val="DLC_lookups79"/>
      <sheetName val="Quote_Sheet79"/>
      <sheetName val="labour_coeff79"/>
      <sheetName val="Works_-_Quote_Sheet79"/>
      <sheetName val="Gen_Info79"/>
      <sheetName val="Indirect_expenses79"/>
      <sheetName val="Cost_Any_79"/>
      <sheetName val="LIST_OF_MAKES79"/>
      <sheetName val="SITE_OVERHEADS79"/>
      <sheetName val="Detail_1A79"/>
      <sheetName val="Asia_Revised_10-1-0779"/>
      <sheetName val="All_Capital_Plan_P+L_10-1-0779"/>
      <sheetName val="CP08_(2)79"/>
      <sheetName val="Planning_File_10-1-0779"/>
      <sheetName val="Basement_Budget79"/>
      <sheetName val="E_&amp;_R79"/>
      <sheetName val="Break_up_Sheet79"/>
      <sheetName val="SPILL_OVER79"/>
      <sheetName val="Pile_cap78"/>
      <sheetName val="DTF_Summary78"/>
      <sheetName val="GF_Columns78"/>
      <sheetName val="Bed_Class78"/>
      <sheetName val="UNP-NCW_78"/>
      <sheetName val="Elite_1_-_MBCL78"/>
      <sheetName val="Mat_Cost79"/>
      <sheetName val="Form_678"/>
      <sheetName val="BOQ_Direct_selling_cost78"/>
      <sheetName val="saihous_ele23"/>
      <sheetName val="Intro_78"/>
      <sheetName val="MASTER_RATE_ANALYSIS78"/>
      <sheetName val="Cost_summary78"/>
      <sheetName val="Contract_BOQ65"/>
      <sheetName val="beam-reinft-machine_rm65"/>
      <sheetName val="beam-reinft-IIInd_floor65"/>
      <sheetName val="Cost_Index23"/>
      <sheetName val="key_dates78"/>
      <sheetName val="specification_options78"/>
      <sheetName val="M_R_List_(2)78"/>
      <sheetName val="Balance_Sheet_78"/>
      <sheetName val="Direct_cost_shed_A-2_78"/>
      <sheetName val="_Resource_list78"/>
      <sheetName val="THANE_SITE78"/>
      <sheetName val="BOQ_Distribution78"/>
      <sheetName val="STAFFSCHED_23"/>
      <sheetName val="T1_WO65"/>
      <sheetName val="A_O_R_78"/>
      <sheetName val="_IO_List23"/>
      <sheetName val="FF_Inst_RA_08_Inst_0365"/>
      <sheetName val="SSR___NSSR_Market_final23"/>
      <sheetName val="1-Pop_Proj22"/>
      <sheetName val="Basic_Rates65"/>
      <sheetName val="Format_-_415"/>
      <sheetName val="BP-Other_strs15"/>
      <sheetName val="DG_Works_(Supply)22"/>
      <sheetName val="Blr_hire22"/>
      <sheetName val="1_0022"/>
      <sheetName val="_B322"/>
      <sheetName val="_B122"/>
      <sheetName val="Operating_Statistics22"/>
      <sheetName val="220_11__BS_22"/>
      <sheetName val="Elect_22"/>
      <sheetName val="NLD_-_Assum15"/>
      <sheetName val="Annexue_B22"/>
      <sheetName val="Desgn(zone_I)22"/>
      <sheetName val="$_KURLARI22"/>
      <sheetName val="Cover_sheet18"/>
      <sheetName val="AOQ-new_18"/>
      <sheetName val="water_prop_18"/>
      <sheetName val="Boq_(Main_Building)22"/>
      <sheetName val="Civil_BOQ21"/>
      <sheetName val="Basement__Works19"/>
      <sheetName val="PA-_Consutant_18"/>
      <sheetName val="Tong_hop_DT_XDCT15"/>
      <sheetName val="HT_Cable_15"/>
      <sheetName val="BAL_SHEET15"/>
      <sheetName val="AoR_Finishing17"/>
      <sheetName val="Summary_Transformers19"/>
      <sheetName val="Total__Amount19"/>
      <sheetName val="BC_&amp;_MNB_17"/>
      <sheetName val="final_abstract18"/>
      <sheetName val="Basic_Resources17"/>
      <sheetName val="10__&amp;_11__Rate_Code_&amp;_BQ17"/>
      <sheetName val="Angebot18_7_17"/>
      <sheetName val="NOTES_14"/>
      <sheetName val="Supply_14"/>
      <sheetName val="[saihous_ele_xls]Indirect쌳ᎈ駜16"/>
      <sheetName val="INPUT_SHEET15"/>
      <sheetName val="11B_18"/>
      <sheetName val="Column_BBS-Block916"/>
      <sheetName val="SPILL_OVER_PROJECTIONS17"/>
      <sheetName val="[saihous_ele_xls]Indirect___253"/>
      <sheetName val="[saihous_ele_xls]Indirect___254"/>
      <sheetName val="[saihous_ele_xls]Indirect___255"/>
      <sheetName val="Cable_Schedule14"/>
      <sheetName val="SC_Cost_MAR_0218"/>
      <sheetName val="[saihous_ele_xls]_saihous_el113"/>
      <sheetName val="CABLES__14"/>
      <sheetName val="[saihous_ele_xls]Indirect___256"/>
      <sheetName val="[saihous_ele_xls]Indirect___257"/>
      <sheetName val="[saihous_ele_xls]Indirect___258"/>
      <sheetName val="Materials_16"/>
      <sheetName val="MAIN_FILE_9-24-0716"/>
      <sheetName val="DG_17"/>
      <sheetName val="MTO_REV_017"/>
      <sheetName val="GUT_(2)15"/>
      <sheetName val="Material_Rate17"/>
      <sheetName val="_GULF19"/>
      <sheetName val="Lead_(Final)16"/>
      <sheetName val="TORRENT_CEMENT15"/>
      <sheetName val="2nd_17"/>
      <sheetName val="Material_List_17"/>
      <sheetName val="ONE_TIME17"/>
      <sheetName val="Linked_Lead16"/>
      <sheetName val="Abstract_Sheet16"/>
      <sheetName val="April_Analysts16"/>
      <sheetName val="M_S_16"/>
      <sheetName val="Equipment_Information14"/>
      <sheetName val="Equipment_Block14"/>
      <sheetName val="Final_Bill15"/>
      <sheetName val="Structure_Bills_Qty17"/>
      <sheetName val="CABLES_DATA14"/>
      <sheetName val="Fin_Sum15"/>
      <sheetName val="Sum_16"/>
      <sheetName val="General_Interior_16"/>
      <sheetName val="Dismantling_Works_16"/>
      <sheetName val="Toilet_Works_16"/>
      <sheetName val="Sliding_folding_partition16"/>
      <sheetName val="Hard_flr&amp;wall_16"/>
      <sheetName val="Modular_Ceiling_16"/>
      <sheetName val="MS_Structure_Works16"/>
      <sheetName val="Graphics_&amp;_Signage16"/>
      <sheetName val="L_(4)15"/>
      <sheetName val="Core_Data15"/>
      <sheetName val="AutoOpen_Stub_Data15"/>
      <sheetName val="Basic_Details14"/>
      <sheetName val="BS_Groupings14"/>
      <sheetName val="PL_Groupings14"/>
      <sheetName val="Meas_-Hotel_Part15"/>
      <sheetName val="Labour_Rate_15"/>
      <sheetName val="reference_sheet_15"/>
      <sheetName val="DATA_214"/>
      <sheetName val="C&amp;S_monthwise15"/>
      <sheetName val="G_R_P15"/>
      <sheetName val="PSC_REVISED15"/>
      <sheetName val="Bridge_Data_2005-0615"/>
      <sheetName val="Data_F8_BTR15"/>
      <sheetName val="_15"/>
      <sheetName val="M-Book_for_FW15"/>
      <sheetName val="M-Book_for_Conc15"/>
      <sheetName val="Monthly_Budget_Summary15"/>
      <sheetName val="saihous_ele_xls15"/>
      <sheetName val="PRECAST_lightconc_II14"/>
      <sheetName val="Labour_&amp;_Plant15"/>
      <sheetName val="VI_Floor_Beam_14"/>
      <sheetName val="Step_114"/>
      <sheetName val="Ring_Details15"/>
      <sheetName val="33_kV-Eqpt_fdn_14"/>
      <sheetName val="Sqn-Abs(G+6)_15"/>
      <sheetName val="WO-Abs_(G+2)_6_DUs15"/>
      <sheetName val="Air-Abs(G+6)_23_DUs15"/>
      <sheetName val="Allg__Angaben14"/>
      <sheetName val="Sweeper_Machine15"/>
      <sheetName val="HP(9_200)15"/>
      <sheetName val="Pier_calculation15"/>
      <sheetName val="Distribution_-_Qty_&amp;_Amount15"/>
      <sheetName val="Labor_abs-PW14"/>
      <sheetName val="Labor_abs-NMR14"/>
      <sheetName val="Stress_Calculation15"/>
      <sheetName val="CFForecast_detail14"/>
      <sheetName val="organi_synthesis_lab14"/>
      <sheetName val="Format_1_9_Ph-114"/>
      <sheetName val="Road_data14"/>
      <sheetName val="Road_Detail_Est_14"/>
      <sheetName val="Summary-margin_calc14"/>
      <sheetName val="TPL_RECEIPTS_MB5115"/>
      <sheetName val="ROW_Orders_for_March_0515"/>
      <sheetName val="PKG_PO15"/>
      <sheetName val="LLM_DPRECEIPTS_MB5115"/>
      <sheetName val="ZSEM_stock_(ympc038)15"/>
      <sheetName val="MFG_PO15"/>
      <sheetName val="Service_Function14"/>
      <sheetName val="BASIC_MATERIALS14"/>
      <sheetName val="8th__floor_Beams14"/>
      <sheetName val="Rate_Ana14"/>
      <sheetName val="Detailed_Summary_(4)14"/>
      <sheetName val="5-Thermal_&amp;_Moisture14"/>
      <sheetName val="M_B_T-1614"/>
      <sheetName val="FITZ_MORT_9414"/>
      <sheetName val="Break_Up_(bc)14"/>
      <sheetName val="Break_Up_(bc1)14"/>
      <sheetName val="Break_Up_(bc2)14"/>
      <sheetName val="WORK_TABLE14"/>
      <sheetName val="LEVEL_SHEET14"/>
      <sheetName val="SUMMARY_-_PART-I-BUILDING14"/>
      <sheetName val="Podium_Areas14"/>
      <sheetName val="IT-Fri_Base14"/>
      <sheetName val="Beam-design_exp14"/>
      <sheetName val="A301_Kalk14"/>
      <sheetName val="DATA_PILE_RT1_14"/>
      <sheetName val="DATA_PILE__SM14"/>
      <sheetName val="Pacakges_split14"/>
      <sheetName val="_saihous_ele_xls_Indirect_x0015"/>
      <sheetName val="_saihous_ele_xls_Indirect쌳ᎈ駜14"/>
      <sheetName val="_saihous_ele_xls_Indirect퀀《혂൧14"/>
      <sheetName val="Schlüss_Inh-EF14"/>
      <sheetName val="Name_List14"/>
      <sheetName val="Overall_Summary14"/>
      <sheetName val="Summary_CFA_total_-_CP1_&amp;_CP214"/>
      <sheetName val="Assumption_Inputs15"/>
      <sheetName val="SUMMARY_-_C&amp;I14"/>
      <sheetName val="INTERIOR_WORKS14"/>
      <sheetName val="Interior_working14"/>
      <sheetName val="FALSE_CEILING14"/>
      <sheetName val="FALSE_CEILING_working14"/>
      <sheetName val="Painting_working14"/>
      <sheetName val="Doors_Working14"/>
      <sheetName val="Blind_Working14"/>
      <sheetName val="LOOSE_FURNITURES14"/>
      <sheetName val="DISMANTLING_WORKS-C&amp;I14"/>
      <sheetName val="DIS_C&amp;I_WORKING14"/>
      <sheetName val="INTERNAL_SIGNAGE14"/>
      <sheetName val="SIGNAGE_WORKING14"/>
      <sheetName val="Electrical_Working14"/>
      <sheetName val="SUMMARY_-_FPS14"/>
      <sheetName val="BOQ-FPS_14"/>
      <sheetName val="HVAC_Summary14"/>
      <sheetName val="Sanitary_Fixtures14"/>
      <sheetName val="Firxtures_working14"/>
      <sheetName val="Internal_Drainage_&amp;_rain_wate14"/>
      <sheetName val="Internal_Drainage_&amp;_rain_work14"/>
      <sheetName val="Internal_water_14"/>
      <sheetName val="Dismantling_works-PHE14"/>
      <sheetName val="C_Sum14"/>
      <sheetName val="A_Sum14"/>
      <sheetName val="Cut_&amp;_Sew14"/>
      <sheetName val="boq_actual14"/>
      <sheetName val="Master_Data15"/>
      <sheetName val="Jan_Volume14"/>
      <sheetName val="BOQ_LT14"/>
      <sheetName val="Bechtel_Norms14"/>
      <sheetName val="CS_PIPING14"/>
      <sheetName val="TECH_DATA14"/>
      <sheetName val="_AnalysisPCC14"/>
      <sheetName val="[saihous_ele_xls]Indirect___259"/>
      <sheetName val="[saihous_ele_xls]Indirect___260"/>
      <sheetName val="[saihous_ele_xls]Indirect___261"/>
      <sheetName val="[saihous_ele_xls]_saihous_el114"/>
      <sheetName val="[saihous_ele_xls]_saihous_el115"/>
      <sheetName val="[saihous_ele_xls]_saihous_el116"/>
      <sheetName val="explanation_14"/>
      <sheetName val="2B_for_Sub_Station_F_I_14"/>
      <sheetName val="LV_Cable_sizing14"/>
      <sheetName val="Raw_material14"/>
      <sheetName val="Contractor_&amp;_Material_Price14"/>
      <sheetName val="DATA-DEP_(13-17)14"/>
      <sheetName val="DATA-GCC(25-34_7)14"/>
      <sheetName val="St_-Con(0-17)14"/>
      <sheetName val="St_-Con_(17-34)14"/>
      <sheetName val="SITE_DATA14"/>
      <sheetName val="C_&amp;_G_RHS14"/>
      <sheetName val="SC_revtrgt14"/>
      <sheetName val="Grand_Summary14"/>
      <sheetName val="Boq-_Civil14"/>
      <sheetName val="PCS_DATA14"/>
      <sheetName val="Concrete_Quants14"/>
      <sheetName val="Cade_voute14"/>
      <sheetName val="[saihous_ele_xls]Indirect___262"/>
      <sheetName val="[saihous_ele_xls]Indirect___263"/>
      <sheetName val="[saihous_ele_xls]Indirect___264"/>
      <sheetName val="[saihous_ele_xls]Indirect___265"/>
      <sheetName val="[saihous_ele_xls]Indirect___266"/>
      <sheetName val="[saihous_ele_xls]Indirect___267"/>
      <sheetName val="[saihous_ele_xls]_saihous_el117"/>
      <sheetName val="05__BUDGET14"/>
      <sheetName val="Print_Controls14"/>
      <sheetName val="Executive_Summary14"/>
      <sheetName val="Total_delivered_cost_calc_14"/>
      <sheetName val="SLAB_SCH14"/>
      <sheetName val="Beams_14"/>
      <sheetName val="Flooring_Chart14"/>
      <sheetName val="BRL_FORMAT14"/>
      <sheetName val="Labour_before_Escalation_14"/>
      <sheetName val="Material_List14"/>
      <sheetName val="SB_SCH_A714"/>
      <sheetName val="Tie_Beam_Steel-R0-114"/>
      <sheetName val="Summary_output14"/>
      <sheetName val="labour_rates14"/>
      <sheetName val="Brickwork_14"/>
      <sheetName val="First_Floor_14"/>
      <sheetName val="TB_JUN'1114"/>
      <sheetName val="[saihous_ele_xls]_saihous_el118"/>
      <sheetName val="[saihous_ele_xls]_saihous_el119"/>
      <sheetName val="[saihous_ele_xls]_saihous_el120"/>
      <sheetName val="[saihous_ele_xls]_saihous_el_80"/>
      <sheetName val="[saihous_ele_xls]_saihous_el_81"/>
      <sheetName val="_AT-1-220_14"/>
      <sheetName val="_BC-22014"/>
      <sheetName val="[saihous_ele_xls]Indirect___268"/>
      <sheetName val="[saihous_ele_xls]Indirect___269"/>
      <sheetName val="[saihous_ele_xls]Indirect___270"/>
      <sheetName val="[saihous_ele_xls]_saihous_el_82"/>
      <sheetName val="[saihous_ele_xls]_saihous_el_83"/>
      <sheetName val="[saihous_ele_xls]_saihous_el_84"/>
      <sheetName val="Project_Info8"/>
      <sheetName val="Link_In8"/>
      <sheetName val="Project_Work_Off_Contribution8"/>
      <sheetName val="CRF-BE_Rates8"/>
      <sheetName val="[saihous_ele_xls]Indirect___271"/>
      <sheetName val="[saihous_ele_xls]Indirect___272"/>
      <sheetName val="[saihous_ele_xls]Indirect___273"/>
      <sheetName val="[saihous_ele_xls]_saihous_el_85"/>
      <sheetName val="KQ_Cost_Controlling"/>
      <sheetName val="KQ_Appropriation"/>
      <sheetName val="RF_Vol"/>
      <sheetName val="Customize_Your_Purchase_Order"/>
      <sheetName val="Rates_Basic"/>
      <sheetName val="Source_Ref_"/>
      <sheetName val="ACAD_Finishes"/>
      <sheetName val="Site_Details"/>
      <sheetName val="Site_Area_Statement"/>
      <sheetName val="Cashflow_projection"/>
      <sheetName val="Cash_Flow_Working"/>
      <sheetName val="Ave_wtd_rates"/>
      <sheetName val="Itemwise_Summary"/>
      <sheetName val="Payroll_BL"/>
      <sheetName val="Indirect___"/>
      <sheetName val="Staff_Acco_162"/>
      <sheetName val="Tel__81"/>
      <sheetName val="Ext_light81"/>
      <sheetName val="Staff_Acco_163"/>
      <sheetName val="DETAILED__BOQ81"/>
      <sheetName val="Cable_data81"/>
      <sheetName val="4_Annex_1_Basic_rate81"/>
      <sheetName val="Detail_In_Door_Stad81"/>
      <sheetName val="Project_Details__81"/>
      <sheetName val="scurve_calc_(2)81"/>
      <sheetName val="TBAL9697_-group_wise__sdpl81"/>
      <sheetName val="RCC,Ret__Wall81"/>
      <sheetName val="Detail_P&amp;L81"/>
      <sheetName val="Assumption_Sheet81"/>
      <sheetName val="SCHEDULE_OF_RATES81"/>
      <sheetName val="Bill_3_-_Site_Works80"/>
      <sheetName val="Legal_Risk_Analysis81"/>
      <sheetName val="PRECAST_lightconc-II81"/>
      <sheetName val="Load_Details(B2)81"/>
      <sheetName val="APPENDIX_B-181"/>
      <sheetName val="Bill_3_181"/>
      <sheetName val="Fill_this_out_first___80"/>
      <sheetName val="GR_slab-reinft80"/>
      <sheetName val="Civil_Works80"/>
      <sheetName val="bs_BP_04_SA23"/>
      <sheetName val="INDIGINEOUS_ITEMS_80"/>
      <sheetName val="Material_80"/>
      <sheetName val="SPT_vs_PHI80"/>
      <sheetName val="BLOCK-A_(MEA_SHEET)80"/>
      <sheetName val="IO_List80"/>
      <sheetName val="Pipe_Supports80"/>
      <sheetName val="BOQ_(2)80"/>
      <sheetName val="SCHEDULE_(3)80"/>
      <sheetName val="schedule_nos80"/>
      <sheetName val="Rate_Analysis80"/>
      <sheetName val="4-Int-_ele(RA)80"/>
      <sheetName val="Boq_Block_A80"/>
      <sheetName val="Sqn_Abs_G_6__80"/>
      <sheetName val="WO_Abs__G_2__6_DUs80"/>
      <sheetName val="Air_Abs_G_6__23_DUs80"/>
      <sheetName val="Box-_Girder80"/>
      <sheetName val="Lease_rents80"/>
      <sheetName val="DLC_lookups80"/>
      <sheetName val="Quote_Sheet80"/>
      <sheetName val="labour_coeff80"/>
      <sheetName val="Works_-_Quote_Sheet80"/>
      <sheetName val="Gen_Info80"/>
      <sheetName val="Indirect_expenses80"/>
      <sheetName val="Cost_Any_80"/>
      <sheetName val="LIST_OF_MAKES80"/>
      <sheetName val="SITE_OVERHEADS80"/>
      <sheetName val="Detail_1A80"/>
      <sheetName val="Asia_Revised_10-1-0780"/>
      <sheetName val="All_Capital_Plan_P+L_10-1-0780"/>
      <sheetName val="CP08_(2)80"/>
      <sheetName val="Planning_File_10-1-0780"/>
      <sheetName val="Basement_Budget80"/>
      <sheetName val="E_&amp;_R80"/>
      <sheetName val="Break_up_Sheet80"/>
      <sheetName val="SPILL_OVER80"/>
      <sheetName val="Pile_cap79"/>
      <sheetName val="DTF_Summary79"/>
      <sheetName val="GF_Columns79"/>
      <sheetName val="Bed_Class79"/>
      <sheetName val="UNP-NCW_79"/>
      <sheetName val="Elite_1_-_MBCL79"/>
      <sheetName val="Mat_Cost80"/>
      <sheetName val="Form_679"/>
      <sheetName val="BOQ_Direct_selling_cost79"/>
      <sheetName val="saihous_ele24"/>
      <sheetName val="Intro_79"/>
      <sheetName val="MASTER_RATE_ANALYSIS79"/>
      <sheetName val="Cost_summary79"/>
      <sheetName val="Contract_BOQ66"/>
      <sheetName val="beam-reinft-machine_rm66"/>
      <sheetName val="beam-reinft-IIInd_floor66"/>
      <sheetName val="Cost_Index24"/>
      <sheetName val="key_dates79"/>
      <sheetName val="specification_options79"/>
      <sheetName val="M_R_List_(2)79"/>
      <sheetName val="Balance_Sheet_79"/>
      <sheetName val="Direct_cost_shed_A-2_79"/>
      <sheetName val="_Resource_list79"/>
      <sheetName val="THANE_SITE79"/>
      <sheetName val="BOQ_Distribution79"/>
      <sheetName val="STAFFSCHED_24"/>
      <sheetName val="T1_WO66"/>
      <sheetName val="A_O_R_79"/>
      <sheetName val="_IO_List24"/>
      <sheetName val="FF_Inst_RA_08_Inst_0366"/>
      <sheetName val="SSR___NSSR_Market_final24"/>
      <sheetName val="1-Pop_Proj23"/>
      <sheetName val="Basic_Rates66"/>
      <sheetName val="Format_-_416"/>
      <sheetName val="BP-Other_strs16"/>
      <sheetName val="DG_Works_(Supply)23"/>
      <sheetName val="Blr_hire23"/>
      <sheetName val="1_0023"/>
      <sheetName val="_B323"/>
      <sheetName val="_B123"/>
      <sheetName val="Operating_Statistics23"/>
      <sheetName val="220_11__BS_23"/>
      <sheetName val="Elect_23"/>
      <sheetName val="NLD_-_Assum16"/>
      <sheetName val="Annexue_B23"/>
      <sheetName val="Desgn(zone_I)23"/>
      <sheetName val="$_KURLARI23"/>
      <sheetName val="Cover_sheet19"/>
      <sheetName val="AOQ-new_19"/>
      <sheetName val="water_prop_19"/>
      <sheetName val="Boq_(Main_Building)23"/>
      <sheetName val="Civil_BOQ22"/>
      <sheetName val="Basement__Works20"/>
      <sheetName val="PA-_Consutant_19"/>
      <sheetName val="Tong_hop_DT_XDCT16"/>
      <sheetName val="HT_Cable_16"/>
      <sheetName val="BAL_SHEET16"/>
      <sheetName val="AoR_Finishing18"/>
      <sheetName val="Summary_Transformers20"/>
      <sheetName val="Total__Amount20"/>
      <sheetName val="BC_&amp;_MNB_18"/>
      <sheetName val="final_abstract19"/>
      <sheetName val="Basic_Resources18"/>
      <sheetName val="10__&amp;_11__Rate_Code_&amp;_BQ18"/>
      <sheetName val="Angebot18_7_18"/>
      <sheetName val="NOTES_15"/>
      <sheetName val="Supply_15"/>
      <sheetName val="[saihous_ele_xls]Indirect쌳ᎈ駜17"/>
      <sheetName val="INPUT_SHEET16"/>
      <sheetName val="11B_19"/>
      <sheetName val="Column_BBS-Block917"/>
      <sheetName val="SPILL_OVER_PROJECTIONS18"/>
      <sheetName val="[saihous_ele_xls]Indirect___274"/>
      <sheetName val="[saihous_ele_xls]Indirect___275"/>
      <sheetName val="[saihous_ele_xls]Indirect___276"/>
      <sheetName val="Cable_Schedule15"/>
      <sheetName val="SC_Cost_MAR_0219"/>
      <sheetName val="[saihous_ele_xls]_saihous_el121"/>
      <sheetName val="CABLES__15"/>
      <sheetName val="[saihous_ele_xls]Indirect___277"/>
      <sheetName val="[saihous_ele_xls]Indirect___278"/>
      <sheetName val="[saihous_ele_xls]Indirect___279"/>
      <sheetName val="Materials_17"/>
      <sheetName val="MAIN_FILE_9-24-0717"/>
      <sheetName val="DG_18"/>
      <sheetName val="MTO_REV_018"/>
      <sheetName val="GUT_(2)16"/>
      <sheetName val="Material_Rate18"/>
      <sheetName val="_GULF20"/>
      <sheetName val="Lead_(Final)17"/>
      <sheetName val="TORRENT_CEMENT16"/>
      <sheetName val="2nd_18"/>
      <sheetName val="Material_List_18"/>
      <sheetName val="ONE_TIME18"/>
      <sheetName val="Linked_Lead17"/>
      <sheetName val="Abstract_Sheet17"/>
      <sheetName val="April_Analysts17"/>
      <sheetName val="M_S_17"/>
      <sheetName val="Equipment_Information15"/>
      <sheetName val="Equipment_Block15"/>
      <sheetName val="Final_Bill16"/>
      <sheetName val="Structure_Bills_Qty18"/>
      <sheetName val="CABLES_DATA15"/>
      <sheetName val="Fin_Sum16"/>
      <sheetName val="Sum_17"/>
      <sheetName val="General_Interior_17"/>
      <sheetName val="Dismantling_Works_17"/>
      <sheetName val="Toilet_Works_17"/>
      <sheetName val="Sliding_folding_partition17"/>
      <sheetName val="Hard_flr&amp;wall_17"/>
      <sheetName val="Modular_Ceiling_17"/>
      <sheetName val="MS_Structure_Works17"/>
      <sheetName val="Graphics_&amp;_Signage17"/>
      <sheetName val="L_(4)16"/>
      <sheetName val="Core_Data16"/>
      <sheetName val="AutoOpen_Stub_Data16"/>
      <sheetName val="Basic_Details15"/>
      <sheetName val="BS_Groupings15"/>
      <sheetName val="PL_Groupings15"/>
      <sheetName val="Meas_-Hotel_Part16"/>
      <sheetName val="Labour_Rate_16"/>
      <sheetName val="reference_sheet_16"/>
      <sheetName val="DATA_215"/>
      <sheetName val="C&amp;S_monthwise16"/>
      <sheetName val="G_R_P16"/>
      <sheetName val="PSC_REVISED16"/>
      <sheetName val="Bridge_Data_2005-0616"/>
      <sheetName val="Data_F8_BTR16"/>
      <sheetName val="_16"/>
      <sheetName val="M-Book_for_FW16"/>
      <sheetName val="M-Book_for_Conc16"/>
      <sheetName val="Monthly_Budget_Summary16"/>
      <sheetName val="saihous_ele_xls16"/>
      <sheetName val="PRECAST_lightconc_II15"/>
      <sheetName val="Labour_&amp;_Plant16"/>
      <sheetName val="VI_Floor_Beam_15"/>
      <sheetName val="Step_115"/>
      <sheetName val="Ring_Details16"/>
      <sheetName val="33_kV-Eqpt_fdn_15"/>
      <sheetName val="Sqn-Abs(G+6)_16"/>
      <sheetName val="WO-Abs_(G+2)_6_DUs16"/>
      <sheetName val="Air-Abs(G+6)_23_DUs16"/>
      <sheetName val="Allg__Angaben15"/>
      <sheetName val="Sweeper_Machine16"/>
      <sheetName val="HP(9_200)16"/>
      <sheetName val="Pier_calculation16"/>
      <sheetName val="Distribution_-_Qty_&amp;_Amount16"/>
      <sheetName val="Labor_abs-PW15"/>
      <sheetName val="Labor_abs-NMR15"/>
      <sheetName val="Stress_Calculation16"/>
      <sheetName val="CFForecast_detail15"/>
      <sheetName val="organi_synthesis_lab15"/>
      <sheetName val="Format_1_9_Ph-115"/>
      <sheetName val="Road_data15"/>
      <sheetName val="Road_Detail_Est_15"/>
      <sheetName val="Summary-margin_calc15"/>
      <sheetName val="TPL_RECEIPTS_MB5116"/>
      <sheetName val="ROW_Orders_for_March_0516"/>
      <sheetName val="PKG_PO16"/>
      <sheetName val="LLM_DPRECEIPTS_MB5116"/>
      <sheetName val="ZSEM_stock_(ympc038)16"/>
      <sheetName val="MFG_PO16"/>
      <sheetName val="Service_Function15"/>
      <sheetName val="BASIC_MATERIALS15"/>
      <sheetName val="8th__floor_Beams15"/>
      <sheetName val="Rate_Ana15"/>
      <sheetName val="Detailed_Summary_(4)15"/>
      <sheetName val="5-Thermal_&amp;_Moisture15"/>
      <sheetName val="M_B_T-1615"/>
      <sheetName val="FITZ_MORT_9415"/>
      <sheetName val="Break_Up_(bc)15"/>
      <sheetName val="Break_Up_(bc1)15"/>
      <sheetName val="Break_Up_(bc2)15"/>
      <sheetName val="WORK_TABLE15"/>
      <sheetName val="LEVEL_SHEET15"/>
      <sheetName val="SUMMARY_-_PART-I-BUILDING15"/>
      <sheetName val="Podium_Areas15"/>
      <sheetName val="IT-Fri_Base15"/>
      <sheetName val="Beam-design_exp15"/>
      <sheetName val="A301_Kalk15"/>
      <sheetName val="DATA_PILE_RT1_15"/>
      <sheetName val="DATA_PILE__SM15"/>
      <sheetName val="Pacakges_split15"/>
      <sheetName val="_saihous_ele_xls_Indirect_x0016"/>
      <sheetName val="_saihous_ele_xls_Indirect쌳ᎈ駜15"/>
      <sheetName val="_saihous_ele_xls_Indirect퀀《혂൧15"/>
      <sheetName val="Schlüss_Inh-EF15"/>
      <sheetName val="Name_List15"/>
      <sheetName val="Overall_Summary15"/>
      <sheetName val="Summary_CFA_total_-_CP1_&amp;_CP215"/>
      <sheetName val="Assumption_Inputs16"/>
      <sheetName val="SUMMARY_-_C&amp;I15"/>
      <sheetName val="INTERIOR_WORKS15"/>
      <sheetName val="Interior_working15"/>
      <sheetName val="FALSE_CEILING15"/>
      <sheetName val="FALSE_CEILING_working15"/>
      <sheetName val="Painting_working15"/>
      <sheetName val="Doors_Working15"/>
      <sheetName val="Blind_Working15"/>
      <sheetName val="LOOSE_FURNITURES15"/>
      <sheetName val="DISMANTLING_WORKS-C&amp;I15"/>
      <sheetName val="DIS_C&amp;I_WORKING15"/>
      <sheetName val="INTERNAL_SIGNAGE15"/>
      <sheetName val="SIGNAGE_WORKING15"/>
      <sheetName val="Electrical_Working15"/>
      <sheetName val="SUMMARY_-_FPS15"/>
      <sheetName val="BOQ-FPS_15"/>
      <sheetName val="HVAC_Summary15"/>
      <sheetName val="Sanitary_Fixtures15"/>
      <sheetName val="Firxtures_working15"/>
      <sheetName val="Internal_Drainage_&amp;_rain_wate15"/>
      <sheetName val="Internal_Drainage_&amp;_rain_work15"/>
      <sheetName val="Internal_water_15"/>
      <sheetName val="Dismantling_works-PHE15"/>
      <sheetName val="C_Sum15"/>
      <sheetName val="A_Sum15"/>
      <sheetName val="Cut_&amp;_Sew15"/>
      <sheetName val="boq_actual15"/>
      <sheetName val="Master_Data16"/>
      <sheetName val="Jan_Volume15"/>
      <sheetName val="BOQ_LT15"/>
      <sheetName val="Bechtel_Norms15"/>
      <sheetName val="CS_PIPING15"/>
      <sheetName val="TECH_DATA15"/>
      <sheetName val="_AnalysisPCC15"/>
      <sheetName val="[saihous_ele_xls]Indirect___280"/>
      <sheetName val="[saihous_ele_xls]Indirect___281"/>
      <sheetName val="[saihous_ele_xls]Indirect___282"/>
      <sheetName val="[saihous_ele_xls]_saihous_el122"/>
      <sheetName val="[saihous_ele_xls]_saihous_el123"/>
      <sheetName val="[saihous_ele_xls]_saihous_el124"/>
      <sheetName val="explanation_15"/>
      <sheetName val="2B_for_Sub_Station_F_I_15"/>
      <sheetName val="LV_Cable_sizing15"/>
      <sheetName val="Raw_material15"/>
      <sheetName val="Contractor_&amp;_Material_Price15"/>
      <sheetName val="DATA-DEP_(13-17)15"/>
      <sheetName val="DATA-GCC(25-34_7)15"/>
      <sheetName val="St_-Con(0-17)15"/>
      <sheetName val="St_-Con_(17-34)15"/>
      <sheetName val="SITE_DATA15"/>
      <sheetName val="C_&amp;_G_RHS15"/>
      <sheetName val="SC_revtrgt15"/>
      <sheetName val="Grand_Summary15"/>
      <sheetName val="Boq-_Civil15"/>
      <sheetName val="PCS_DATA15"/>
      <sheetName val="Concrete_Quants15"/>
      <sheetName val="Cade_voute15"/>
      <sheetName val="[saihous_ele_xls]Indirect___283"/>
      <sheetName val="[saihous_ele_xls]Indirect___284"/>
      <sheetName val="[saihous_ele_xls]Indirect___285"/>
      <sheetName val="[saihous_ele_xls]Indirect___286"/>
      <sheetName val="[saihous_ele_xls]Indirect___287"/>
      <sheetName val="[saihous_ele_xls]Indirect___288"/>
      <sheetName val="[saihous_ele_xls]_saihous_el125"/>
      <sheetName val="05__BUDGET15"/>
      <sheetName val="Print_Controls15"/>
      <sheetName val="Executive_Summary15"/>
      <sheetName val="Total_delivered_cost_calc_15"/>
      <sheetName val="SLAB_SCH15"/>
      <sheetName val="Beams_15"/>
      <sheetName val="Flooring_Chart15"/>
      <sheetName val="BRL_FORMAT15"/>
      <sheetName val="Labour_before_Escalation_15"/>
      <sheetName val="Material_List15"/>
      <sheetName val="SB_SCH_A715"/>
      <sheetName val="Tie_Beam_Steel-R0-115"/>
      <sheetName val="Summary_output15"/>
      <sheetName val="labour_rates15"/>
      <sheetName val="Brickwork_15"/>
      <sheetName val="First_Floor_15"/>
      <sheetName val="TB_JUN'1115"/>
      <sheetName val="[saihous_ele_xls]_saihous_el126"/>
      <sheetName val="[saihous_ele_xls]_saihous_el127"/>
      <sheetName val="[saihous_ele_xls]_saihous_el128"/>
      <sheetName val="[saihous_ele_xls]_saihous_el_86"/>
      <sheetName val="[saihous_ele_xls]_saihous_el_87"/>
      <sheetName val="_AT-1-220_15"/>
      <sheetName val="_BC-22015"/>
      <sheetName val="[saihous_ele_xls]Indirect___289"/>
      <sheetName val="[saihous_ele_xls]Indirect___290"/>
      <sheetName val="[saihous_ele_xls]Indirect___291"/>
      <sheetName val="[saihous_ele_xls]_saihous_el_88"/>
      <sheetName val="[saihous_ele_xls]_saihous_el_89"/>
      <sheetName val="[saihous_ele_xls]_saihous_el_90"/>
      <sheetName val="Project_Info9"/>
      <sheetName val="Link_In9"/>
      <sheetName val="Project_Work_Off_Contribution9"/>
      <sheetName val="CRF-BE_Rates9"/>
      <sheetName val="[saihous_ele_xls]Indirect___292"/>
      <sheetName val="[saihous_ele_xls]Indirect___293"/>
      <sheetName val="[saihous_ele_xls]Indirect___294"/>
      <sheetName val="[saihous_ele_xls]_saihous_el_91"/>
      <sheetName val="KQ_Cost_Controlling1"/>
      <sheetName val="KQ_Appropriation1"/>
      <sheetName val="RF_Vol1"/>
      <sheetName val="Customize_Your_Purchase_Order1"/>
      <sheetName val="Rates_Basic1"/>
      <sheetName val="Source_Ref_1"/>
      <sheetName val="ACAD_Finishes1"/>
      <sheetName val="Site_Details1"/>
      <sheetName val="Site_Area_Statement1"/>
      <sheetName val="Cashflow_projection1"/>
      <sheetName val="Cash_Flow_Working1"/>
      <sheetName val="Ave_wtd_rates1"/>
      <sheetName val="Itemwise_Summary1"/>
      <sheetName val="Payroll_B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ow r="1">
          <cell r="B1" t="str">
            <v>220 kV SUB-STATION</v>
          </cell>
        </row>
      </sheetData>
      <sheetData sheetId="372">
        <row r="1">
          <cell r="B1" t="str">
            <v>220 kV SUB-STATION</v>
          </cell>
        </row>
      </sheetData>
      <sheetData sheetId="373">
        <row r="1">
          <cell r="B1" t="str">
            <v>220 kV SUB-STATION</v>
          </cell>
        </row>
      </sheetData>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ow r="1">
          <cell r="B1" t="str">
            <v>220 kV SUB-STATION</v>
          </cell>
        </row>
      </sheetData>
      <sheetData sheetId="459">
        <row r="1">
          <cell r="B1" t="str">
            <v>220 kV SUB-STATION</v>
          </cell>
        </row>
      </sheetData>
      <sheetData sheetId="460">
        <row r="1">
          <cell r="B1" t="str">
            <v>220 kV SUB-STATION</v>
          </cell>
        </row>
      </sheetData>
      <sheetData sheetId="461" refreshError="1"/>
      <sheetData sheetId="462" refreshError="1"/>
      <sheetData sheetId="463">
        <row r="1">
          <cell r="B1" t="str">
            <v>220 kV SUB-STATION</v>
          </cell>
        </row>
      </sheetData>
      <sheetData sheetId="464">
        <row r="1">
          <cell r="B1" t="str">
            <v>220 kV SUB-STATION</v>
          </cell>
        </row>
      </sheetData>
      <sheetData sheetId="465">
        <row r="1">
          <cell r="B1" t="str">
            <v>220 kV SUB-STATION</v>
          </cell>
        </row>
      </sheetData>
      <sheetData sheetId="466">
        <row r="1">
          <cell r="B1" t="str">
            <v>220 kV SUB-STATION</v>
          </cell>
        </row>
      </sheetData>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ow r="1">
          <cell r="B1" t="str">
            <v>220 kV SUB-STATION</v>
          </cell>
        </row>
      </sheetData>
      <sheetData sheetId="535">
        <row r="1">
          <cell r="B1" t="str">
            <v>220 kV SUB-STATION</v>
          </cell>
        </row>
      </sheetData>
      <sheetData sheetId="536" refreshError="1"/>
      <sheetData sheetId="537">
        <row r="1">
          <cell r="B1" t="str">
            <v>220 kV SUB-STATION</v>
          </cell>
        </row>
      </sheetData>
      <sheetData sheetId="538">
        <row r="1">
          <cell r="B1" t="str">
            <v>220 kV SUB-STATION</v>
          </cell>
        </row>
      </sheetData>
      <sheetData sheetId="539">
        <row r="1">
          <cell r="B1" t="str">
            <v>220 kV SUB-STATION</v>
          </cell>
        </row>
      </sheetData>
      <sheetData sheetId="540">
        <row r="1">
          <cell r="B1" t="str">
            <v>220 kV SUB-STATION</v>
          </cell>
        </row>
      </sheetData>
      <sheetData sheetId="541">
        <row r="1">
          <cell r="B1" t="str">
            <v>220 kV SUB-STATION</v>
          </cell>
        </row>
      </sheetData>
      <sheetData sheetId="542" refreshError="1"/>
      <sheetData sheetId="543" refreshError="1"/>
      <sheetData sheetId="544">
        <row r="1">
          <cell r="B1" t="str">
            <v>220 kV SUB-STATION</v>
          </cell>
        </row>
      </sheetData>
      <sheetData sheetId="545">
        <row r="1">
          <cell r="B1" t="str">
            <v>220 kV SUB-STATION</v>
          </cell>
        </row>
      </sheetData>
      <sheetData sheetId="546">
        <row r="1">
          <cell r="B1" t="str">
            <v>220 kV SUB-STATION</v>
          </cell>
        </row>
      </sheetData>
      <sheetData sheetId="547">
        <row r="1">
          <cell r="B1" t="str">
            <v>220 kV SUB-STATION</v>
          </cell>
        </row>
      </sheetData>
      <sheetData sheetId="548" refreshError="1"/>
      <sheetData sheetId="549" refreshError="1"/>
      <sheetData sheetId="550" refreshError="1"/>
      <sheetData sheetId="551">
        <row r="1">
          <cell r="B1" t="str">
            <v>220 kV SUB-STATION</v>
          </cell>
        </row>
      </sheetData>
      <sheetData sheetId="552">
        <row r="1">
          <cell r="B1" t="str">
            <v>220 kV SUB-STATION</v>
          </cell>
        </row>
      </sheetData>
      <sheetData sheetId="553">
        <row r="1">
          <cell r="B1" t="str">
            <v>220 kV SUB-STATION</v>
          </cell>
        </row>
      </sheetData>
      <sheetData sheetId="554">
        <row r="1">
          <cell r="B1" t="str">
            <v>220 kV SUB-STATION</v>
          </cell>
        </row>
      </sheetData>
      <sheetData sheetId="555">
        <row r="1">
          <cell r="B1" t="str">
            <v>220 kV SUB-STATION</v>
          </cell>
        </row>
      </sheetData>
      <sheetData sheetId="556">
        <row r="1">
          <cell r="B1" t="str">
            <v>220 kV SUB-STATION</v>
          </cell>
        </row>
      </sheetData>
      <sheetData sheetId="557">
        <row r="1">
          <cell r="B1" t="str">
            <v>220 kV SUB-STATION</v>
          </cell>
        </row>
      </sheetData>
      <sheetData sheetId="558">
        <row r="1">
          <cell r="B1" t="str">
            <v>220 kV SUB-STATION</v>
          </cell>
        </row>
      </sheetData>
      <sheetData sheetId="559">
        <row r="1">
          <cell r="B1" t="str">
            <v>220 kV SUB-STATION</v>
          </cell>
        </row>
      </sheetData>
      <sheetData sheetId="560">
        <row r="1">
          <cell r="B1" t="str">
            <v>220 kV SUB-STATION</v>
          </cell>
        </row>
      </sheetData>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ow r="1">
          <cell r="B1" t="str">
            <v>220 kV SUB-STATION</v>
          </cell>
        </row>
      </sheetData>
      <sheetData sheetId="671">
        <row r="1">
          <cell r="B1" t="str">
            <v>220 kV SUB-STATION</v>
          </cell>
        </row>
      </sheetData>
      <sheetData sheetId="672">
        <row r="1">
          <cell r="B1" t="str">
            <v>220 kV SUB-STATION</v>
          </cell>
        </row>
      </sheetData>
      <sheetData sheetId="673">
        <row r="1">
          <cell r="B1" t="str">
            <v>220 kV SUB-STATION</v>
          </cell>
        </row>
      </sheetData>
      <sheetData sheetId="674">
        <row r="1">
          <cell r="B1" t="str">
            <v>220 kV SUB-STATION</v>
          </cell>
        </row>
      </sheetData>
      <sheetData sheetId="675">
        <row r="1">
          <cell r="B1" t="str">
            <v>220 kV SUB-STATION</v>
          </cell>
        </row>
      </sheetData>
      <sheetData sheetId="676">
        <row r="1">
          <cell r="B1" t="str">
            <v>220 kV SUB-STATION</v>
          </cell>
        </row>
      </sheetData>
      <sheetData sheetId="677">
        <row r="1">
          <cell r="B1" t="str">
            <v>220 kV SUB-STATION</v>
          </cell>
        </row>
      </sheetData>
      <sheetData sheetId="678">
        <row r="1">
          <cell r="B1" t="str">
            <v>220 kV SUB-STATION</v>
          </cell>
        </row>
      </sheetData>
      <sheetData sheetId="679">
        <row r="1">
          <cell r="B1" t="str">
            <v>220 kV SUB-STATION</v>
          </cell>
        </row>
      </sheetData>
      <sheetData sheetId="680">
        <row r="1">
          <cell r="B1" t="str">
            <v>220 kV SUB-STATION</v>
          </cell>
        </row>
      </sheetData>
      <sheetData sheetId="681">
        <row r="1">
          <cell r="B1" t="str">
            <v>220 kV SUB-STATION</v>
          </cell>
        </row>
      </sheetData>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ow r="1">
          <cell r="B1" t="str">
            <v>220 kV SUB-STATION</v>
          </cell>
        </row>
      </sheetData>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ow r="1">
          <cell r="B1" t="str">
            <v>220 kV SUB-STATION</v>
          </cell>
        </row>
      </sheetData>
      <sheetData sheetId="719">
        <row r="1">
          <cell r="B1" t="str">
            <v>220 kV SUB-STATION</v>
          </cell>
        </row>
      </sheetData>
      <sheetData sheetId="720">
        <row r="1">
          <cell r="B1" t="str">
            <v>220 kV SUB-STATION</v>
          </cell>
        </row>
      </sheetData>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ow r="1">
          <cell r="B1" t="str">
            <v>220 kV SUB-STATION</v>
          </cell>
        </row>
      </sheetData>
      <sheetData sheetId="784">
        <row r="1">
          <cell r="B1" t="str">
            <v>220 kV SUB-STATION</v>
          </cell>
        </row>
      </sheetData>
      <sheetData sheetId="785">
        <row r="1">
          <cell r="B1" t="str">
            <v>220 kV SUB-STATION</v>
          </cell>
        </row>
      </sheetData>
      <sheetData sheetId="786">
        <row r="1">
          <cell r="B1" t="str">
            <v>220 kV SUB-STATION</v>
          </cell>
        </row>
      </sheetData>
      <sheetData sheetId="787">
        <row r="1">
          <cell r="B1" t="str">
            <v>220 kV SUB-STATION</v>
          </cell>
        </row>
      </sheetData>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sheetData sheetId="874"/>
      <sheetData sheetId="875"/>
      <sheetData sheetId="876"/>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sheetData sheetId="955"/>
      <sheetData sheetId="956"/>
      <sheetData sheetId="957"/>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ow r="1">
          <cell r="B1" t="str">
            <v>220 kV SUB-STATION</v>
          </cell>
        </row>
      </sheetData>
      <sheetData sheetId="979" refreshError="1"/>
      <sheetData sheetId="980"/>
      <sheetData sheetId="98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ow r="1">
          <cell r="B1" t="str">
            <v>220 kV SUB-STATION</v>
          </cell>
        </row>
      </sheetData>
      <sheetData sheetId="1002">
        <row r="1">
          <cell r="B1" t="str">
            <v>220 kV SUB-STATION</v>
          </cell>
        </row>
      </sheetData>
      <sheetData sheetId="1003">
        <row r="1">
          <cell r="B1" t="str">
            <v>220 kV SUB-STATION</v>
          </cell>
        </row>
      </sheetData>
      <sheetData sheetId="1004">
        <row r="1">
          <cell r="B1" t="str">
            <v>220 kV SUB-STATION</v>
          </cell>
        </row>
      </sheetData>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ow r="1">
          <cell r="B1" t="str">
            <v>220 kV SUB-STATION</v>
          </cell>
        </row>
      </sheetData>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ow r="1">
          <cell r="B1" t="str">
            <v>220 kV SUB-STATION</v>
          </cell>
        </row>
      </sheetData>
      <sheetData sheetId="1057" refreshError="1"/>
      <sheetData sheetId="1058" refreshError="1"/>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ow r="1">
          <cell r="B1" t="str">
            <v>220 kV SUB-STATION</v>
          </cell>
        </row>
      </sheetData>
      <sheetData sheetId="1159">
        <row r="1">
          <cell r="B1" t="str">
            <v>220 kV SUB-STATION</v>
          </cell>
        </row>
      </sheetData>
      <sheetData sheetId="1160">
        <row r="1">
          <cell r="B1" t="str">
            <v>220 kV SUB-STATION</v>
          </cell>
        </row>
      </sheetData>
      <sheetData sheetId="1161">
        <row r="1">
          <cell r="B1" t="str">
            <v>220 kV SUB-STATION</v>
          </cell>
        </row>
      </sheetData>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efreshError="1"/>
      <sheetData sheetId="1170" refreshError="1"/>
      <sheetData sheetId="1171" refreshError="1"/>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ow r="1">
          <cell r="B1" t="str">
            <v>220 kV SUB-STATION</v>
          </cell>
        </row>
      </sheetData>
      <sheetData sheetId="1393">
        <row r="1">
          <cell r="B1" t="str">
            <v>220 kV SUB-STATION</v>
          </cell>
        </row>
      </sheetData>
      <sheetData sheetId="1394">
        <row r="1">
          <cell r="B1" t="str">
            <v>220 kV SUB-STATION</v>
          </cell>
        </row>
      </sheetData>
      <sheetData sheetId="1395">
        <row r="1">
          <cell r="B1" t="str">
            <v>220 kV SUB-STATION</v>
          </cell>
        </row>
      </sheetData>
      <sheetData sheetId="1396">
        <row r="1">
          <cell r="B1" t="str">
            <v>220 kV SUB-STATION</v>
          </cell>
        </row>
      </sheetData>
      <sheetData sheetId="1397">
        <row r="1">
          <cell r="B1" t="str">
            <v>220 kV SUB-STATION</v>
          </cell>
        </row>
      </sheetData>
      <sheetData sheetId="1398">
        <row r="1">
          <cell r="B1" t="str">
            <v>220 kV SUB-STATION</v>
          </cell>
        </row>
      </sheetData>
      <sheetData sheetId="1399">
        <row r="1">
          <cell r="B1" t="str">
            <v>220 kV SUB-STATION</v>
          </cell>
        </row>
      </sheetData>
      <sheetData sheetId="1400">
        <row r="1">
          <cell r="B1" t="str">
            <v>220 kV SUB-STATION</v>
          </cell>
        </row>
      </sheetData>
      <sheetData sheetId="1401">
        <row r="1">
          <cell r="B1" t="str">
            <v>220 kV SUB-STATION</v>
          </cell>
        </row>
      </sheetData>
      <sheetData sheetId="1402" refreshError="1"/>
      <sheetData sheetId="1403" refreshError="1"/>
      <sheetData sheetId="1404" refreshError="1"/>
      <sheetData sheetId="1405" refreshError="1"/>
      <sheetData sheetId="1406">
        <row r="1">
          <cell r="B1" t="str">
            <v>220 kV SUB-STATION</v>
          </cell>
        </row>
      </sheetData>
      <sheetData sheetId="1407" refreshError="1"/>
      <sheetData sheetId="1408">
        <row r="1">
          <cell r="B1" t="str">
            <v>220 kV SUB-STATION</v>
          </cell>
        </row>
      </sheetData>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ow r="1">
          <cell r="B1" t="str">
            <v>220 kV SUB-STATION</v>
          </cell>
        </row>
      </sheetData>
      <sheetData sheetId="1547">
        <row r="1">
          <cell r="B1" t="str">
            <v>220 kV SUB-STATION</v>
          </cell>
        </row>
      </sheetData>
      <sheetData sheetId="1548">
        <row r="1">
          <cell r="B1" t="str">
            <v>220 kV SUB-STATION</v>
          </cell>
        </row>
      </sheetData>
      <sheetData sheetId="1549">
        <row r="1">
          <cell r="B1" t="str">
            <v>220 kV SUB-STATION</v>
          </cell>
        </row>
      </sheetData>
      <sheetData sheetId="1550">
        <row r="1">
          <cell r="B1" t="str">
            <v>220 kV SUB-STATION</v>
          </cell>
        </row>
      </sheetData>
      <sheetData sheetId="1551">
        <row r="1">
          <cell r="B1" t="str">
            <v>220 kV SUB-STATION</v>
          </cell>
        </row>
      </sheetData>
      <sheetData sheetId="1552">
        <row r="1">
          <cell r="B1" t="str">
            <v>220 kV SUB-STATION</v>
          </cell>
        </row>
      </sheetData>
      <sheetData sheetId="1553">
        <row r="1">
          <cell r="B1" t="str">
            <v>220 kV SUB-STATION</v>
          </cell>
        </row>
      </sheetData>
      <sheetData sheetId="1554">
        <row r="1">
          <cell r="B1" t="str">
            <v>220 kV SUB-STATION</v>
          </cell>
        </row>
      </sheetData>
      <sheetData sheetId="1555">
        <row r="1">
          <cell r="B1" t="str">
            <v>220 kV SUB-STATION</v>
          </cell>
        </row>
      </sheetData>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ow r="1">
          <cell r="B1" t="str">
            <v>220 kV SUB-STATION</v>
          </cell>
        </row>
      </sheetData>
      <sheetData sheetId="1591" refreshError="1"/>
      <sheetData sheetId="1592">
        <row r="1">
          <cell r="B1" t="str">
            <v>220 kV SUB-STATION</v>
          </cell>
        </row>
      </sheetData>
      <sheetData sheetId="1593">
        <row r="1">
          <cell r="B1" t="str">
            <v>220 kV SUB-STATION</v>
          </cell>
        </row>
      </sheetData>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ow r="1">
          <cell r="B1" t="str">
            <v>220 kV SUB-STATION</v>
          </cell>
        </row>
      </sheetData>
      <sheetData sheetId="1610" refreshError="1"/>
      <sheetData sheetId="1611" refreshError="1"/>
      <sheetData sheetId="1612" refreshError="1"/>
      <sheetData sheetId="1613">
        <row r="1">
          <cell r="B1" t="str">
            <v>220 kV SUB-STATION</v>
          </cell>
        </row>
      </sheetData>
      <sheetData sheetId="1614" refreshError="1"/>
      <sheetData sheetId="1615" refreshError="1"/>
      <sheetData sheetId="1616" refreshError="1"/>
      <sheetData sheetId="1617">
        <row r="1">
          <cell r="B1" t="str">
            <v>220 kV SUB-STATION</v>
          </cell>
        </row>
      </sheetData>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ow r="1">
          <cell r="B1" t="str">
            <v>220 kV SUB-STATION</v>
          </cell>
        </row>
      </sheetData>
      <sheetData sheetId="1634">
        <row r="1">
          <cell r="B1" t="str">
            <v>220 kV SUB-STATION</v>
          </cell>
        </row>
      </sheetData>
      <sheetData sheetId="1635">
        <row r="1">
          <cell r="B1" t="str">
            <v>220 kV SUB-STATION</v>
          </cell>
        </row>
      </sheetData>
      <sheetData sheetId="1636" refreshError="1"/>
      <sheetData sheetId="1637">
        <row r="1">
          <cell r="B1" t="str">
            <v>220 kV SUB-STATION</v>
          </cell>
        </row>
      </sheetData>
      <sheetData sheetId="1638" refreshError="1"/>
      <sheetData sheetId="1639" refreshError="1"/>
      <sheetData sheetId="1640" refreshError="1"/>
      <sheetData sheetId="1641" refreshError="1"/>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ow r="1">
          <cell r="B1" t="str">
            <v>220 kV SUB-STATION</v>
          </cell>
        </row>
      </sheetData>
      <sheetData sheetId="1739">
        <row r="1">
          <cell r="B1" t="str">
            <v>220 kV SUB-STATION</v>
          </cell>
        </row>
      </sheetData>
      <sheetData sheetId="1740">
        <row r="1">
          <cell r="B1" t="str">
            <v>220 kV SUB-STATION</v>
          </cell>
        </row>
      </sheetData>
      <sheetData sheetId="1741">
        <row r="1">
          <cell r="B1" t="str">
            <v>220 kV SUB-STATION</v>
          </cell>
        </row>
      </sheetData>
      <sheetData sheetId="1742">
        <row r="1">
          <cell r="B1" t="str">
            <v>220 kV SUB-STATION</v>
          </cell>
        </row>
      </sheetData>
      <sheetData sheetId="1743" refreshError="1"/>
      <sheetData sheetId="1744" refreshError="1"/>
      <sheetData sheetId="1745" refreshError="1"/>
      <sheetData sheetId="1746" refreshError="1"/>
      <sheetData sheetId="1747">
        <row r="1">
          <cell r="B1" t="str">
            <v>220 kV SUB-STATION</v>
          </cell>
        </row>
      </sheetData>
      <sheetData sheetId="1748">
        <row r="1">
          <cell r="B1" t="str">
            <v>220 kV SUB-STATION</v>
          </cell>
        </row>
      </sheetData>
      <sheetData sheetId="1749" refreshError="1"/>
      <sheetData sheetId="1750">
        <row r="1">
          <cell r="B1" t="str">
            <v>220 kV SUB-STATION</v>
          </cell>
        </row>
      </sheetData>
      <sheetData sheetId="1751" refreshError="1"/>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ow r="1">
          <cell r="B1" t="str">
            <v>220 kV SUB-STATION</v>
          </cell>
        </row>
      </sheetData>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ow r="1">
          <cell r="B1" t="str">
            <v>220 kV SUB-STATION</v>
          </cell>
        </row>
      </sheetData>
      <sheetData sheetId="1909">
        <row r="1">
          <cell r="B1" t="str">
            <v>220 kV SUB-STATION</v>
          </cell>
        </row>
      </sheetData>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ow r="1">
          <cell r="B1" t="str">
            <v>220 kV SUB-STATION</v>
          </cell>
        </row>
      </sheetData>
      <sheetData sheetId="1921">
        <row r="1">
          <cell r="B1" t="str">
            <v>220 kV SUB-STATION</v>
          </cell>
        </row>
      </sheetData>
      <sheetData sheetId="1922">
        <row r="1">
          <cell r="B1" t="str">
            <v>220 kV SUB-STATION</v>
          </cell>
        </row>
      </sheetData>
      <sheetData sheetId="1923">
        <row r="1">
          <cell r="B1" t="str">
            <v>220 kV SUB-STATION</v>
          </cell>
        </row>
      </sheetData>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ow r="1">
          <cell r="B1" t="str">
            <v>220 kV SUB-STATION</v>
          </cell>
        </row>
      </sheetData>
      <sheetData sheetId="1935">
        <row r="1">
          <cell r="B1" t="str">
            <v>220 kV SUB-STATION</v>
          </cell>
        </row>
      </sheetData>
      <sheetData sheetId="1936">
        <row r="1">
          <cell r="B1" t="str">
            <v>220 kV SUB-STATION</v>
          </cell>
        </row>
      </sheetData>
      <sheetData sheetId="1937" refreshError="1"/>
      <sheetData sheetId="1938" refreshError="1"/>
      <sheetData sheetId="1939">
        <row r="1">
          <cell r="B1" t="str">
            <v>220 kV SUB-STATION</v>
          </cell>
        </row>
      </sheetData>
      <sheetData sheetId="1940">
        <row r="1">
          <cell r="B1" t="str">
            <v>220 kV SUB-STATION</v>
          </cell>
        </row>
      </sheetData>
      <sheetData sheetId="1941">
        <row r="1">
          <cell r="B1" t="str">
            <v>220 kV SUB-STATION</v>
          </cell>
        </row>
      </sheetData>
      <sheetData sheetId="1942">
        <row r="1">
          <cell r="B1" t="str">
            <v>220 kV SUB-STATION</v>
          </cell>
        </row>
      </sheetData>
      <sheetData sheetId="1943">
        <row r="1">
          <cell r="B1" t="str">
            <v>220 kV SUB-STATION</v>
          </cell>
        </row>
      </sheetData>
      <sheetData sheetId="1944">
        <row r="1">
          <cell r="B1" t="str">
            <v>220 kV SUB-STATION</v>
          </cell>
        </row>
      </sheetData>
      <sheetData sheetId="1945">
        <row r="1">
          <cell r="B1" t="str">
            <v>220 kV SUB-STATION</v>
          </cell>
        </row>
      </sheetData>
      <sheetData sheetId="1946">
        <row r="1">
          <cell r="B1" t="str">
            <v>220 kV SUB-STATION</v>
          </cell>
        </row>
      </sheetData>
      <sheetData sheetId="1947">
        <row r="1">
          <cell r="B1" t="str">
            <v>220 kV SUB-STATION</v>
          </cell>
        </row>
      </sheetData>
      <sheetData sheetId="1948">
        <row r="1">
          <cell r="B1" t="str">
            <v>220 kV SUB-STATION</v>
          </cell>
        </row>
      </sheetData>
      <sheetData sheetId="1949" refreshError="1"/>
      <sheetData sheetId="1950">
        <row r="1">
          <cell r="B1" t="str">
            <v>220 kV SUB-STATION</v>
          </cell>
        </row>
      </sheetData>
      <sheetData sheetId="1951" refreshError="1"/>
      <sheetData sheetId="1952">
        <row r="1">
          <cell r="B1" t="str">
            <v>220 kV SUB-STATION</v>
          </cell>
        </row>
      </sheetData>
      <sheetData sheetId="1953">
        <row r="1">
          <cell r="B1" t="str">
            <v>220 kV SUB-STATION</v>
          </cell>
        </row>
      </sheetData>
      <sheetData sheetId="1954" refreshError="1"/>
      <sheetData sheetId="1955">
        <row r="1">
          <cell r="B1" t="str">
            <v>220 kV SUB-STATION</v>
          </cell>
        </row>
      </sheetData>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ow r="1">
          <cell r="B1" t="str">
            <v>220 kV SUB-STATION</v>
          </cell>
        </row>
      </sheetData>
      <sheetData sheetId="1997">
        <row r="1">
          <cell r="B1" t="str">
            <v>220 kV SUB-STATION</v>
          </cell>
        </row>
      </sheetData>
      <sheetData sheetId="1998">
        <row r="1">
          <cell r="B1" t="str">
            <v>220 kV SUB-STATION</v>
          </cell>
        </row>
      </sheetData>
      <sheetData sheetId="1999">
        <row r="1">
          <cell r="B1" t="str">
            <v>220 kV SUB-STATION</v>
          </cell>
        </row>
      </sheetData>
      <sheetData sheetId="2000">
        <row r="1">
          <cell r="B1" t="str">
            <v>220 kV SUB-STATION</v>
          </cell>
        </row>
      </sheetData>
      <sheetData sheetId="2001">
        <row r="1">
          <cell r="B1" t="str">
            <v>220 kV SUB-STATION</v>
          </cell>
        </row>
      </sheetData>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ow r="1">
          <cell r="B1" t="str">
            <v>220 kV SUB-STATION</v>
          </cell>
        </row>
      </sheetData>
      <sheetData sheetId="2029">
        <row r="1">
          <cell r="B1" t="str">
            <v>220 kV SUB-STATION</v>
          </cell>
        </row>
      </sheetData>
      <sheetData sheetId="2030">
        <row r="1">
          <cell r="B1" t="str">
            <v>220 kV SUB-STATION</v>
          </cell>
        </row>
      </sheetData>
      <sheetData sheetId="2031">
        <row r="1">
          <cell r="B1" t="str">
            <v>220 kV SUB-STATION</v>
          </cell>
        </row>
      </sheetData>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ow r="1">
          <cell r="B1" t="str">
            <v>220 kV SUB-STATION</v>
          </cell>
        </row>
      </sheetData>
      <sheetData sheetId="2055">
        <row r="1">
          <cell r="B1" t="str">
            <v>220 kV SUB-STATION</v>
          </cell>
        </row>
      </sheetData>
      <sheetData sheetId="2056">
        <row r="1">
          <cell r="B1" t="str">
            <v>220 kV SUB-STATION</v>
          </cell>
        </row>
      </sheetData>
      <sheetData sheetId="2057">
        <row r="1">
          <cell r="B1" t="str">
            <v>220 kV SUB-STATION</v>
          </cell>
        </row>
      </sheetData>
      <sheetData sheetId="2058">
        <row r="1">
          <cell r="B1" t="str">
            <v>220 kV SUB-STATION</v>
          </cell>
        </row>
      </sheetData>
      <sheetData sheetId="2059">
        <row r="1">
          <cell r="B1" t="str">
            <v>220 kV SUB-STATION</v>
          </cell>
        </row>
      </sheetData>
      <sheetData sheetId="2060">
        <row r="1">
          <cell r="B1" t="str">
            <v>220 kV SUB-STATION</v>
          </cell>
        </row>
      </sheetData>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ow r="1">
          <cell r="B1" t="str">
            <v>220 kV SUB-STATION</v>
          </cell>
        </row>
      </sheetData>
      <sheetData sheetId="2137">
        <row r="1">
          <cell r="B1" t="str">
            <v>220 kV SUB-STATION</v>
          </cell>
        </row>
      </sheetData>
      <sheetData sheetId="2138">
        <row r="1">
          <cell r="B1" t="str">
            <v>220 kV SUB-STATION</v>
          </cell>
        </row>
      </sheetData>
      <sheetData sheetId="2139">
        <row r="1">
          <cell r="B1" t="str">
            <v>220 kV SUB-STATION</v>
          </cell>
        </row>
      </sheetData>
      <sheetData sheetId="2140">
        <row r="1">
          <cell r="B1" t="str">
            <v>220 kV SUB-STATION</v>
          </cell>
        </row>
      </sheetData>
      <sheetData sheetId="2141">
        <row r="1">
          <cell r="B1" t="str">
            <v>220 kV SUB-STATION</v>
          </cell>
        </row>
      </sheetData>
      <sheetData sheetId="2142">
        <row r="1">
          <cell r="B1" t="str">
            <v>220 kV SUB-STATION</v>
          </cell>
        </row>
      </sheetData>
      <sheetData sheetId="2143">
        <row r="1">
          <cell r="B1" t="str">
            <v>220 kV SUB-STATION</v>
          </cell>
        </row>
      </sheetData>
      <sheetData sheetId="2144">
        <row r="1">
          <cell r="B1" t="str">
            <v>220 kV SUB-STATION</v>
          </cell>
        </row>
      </sheetData>
      <sheetData sheetId="2145">
        <row r="1">
          <cell r="B1" t="str">
            <v>220 kV SUB-STATION</v>
          </cell>
        </row>
      </sheetData>
      <sheetData sheetId="2146">
        <row r="1">
          <cell r="B1" t="str">
            <v>220 kV SUB-STATION</v>
          </cell>
        </row>
      </sheetData>
      <sheetData sheetId="2147">
        <row r="1">
          <cell r="B1" t="str">
            <v>220 kV SUB-STATION</v>
          </cell>
        </row>
      </sheetData>
      <sheetData sheetId="2148">
        <row r="1">
          <cell r="B1" t="str">
            <v>220 kV SUB-STATION</v>
          </cell>
        </row>
      </sheetData>
      <sheetData sheetId="2149">
        <row r="1">
          <cell r="B1" t="str">
            <v>220 kV SUB-STATION</v>
          </cell>
        </row>
      </sheetData>
      <sheetData sheetId="2150">
        <row r="1">
          <cell r="B1" t="str">
            <v>220 kV SUB-STATION</v>
          </cell>
        </row>
      </sheetData>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ow r="1">
          <cell r="B1" t="str">
            <v>220 kV SUB-STATION</v>
          </cell>
        </row>
      </sheetData>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ow r="1">
          <cell r="B1" t="str">
            <v>220 kV SUB-STATION</v>
          </cell>
        </row>
      </sheetData>
      <sheetData sheetId="2207" refreshError="1"/>
      <sheetData sheetId="2208">
        <row r="1">
          <cell r="B1" t="str">
            <v>220 kV SUB-STATION</v>
          </cell>
        </row>
      </sheetData>
      <sheetData sheetId="2209">
        <row r="1">
          <cell r="B1" t="str">
            <v>220 kV SUB-STATION</v>
          </cell>
        </row>
      </sheetData>
      <sheetData sheetId="2210">
        <row r="1">
          <cell r="B1" t="str">
            <v>220 kV SUB-STATION</v>
          </cell>
        </row>
      </sheetData>
      <sheetData sheetId="2211">
        <row r="1">
          <cell r="B1" t="str">
            <v>220 kV SUB-STATION</v>
          </cell>
        </row>
      </sheetData>
      <sheetData sheetId="2212">
        <row r="1">
          <cell r="B1" t="str">
            <v>220 kV SUB-STATION</v>
          </cell>
        </row>
      </sheetData>
      <sheetData sheetId="2213">
        <row r="1">
          <cell r="B1" t="str">
            <v>220 kV SUB-STATION</v>
          </cell>
        </row>
      </sheetData>
      <sheetData sheetId="2214">
        <row r="1">
          <cell r="B1" t="str">
            <v>220 kV SUB-STATION</v>
          </cell>
        </row>
      </sheetData>
      <sheetData sheetId="2215">
        <row r="1">
          <cell r="B1" t="str">
            <v>220 kV SUB-STATION</v>
          </cell>
        </row>
      </sheetData>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ow r="1">
          <cell r="B1" t="str">
            <v>220 kV SUB-STATION</v>
          </cell>
        </row>
      </sheetData>
      <sheetData sheetId="2236">
        <row r="1">
          <cell r="B1" t="str">
            <v>220 kV SUB-STATION</v>
          </cell>
        </row>
      </sheetData>
      <sheetData sheetId="2237">
        <row r="1">
          <cell r="B1" t="str">
            <v>220 kV SUB-STATION</v>
          </cell>
        </row>
      </sheetData>
      <sheetData sheetId="2238">
        <row r="1">
          <cell r="B1" t="str">
            <v>220 kV SUB-STATION</v>
          </cell>
        </row>
      </sheetData>
      <sheetData sheetId="2239">
        <row r="1">
          <cell r="B1" t="str">
            <v>220 kV SUB-STATION</v>
          </cell>
        </row>
      </sheetData>
      <sheetData sheetId="2240">
        <row r="1">
          <cell r="B1" t="str">
            <v>220 kV SUB-STATION</v>
          </cell>
        </row>
      </sheetData>
      <sheetData sheetId="2241" refreshError="1"/>
      <sheetData sheetId="2242" refreshError="1"/>
      <sheetData sheetId="2243" refreshError="1"/>
      <sheetData sheetId="2244" refreshError="1"/>
      <sheetData sheetId="2245" refreshError="1"/>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row r="1">
          <cell r="B1" t="str">
            <v>220 kV SUB-STATION</v>
          </cell>
        </row>
      </sheetData>
      <sheetData sheetId="2251">
        <row r="1">
          <cell r="B1" t="str">
            <v>220 kV SUB-STATION</v>
          </cell>
        </row>
      </sheetData>
      <sheetData sheetId="2252">
        <row r="1">
          <cell r="B1" t="str">
            <v>220 kV SUB-STATION</v>
          </cell>
        </row>
      </sheetData>
      <sheetData sheetId="2253">
        <row r="1">
          <cell r="B1" t="str">
            <v>220 kV SUB-STATION</v>
          </cell>
        </row>
      </sheetData>
      <sheetData sheetId="2254">
        <row r="1">
          <cell r="B1" t="str">
            <v>220 kV SUB-STATION</v>
          </cell>
        </row>
      </sheetData>
      <sheetData sheetId="2255">
        <row r="1">
          <cell r="B1" t="str">
            <v>220 kV SUB-STATION</v>
          </cell>
        </row>
      </sheetData>
      <sheetData sheetId="2256">
        <row r="1">
          <cell r="B1" t="str">
            <v>220 kV SUB-STATION</v>
          </cell>
        </row>
      </sheetData>
      <sheetData sheetId="2257">
        <row r="1">
          <cell r="B1" t="str">
            <v>220 kV SUB-STATION</v>
          </cell>
        </row>
      </sheetData>
      <sheetData sheetId="2258">
        <row r="1">
          <cell r="B1" t="str">
            <v>220 kV SUB-STATION</v>
          </cell>
        </row>
      </sheetData>
      <sheetData sheetId="2259">
        <row r="1">
          <cell r="B1" t="str">
            <v>220 kV SUB-STATION</v>
          </cell>
        </row>
      </sheetData>
      <sheetData sheetId="2260">
        <row r="1">
          <cell r="B1" t="str">
            <v>220 kV SUB-STATION</v>
          </cell>
        </row>
      </sheetData>
      <sheetData sheetId="2261">
        <row r="1">
          <cell r="B1" t="str">
            <v>220 kV SUB-STATION</v>
          </cell>
        </row>
      </sheetData>
      <sheetData sheetId="2262">
        <row r="1">
          <cell r="B1" t="str">
            <v>220 kV SUB-STATION</v>
          </cell>
        </row>
      </sheetData>
      <sheetData sheetId="2263">
        <row r="1">
          <cell r="B1" t="str">
            <v>220 kV SUB-STATION</v>
          </cell>
        </row>
      </sheetData>
      <sheetData sheetId="2264">
        <row r="1">
          <cell r="B1" t="str">
            <v>220 kV SUB-STATION</v>
          </cell>
        </row>
      </sheetData>
      <sheetData sheetId="2265">
        <row r="1">
          <cell r="B1" t="str">
            <v>220 kV SUB-STATION</v>
          </cell>
        </row>
      </sheetData>
      <sheetData sheetId="2266">
        <row r="1">
          <cell r="B1" t="str">
            <v>220 kV SUB-STATION</v>
          </cell>
        </row>
      </sheetData>
      <sheetData sheetId="2267">
        <row r="1">
          <cell r="B1" t="str">
            <v>220 kV SUB-STATION</v>
          </cell>
        </row>
      </sheetData>
      <sheetData sheetId="2268">
        <row r="1">
          <cell r="B1" t="str">
            <v>220 kV SUB-STATION</v>
          </cell>
        </row>
      </sheetData>
      <sheetData sheetId="2269">
        <row r="1">
          <cell r="B1" t="str">
            <v>220 kV SUB-STATION</v>
          </cell>
        </row>
      </sheetData>
      <sheetData sheetId="2270">
        <row r="1">
          <cell r="B1" t="str">
            <v>220 kV SUB-STATION</v>
          </cell>
        </row>
      </sheetData>
      <sheetData sheetId="2271">
        <row r="1">
          <cell r="B1" t="str">
            <v>220 kV SUB-STATION</v>
          </cell>
        </row>
      </sheetData>
      <sheetData sheetId="2272">
        <row r="1">
          <cell r="B1" t="str">
            <v>220 kV SUB-STATION</v>
          </cell>
        </row>
      </sheetData>
      <sheetData sheetId="2273">
        <row r="1">
          <cell r="B1" t="str">
            <v>220 kV SUB-STATION</v>
          </cell>
        </row>
      </sheetData>
      <sheetData sheetId="2274">
        <row r="1">
          <cell r="B1" t="str">
            <v>220 kV SUB-STATION</v>
          </cell>
        </row>
      </sheetData>
      <sheetData sheetId="2275">
        <row r="1">
          <cell r="B1" t="str">
            <v>220 kV SUB-STATION</v>
          </cell>
        </row>
      </sheetData>
      <sheetData sheetId="2276">
        <row r="1">
          <cell r="B1" t="str">
            <v>220 kV SUB-STATION</v>
          </cell>
        </row>
      </sheetData>
      <sheetData sheetId="2277">
        <row r="1">
          <cell r="B1" t="str">
            <v>220 kV SUB-STATION</v>
          </cell>
        </row>
      </sheetData>
      <sheetData sheetId="2278">
        <row r="1">
          <cell r="B1" t="str">
            <v>220 kV SUB-STATION</v>
          </cell>
        </row>
      </sheetData>
      <sheetData sheetId="2279">
        <row r="1">
          <cell r="B1" t="str">
            <v>220 kV SUB-STATION</v>
          </cell>
        </row>
      </sheetData>
      <sheetData sheetId="2280">
        <row r="1">
          <cell r="B1" t="str">
            <v>220 kV SUB-STATION</v>
          </cell>
        </row>
      </sheetData>
      <sheetData sheetId="2281">
        <row r="1">
          <cell r="B1" t="str">
            <v>220 kV SUB-STATION</v>
          </cell>
        </row>
      </sheetData>
      <sheetData sheetId="2282">
        <row r="1">
          <cell r="B1" t="str">
            <v>220 kV SUB-STATION</v>
          </cell>
        </row>
      </sheetData>
      <sheetData sheetId="2283">
        <row r="1">
          <cell r="B1" t="str">
            <v>220 kV SUB-STATION</v>
          </cell>
        </row>
      </sheetData>
      <sheetData sheetId="2284">
        <row r="1">
          <cell r="B1" t="str">
            <v>220 kV SUB-STATION</v>
          </cell>
        </row>
      </sheetData>
      <sheetData sheetId="2285">
        <row r="1">
          <cell r="B1" t="str">
            <v>220 kV SUB-STATION</v>
          </cell>
        </row>
      </sheetData>
      <sheetData sheetId="2286">
        <row r="1">
          <cell r="B1" t="str">
            <v>220 kV SUB-STATION</v>
          </cell>
        </row>
      </sheetData>
      <sheetData sheetId="2287">
        <row r="1">
          <cell r="B1" t="str">
            <v>220 kV SUB-STATION</v>
          </cell>
        </row>
      </sheetData>
      <sheetData sheetId="2288">
        <row r="1">
          <cell r="B1" t="str">
            <v>220 kV SUB-STATION</v>
          </cell>
        </row>
      </sheetData>
      <sheetData sheetId="2289">
        <row r="1">
          <cell r="B1" t="str">
            <v>220 kV SUB-STATION</v>
          </cell>
        </row>
      </sheetData>
      <sheetData sheetId="2290">
        <row r="1">
          <cell r="B1" t="str">
            <v>220 kV SUB-STATION</v>
          </cell>
        </row>
      </sheetData>
      <sheetData sheetId="2291">
        <row r="1">
          <cell r="B1" t="str">
            <v>220 kV SUB-STATION</v>
          </cell>
        </row>
      </sheetData>
      <sheetData sheetId="2292">
        <row r="1">
          <cell r="B1" t="str">
            <v>220 kV SUB-STATION</v>
          </cell>
        </row>
      </sheetData>
      <sheetData sheetId="2293">
        <row r="1">
          <cell r="B1" t="str">
            <v>220 kV SUB-STATION</v>
          </cell>
        </row>
      </sheetData>
      <sheetData sheetId="2294">
        <row r="1">
          <cell r="B1" t="str">
            <v>220 kV SUB-STATION</v>
          </cell>
        </row>
      </sheetData>
      <sheetData sheetId="2295">
        <row r="1">
          <cell r="B1" t="str">
            <v>220 kV SUB-STATION</v>
          </cell>
        </row>
      </sheetData>
      <sheetData sheetId="2296">
        <row r="1">
          <cell r="B1" t="str">
            <v>220 kV SUB-STATION</v>
          </cell>
        </row>
      </sheetData>
      <sheetData sheetId="2297">
        <row r="1">
          <cell r="B1" t="str">
            <v>220 kV SUB-STATION</v>
          </cell>
        </row>
      </sheetData>
      <sheetData sheetId="2298">
        <row r="1">
          <cell r="B1" t="str">
            <v>220 kV SUB-STATION</v>
          </cell>
        </row>
      </sheetData>
      <sheetData sheetId="2299">
        <row r="1">
          <cell r="B1" t="str">
            <v>220 kV SUB-STATION</v>
          </cell>
        </row>
      </sheetData>
      <sheetData sheetId="2300">
        <row r="1">
          <cell r="B1" t="str">
            <v>220 kV SUB-STATION</v>
          </cell>
        </row>
      </sheetData>
      <sheetData sheetId="2301">
        <row r="1">
          <cell r="B1" t="str">
            <v>220 kV SUB-STATION</v>
          </cell>
        </row>
      </sheetData>
      <sheetData sheetId="2302">
        <row r="1">
          <cell r="B1" t="str">
            <v>220 kV SUB-STATION</v>
          </cell>
        </row>
      </sheetData>
      <sheetData sheetId="2303">
        <row r="1">
          <cell r="B1" t="str">
            <v>220 kV SUB-STATION</v>
          </cell>
        </row>
      </sheetData>
      <sheetData sheetId="2304">
        <row r="1">
          <cell r="B1" t="str">
            <v>220 kV SUB-STATION</v>
          </cell>
        </row>
      </sheetData>
      <sheetData sheetId="2305">
        <row r="1">
          <cell r="B1" t="str">
            <v>220 kV SUB-STATION</v>
          </cell>
        </row>
      </sheetData>
      <sheetData sheetId="2306">
        <row r="1">
          <cell r="B1" t="str">
            <v>220 kV SUB-STATION</v>
          </cell>
        </row>
      </sheetData>
      <sheetData sheetId="2307">
        <row r="1">
          <cell r="B1" t="str">
            <v>220 kV SUB-STATION</v>
          </cell>
        </row>
      </sheetData>
      <sheetData sheetId="2308">
        <row r="1">
          <cell r="B1" t="str">
            <v>220 kV SUB-STATION</v>
          </cell>
        </row>
      </sheetData>
      <sheetData sheetId="2309">
        <row r="1">
          <cell r="B1" t="str">
            <v>220 kV SUB-STATION</v>
          </cell>
        </row>
      </sheetData>
      <sheetData sheetId="2310">
        <row r="1">
          <cell r="B1" t="str">
            <v>220 kV SUB-STATION</v>
          </cell>
        </row>
      </sheetData>
      <sheetData sheetId="2311">
        <row r="1">
          <cell r="B1" t="str">
            <v>220 kV SUB-STATION</v>
          </cell>
        </row>
      </sheetData>
      <sheetData sheetId="2312">
        <row r="1">
          <cell r="B1" t="str">
            <v>220 kV SUB-STATION</v>
          </cell>
        </row>
      </sheetData>
      <sheetData sheetId="2313">
        <row r="1">
          <cell r="B1" t="str">
            <v>220 kV SUB-STATION</v>
          </cell>
        </row>
      </sheetData>
      <sheetData sheetId="2314">
        <row r="1">
          <cell r="B1" t="str">
            <v>220 kV SUB-STATION</v>
          </cell>
        </row>
      </sheetData>
      <sheetData sheetId="2315">
        <row r="1">
          <cell r="B1" t="str">
            <v>220 kV SUB-STATION</v>
          </cell>
        </row>
      </sheetData>
      <sheetData sheetId="2316">
        <row r="1">
          <cell r="B1" t="str">
            <v>220 kV SUB-STATION</v>
          </cell>
        </row>
      </sheetData>
      <sheetData sheetId="2317">
        <row r="1">
          <cell r="B1" t="str">
            <v>220 kV SUB-STATION</v>
          </cell>
        </row>
      </sheetData>
      <sheetData sheetId="2318">
        <row r="1">
          <cell r="B1" t="str">
            <v>220 kV SUB-STATION</v>
          </cell>
        </row>
      </sheetData>
      <sheetData sheetId="2319">
        <row r="1">
          <cell r="B1" t="str">
            <v>220 kV SUB-STATION</v>
          </cell>
        </row>
      </sheetData>
      <sheetData sheetId="2320">
        <row r="1">
          <cell r="B1" t="str">
            <v>220 kV SUB-STATION</v>
          </cell>
        </row>
      </sheetData>
      <sheetData sheetId="2321">
        <row r="1">
          <cell r="B1" t="str">
            <v>220 kV SUB-STATION</v>
          </cell>
        </row>
      </sheetData>
      <sheetData sheetId="2322">
        <row r="1">
          <cell r="B1" t="str">
            <v>220 kV SUB-STATION</v>
          </cell>
        </row>
      </sheetData>
      <sheetData sheetId="2323">
        <row r="1">
          <cell r="B1" t="str">
            <v>220 kV SUB-STATION</v>
          </cell>
        </row>
      </sheetData>
      <sheetData sheetId="2324">
        <row r="1">
          <cell r="B1" t="str">
            <v>220 kV SUB-STATION</v>
          </cell>
        </row>
      </sheetData>
      <sheetData sheetId="2325">
        <row r="1">
          <cell r="B1" t="str">
            <v>220 kV SUB-STATION</v>
          </cell>
        </row>
      </sheetData>
      <sheetData sheetId="2326">
        <row r="1">
          <cell r="B1" t="str">
            <v>220 kV SUB-STATION</v>
          </cell>
        </row>
      </sheetData>
      <sheetData sheetId="2327">
        <row r="1">
          <cell r="B1" t="str">
            <v>220 kV SUB-STATION</v>
          </cell>
        </row>
      </sheetData>
      <sheetData sheetId="2328">
        <row r="1">
          <cell r="B1" t="str">
            <v>220 kV SUB-STATION</v>
          </cell>
        </row>
      </sheetData>
      <sheetData sheetId="2329">
        <row r="1">
          <cell r="B1" t="str">
            <v>220 kV SUB-STATION</v>
          </cell>
        </row>
      </sheetData>
      <sheetData sheetId="2330">
        <row r="1">
          <cell r="B1" t="str">
            <v>220 kV SUB-STATION</v>
          </cell>
        </row>
      </sheetData>
      <sheetData sheetId="2331">
        <row r="1">
          <cell r="B1" t="str">
            <v>220 kV SUB-STATION</v>
          </cell>
        </row>
      </sheetData>
      <sheetData sheetId="2332">
        <row r="1">
          <cell r="B1" t="str">
            <v>220 kV SUB-STATION</v>
          </cell>
        </row>
      </sheetData>
      <sheetData sheetId="2333">
        <row r="1">
          <cell r="B1" t="str">
            <v>220 kV SUB-STATION</v>
          </cell>
        </row>
      </sheetData>
      <sheetData sheetId="2334">
        <row r="1">
          <cell r="B1" t="str">
            <v>220 kV SUB-STATION</v>
          </cell>
        </row>
      </sheetData>
      <sheetData sheetId="2335" refreshError="1"/>
      <sheetData sheetId="2336" refreshError="1"/>
      <sheetData sheetId="2337" refreshError="1"/>
      <sheetData sheetId="2338" refreshError="1"/>
      <sheetData sheetId="2339" refreshError="1"/>
      <sheetData sheetId="2340">
        <row r="1">
          <cell r="B1" t="str">
            <v>220 kV SUB-STATION</v>
          </cell>
        </row>
      </sheetData>
      <sheetData sheetId="2341">
        <row r="1">
          <cell r="B1" t="str">
            <v>220 kV SUB-STATION</v>
          </cell>
        </row>
      </sheetData>
      <sheetData sheetId="2342">
        <row r="1">
          <cell r="B1" t="str">
            <v>220 kV SUB-STATION</v>
          </cell>
        </row>
      </sheetData>
      <sheetData sheetId="2343">
        <row r="1">
          <cell r="B1" t="str">
            <v>220 kV SUB-STATION</v>
          </cell>
        </row>
      </sheetData>
      <sheetData sheetId="2344">
        <row r="1">
          <cell r="B1" t="str">
            <v>220 kV SUB-STATION</v>
          </cell>
        </row>
      </sheetData>
      <sheetData sheetId="2345">
        <row r="1">
          <cell r="B1" t="str">
            <v>220 kV SUB-STATION</v>
          </cell>
        </row>
      </sheetData>
      <sheetData sheetId="2346">
        <row r="1">
          <cell r="B1" t="str">
            <v>220 kV SUB-STATION</v>
          </cell>
        </row>
      </sheetData>
      <sheetData sheetId="2347">
        <row r="1">
          <cell r="B1" t="str">
            <v>220 kV SUB-STATION</v>
          </cell>
        </row>
      </sheetData>
      <sheetData sheetId="2348">
        <row r="1">
          <cell r="B1" t="str">
            <v>220 kV SUB-STATION</v>
          </cell>
        </row>
      </sheetData>
      <sheetData sheetId="2349">
        <row r="1">
          <cell r="B1" t="str">
            <v>220 kV SUB-STATION</v>
          </cell>
        </row>
      </sheetData>
      <sheetData sheetId="2350">
        <row r="1">
          <cell r="B1" t="str">
            <v>220 kV SUB-STATION</v>
          </cell>
        </row>
      </sheetData>
      <sheetData sheetId="2351">
        <row r="1">
          <cell r="B1" t="str">
            <v>220 kV SUB-STATION</v>
          </cell>
        </row>
      </sheetData>
      <sheetData sheetId="2352">
        <row r="1">
          <cell r="B1" t="str">
            <v>220 kV SUB-STATION</v>
          </cell>
        </row>
      </sheetData>
      <sheetData sheetId="2353">
        <row r="1">
          <cell r="B1" t="str">
            <v>220 kV SUB-STATION</v>
          </cell>
        </row>
      </sheetData>
      <sheetData sheetId="2354">
        <row r="1">
          <cell r="B1" t="str">
            <v>220 kV SUB-STATION</v>
          </cell>
        </row>
      </sheetData>
      <sheetData sheetId="2355">
        <row r="1">
          <cell r="B1" t="str">
            <v>220 kV SUB-STATION</v>
          </cell>
        </row>
      </sheetData>
      <sheetData sheetId="2356">
        <row r="1">
          <cell r="B1" t="str">
            <v>220 kV SUB-STATION</v>
          </cell>
        </row>
      </sheetData>
      <sheetData sheetId="2357">
        <row r="1">
          <cell r="B1" t="str">
            <v>220 kV SUB-STATION</v>
          </cell>
        </row>
      </sheetData>
      <sheetData sheetId="2358">
        <row r="1">
          <cell r="B1" t="str">
            <v>220 kV SUB-STATION</v>
          </cell>
        </row>
      </sheetData>
      <sheetData sheetId="2359">
        <row r="1">
          <cell r="B1" t="str">
            <v>220 kV SUB-STATION</v>
          </cell>
        </row>
      </sheetData>
      <sheetData sheetId="2360">
        <row r="1">
          <cell r="B1" t="str">
            <v>220 kV SUB-STATION</v>
          </cell>
        </row>
      </sheetData>
      <sheetData sheetId="2361">
        <row r="1">
          <cell r="B1" t="str">
            <v>220 kV SUB-STATION</v>
          </cell>
        </row>
      </sheetData>
      <sheetData sheetId="2362">
        <row r="1">
          <cell r="B1" t="str">
            <v>220 kV SUB-STATION</v>
          </cell>
        </row>
      </sheetData>
      <sheetData sheetId="2363">
        <row r="1">
          <cell r="B1" t="str">
            <v>220 kV SUB-STATION</v>
          </cell>
        </row>
      </sheetData>
      <sheetData sheetId="2364">
        <row r="1">
          <cell r="B1" t="str">
            <v>220 kV SUB-STATION</v>
          </cell>
        </row>
      </sheetData>
      <sheetData sheetId="2365">
        <row r="1">
          <cell r="B1" t="str">
            <v>220 kV SUB-STATION</v>
          </cell>
        </row>
      </sheetData>
      <sheetData sheetId="2366">
        <row r="1">
          <cell r="B1" t="str">
            <v>220 kV SUB-STATION</v>
          </cell>
        </row>
      </sheetData>
      <sheetData sheetId="2367">
        <row r="1">
          <cell r="B1" t="str">
            <v>220 kV SUB-STATION</v>
          </cell>
        </row>
      </sheetData>
      <sheetData sheetId="2368">
        <row r="1">
          <cell r="B1" t="str">
            <v>220 kV SUB-STATION</v>
          </cell>
        </row>
      </sheetData>
      <sheetData sheetId="2369">
        <row r="1">
          <cell r="B1" t="str">
            <v>220 kV SUB-STATION</v>
          </cell>
        </row>
      </sheetData>
      <sheetData sheetId="2370">
        <row r="1">
          <cell r="B1" t="str">
            <v>220 kV SUB-STATION</v>
          </cell>
        </row>
      </sheetData>
      <sheetData sheetId="2371">
        <row r="1">
          <cell r="B1" t="str">
            <v>220 kV SUB-STATION</v>
          </cell>
        </row>
      </sheetData>
      <sheetData sheetId="2372">
        <row r="1">
          <cell r="B1" t="str">
            <v>220 kV SUB-STATION</v>
          </cell>
        </row>
      </sheetData>
      <sheetData sheetId="2373">
        <row r="1">
          <cell r="B1" t="str">
            <v>220 kV SUB-STATION</v>
          </cell>
        </row>
      </sheetData>
      <sheetData sheetId="2374">
        <row r="1">
          <cell r="B1" t="str">
            <v>220 kV SUB-STATION</v>
          </cell>
        </row>
      </sheetData>
      <sheetData sheetId="2375">
        <row r="1">
          <cell r="B1" t="str">
            <v>220 kV SUB-STATION</v>
          </cell>
        </row>
      </sheetData>
      <sheetData sheetId="2376">
        <row r="1">
          <cell r="B1" t="str">
            <v>220 kV SUB-STATION</v>
          </cell>
        </row>
      </sheetData>
      <sheetData sheetId="2377">
        <row r="1">
          <cell r="B1" t="str">
            <v>220 kV SUB-STATION</v>
          </cell>
        </row>
      </sheetData>
      <sheetData sheetId="2378">
        <row r="1">
          <cell r="B1" t="str">
            <v>220 kV SUB-STATION</v>
          </cell>
        </row>
      </sheetData>
      <sheetData sheetId="2379">
        <row r="1">
          <cell r="B1" t="str">
            <v>220 kV SUB-STATION</v>
          </cell>
        </row>
      </sheetData>
      <sheetData sheetId="2380">
        <row r="1">
          <cell r="B1" t="str">
            <v>220 kV SUB-STATION</v>
          </cell>
        </row>
      </sheetData>
      <sheetData sheetId="2381">
        <row r="1">
          <cell r="B1" t="str">
            <v>220 kV SUB-STATION</v>
          </cell>
        </row>
      </sheetData>
      <sheetData sheetId="2382">
        <row r="1">
          <cell r="B1" t="str">
            <v>220 kV SUB-STATION</v>
          </cell>
        </row>
      </sheetData>
      <sheetData sheetId="2383">
        <row r="1">
          <cell r="B1" t="str">
            <v>220 kV SUB-STATION</v>
          </cell>
        </row>
      </sheetData>
      <sheetData sheetId="2384">
        <row r="1">
          <cell r="B1" t="str">
            <v>220 kV SUB-STATION</v>
          </cell>
        </row>
      </sheetData>
      <sheetData sheetId="2385">
        <row r="1">
          <cell r="B1" t="str">
            <v>220 kV SUB-STATION</v>
          </cell>
        </row>
      </sheetData>
      <sheetData sheetId="2386">
        <row r="1">
          <cell r="B1" t="str">
            <v>220 kV SUB-STATION</v>
          </cell>
        </row>
      </sheetData>
      <sheetData sheetId="2387">
        <row r="1">
          <cell r="B1" t="str">
            <v>220 kV SUB-STATION</v>
          </cell>
        </row>
      </sheetData>
      <sheetData sheetId="2388">
        <row r="1">
          <cell r="B1" t="str">
            <v>220 kV SUB-STATION</v>
          </cell>
        </row>
      </sheetData>
      <sheetData sheetId="2389">
        <row r="1">
          <cell r="B1" t="str">
            <v>220 kV SUB-STATION</v>
          </cell>
        </row>
      </sheetData>
      <sheetData sheetId="2390">
        <row r="1">
          <cell r="B1" t="str">
            <v>220 kV SUB-STATION</v>
          </cell>
        </row>
      </sheetData>
      <sheetData sheetId="2391">
        <row r="1">
          <cell r="B1" t="str">
            <v>220 kV SUB-STATION</v>
          </cell>
        </row>
      </sheetData>
      <sheetData sheetId="2392">
        <row r="1">
          <cell r="B1" t="str">
            <v>220 kV SUB-STATION</v>
          </cell>
        </row>
      </sheetData>
      <sheetData sheetId="2393">
        <row r="1">
          <cell r="B1" t="str">
            <v>220 kV SUB-STATION</v>
          </cell>
        </row>
      </sheetData>
      <sheetData sheetId="2394">
        <row r="1">
          <cell r="B1" t="str">
            <v>220 kV SUB-STATION</v>
          </cell>
        </row>
      </sheetData>
      <sheetData sheetId="2395">
        <row r="1">
          <cell r="B1" t="str">
            <v>220 kV SUB-STATION</v>
          </cell>
        </row>
      </sheetData>
      <sheetData sheetId="2396">
        <row r="1">
          <cell r="B1" t="str">
            <v>220 kV SUB-STATION</v>
          </cell>
        </row>
      </sheetData>
      <sheetData sheetId="2397">
        <row r="1">
          <cell r="B1" t="str">
            <v>220 kV SUB-STATION</v>
          </cell>
        </row>
      </sheetData>
      <sheetData sheetId="2398">
        <row r="1">
          <cell r="B1" t="str">
            <v>220 kV SUB-STATION</v>
          </cell>
        </row>
      </sheetData>
      <sheetData sheetId="2399">
        <row r="1">
          <cell r="B1" t="str">
            <v>220 kV SUB-STATION</v>
          </cell>
        </row>
      </sheetData>
      <sheetData sheetId="2400">
        <row r="1">
          <cell r="B1" t="str">
            <v>220 kV SUB-STATION</v>
          </cell>
        </row>
      </sheetData>
      <sheetData sheetId="2401">
        <row r="1">
          <cell r="B1" t="str">
            <v>220 kV SUB-STATION</v>
          </cell>
        </row>
      </sheetData>
      <sheetData sheetId="2402">
        <row r="1">
          <cell r="B1" t="str">
            <v>220 kV SUB-STATION</v>
          </cell>
        </row>
      </sheetData>
      <sheetData sheetId="2403">
        <row r="1">
          <cell r="B1" t="str">
            <v>220 kV SUB-STATION</v>
          </cell>
        </row>
      </sheetData>
      <sheetData sheetId="2404">
        <row r="1">
          <cell r="B1" t="str">
            <v>220 kV SUB-STATION</v>
          </cell>
        </row>
      </sheetData>
      <sheetData sheetId="2405">
        <row r="1">
          <cell r="B1" t="str">
            <v>220 kV SUB-STATION</v>
          </cell>
        </row>
      </sheetData>
      <sheetData sheetId="2406">
        <row r="1">
          <cell r="B1" t="str">
            <v>220 kV SUB-STATION</v>
          </cell>
        </row>
      </sheetData>
      <sheetData sheetId="2407">
        <row r="1">
          <cell r="B1" t="str">
            <v>220 kV SUB-STATION</v>
          </cell>
        </row>
      </sheetData>
      <sheetData sheetId="2408">
        <row r="1">
          <cell r="B1" t="str">
            <v>220 kV SUB-STATION</v>
          </cell>
        </row>
      </sheetData>
      <sheetData sheetId="2409">
        <row r="1">
          <cell r="B1" t="str">
            <v>220 kV SUB-STATION</v>
          </cell>
        </row>
      </sheetData>
      <sheetData sheetId="2410">
        <row r="1">
          <cell r="B1" t="str">
            <v>220 kV SUB-STATION</v>
          </cell>
        </row>
      </sheetData>
      <sheetData sheetId="2411">
        <row r="1">
          <cell r="B1" t="str">
            <v>220 kV SUB-STATION</v>
          </cell>
        </row>
      </sheetData>
      <sheetData sheetId="2412">
        <row r="1">
          <cell r="B1" t="str">
            <v>220 kV SUB-STATION</v>
          </cell>
        </row>
      </sheetData>
      <sheetData sheetId="2413">
        <row r="1">
          <cell r="B1" t="str">
            <v>220 kV SUB-STATION</v>
          </cell>
        </row>
      </sheetData>
      <sheetData sheetId="2414">
        <row r="1">
          <cell r="B1" t="str">
            <v>220 kV SUB-STATION</v>
          </cell>
        </row>
      </sheetData>
      <sheetData sheetId="2415">
        <row r="1">
          <cell r="B1" t="str">
            <v>220 kV SUB-STATION</v>
          </cell>
        </row>
      </sheetData>
      <sheetData sheetId="2416">
        <row r="1">
          <cell r="B1" t="str">
            <v>220 kV SUB-STATION</v>
          </cell>
        </row>
      </sheetData>
      <sheetData sheetId="2417">
        <row r="1">
          <cell r="B1" t="str">
            <v>220 kV SUB-STATION</v>
          </cell>
        </row>
      </sheetData>
      <sheetData sheetId="2418">
        <row r="1">
          <cell r="B1" t="str">
            <v>220 kV SUB-STATION</v>
          </cell>
        </row>
      </sheetData>
      <sheetData sheetId="2419">
        <row r="1">
          <cell r="B1" t="str">
            <v>220 kV SUB-STATION</v>
          </cell>
        </row>
      </sheetData>
      <sheetData sheetId="2420">
        <row r="1">
          <cell r="B1" t="str">
            <v>220 kV SUB-STATION</v>
          </cell>
        </row>
      </sheetData>
      <sheetData sheetId="2421">
        <row r="1">
          <cell r="B1" t="str">
            <v>220 kV SUB-STATION</v>
          </cell>
        </row>
      </sheetData>
      <sheetData sheetId="2422">
        <row r="1">
          <cell r="B1" t="str">
            <v>220 kV SUB-STATION</v>
          </cell>
        </row>
      </sheetData>
      <sheetData sheetId="2423">
        <row r="1">
          <cell r="B1" t="str">
            <v>220 kV SUB-STATION</v>
          </cell>
        </row>
      </sheetData>
      <sheetData sheetId="2424">
        <row r="1">
          <cell r="B1" t="str">
            <v>220 kV SUB-STATION</v>
          </cell>
        </row>
      </sheetData>
      <sheetData sheetId="2425">
        <row r="1">
          <cell r="B1" t="str">
            <v>220 kV SUB-STATION</v>
          </cell>
        </row>
      </sheetData>
      <sheetData sheetId="2426">
        <row r="1">
          <cell r="B1" t="str">
            <v>220 kV SUB-STATION</v>
          </cell>
        </row>
      </sheetData>
      <sheetData sheetId="2427">
        <row r="1">
          <cell r="B1" t="str">
            <v>220 kV SUB-STATION</v>
          </cell>
        </row>
      </sheetData>
      <sheetData sheetId="2428">
        <row r="1">
          <cell r="B1" t="str">
            <v>220 kV SUB-STATION</v>
          </cell>
        </row>
      </sheetData>
      <sheetData sheetId="2429">
        <row r="1">
          <cell r="B1" t="str">
            <v>220 kV SUB-STATION</v>
          </cell>
        </row>
      </sheetData>
      <sheetData sheetId="2430">
        <row r="1">
          <cell r="B1" t="str">
            <v>220 kV SUB-STATION</v>
          </cell>
        </row>
      </sheetData>
      <sheetData sheetId="2431">
        <row r="1">
          <cell r="B1" t="str">
            <v>220 kV SUB-STATION</v>
          </cell>
        </row>
      </sheetData>
      <sheetData sheetId="2432">
        <row r="1">
          <cell r="B1" t="str">
            <v>220 kV SUB-STATION</v>
          </cell>
        </row>
      </sheetData>
      <sheetData sheetId="2433">
        <row r="1">
          <cell r="B1" t="str">
            <v>220 kV SUB-STATION</v>
          </cell>
        </row>
      </sheetData>
      <sheetData sheetId="2434">
        <row r="1">
          <cell r="B1" t="str">
            <v>220 kV SUB-STATION</v>
          </cell>
        </row>
      </sheetData>
      <sheetData sheetId="2435">
        <row r="1">
          <cell r="B1" t="str">
            <v>220 kV SUB-STATION</v>
          </cell>
        </row>
      </sheetData>
      <sheetData sheetId="2436">
        <row r="1">
          <cell r="B1" t="str">
            <v>220 kV SUB-STATION</v>
          </cell>
        </row>
      </sheetData>
      <sheetData sheetId="2437">
        <row r="1">
          <cell r="B1" t="str">
            <v>220 kV SUB-STATION</v>
          </cell>
        </row>
      </sheetData>
      <sheetData sheetId="2438">
        <row r="1">
          <cell r="B1" t="str">
            <v>220 kV SUB-STATION</v>
          </cell>
        </row>
      </sheetData>
      <sheetData sheetId="2439">
        <row r="1">
          <cell r="B1" t="str">
            <v>220 kV SUB-STATION</v>
          </cell>
        </row>
      </sheetData>
      <sheetData sheetId="2440">
        <row r="1">
          <cell r="B1" t="str">
            <v>220 kV SUB-STATION</v>
          </cell>
        </row>
      </sheetData>
      <sheetData sheetId="2441">
        <row r="1">
          <cell r="B1" t="str">
            <v>220 kV SUB-STATION</v>
          </cell>
        </row>
      </sheetData>
      <sheetData sheetId="2442">
        <row r="1">
          <cell r="B1" t="str">
            <v>220 kV SUB-STATION</v>
          </cell>
        </row>
      </sheetData>
      <sheetData sheetId="2443">
        <row r="1">
          <cell r="B1" t="str">
            <v>220 kV SUB-STATION</v>
          </cell>
        </row>
      </sheetData>
      <sheetData sheetId="2444">
        <row r="1">
          <cell r="B1" t="str">
            <v>220 kV SUB-STATION</v>
          </cell>
        </row>
      </sheetData>
      <sheetData sheetId="2445">
        <row r="1">
          <cell r="B1" t="str">
            <v>220 kV SUB-STATION</v>
          </cell>
        </row>
      </sheetData>
      <sheetData sheetId="2446">
        <row r="1">
          <cell r="B1" t="str">
            <v>220 kV SUB-STATION</v>
          </cell>
        </row>
      </sheetData>
      <sheetData sheetId="2447">
        <row r="1">
          <cell r="B1" t="str">
            <v>220 kV SUB-STATION</v>
          </cell>
        </row>
      </sheetData>
      <sheetData sheetId="2448">
        <row r="1">
          <cell r="B1" t="str">
            <v>220 kV SUB-STATION</v>
          </cell>
        </row>
      </sheetData>
      <sheetData sheetId="2449">
        <row r="1">
          <cell r="B1" t="str">
            <v>220 kV SUB-STATION</v>
          </cell>
        </row>
      </sheetData>
      <sheetData sheetId="2450">
        <row r="1">
          <cell r="B1" t="str">
            <v>220 kV SUB-STATION</v>
          </cell>
        </row>
      </sheetData>
      <sheetData sheetId="2451">
        <row r="1">
          <cell r="B1" t="str">
            <v>220 kV SUB-STATION</v>
          </cell>
        </row>
      </sheetData>
      <sheetData sheetId="2452">
        <row r="1">
          <cell r="B1" t="str">
            <v>220 kV SUB-STATION</v>
          </cell>
        </row>
      </sheetData>
      <sheetData sheetId="2453">
        <row r="1">
          <cell r="B1" t="str">
            <v>220 kV SUB-STATION</v>
          </cell>
        </row>
      </sheetData>
      <sheetData sheetId="2454">
        <row r="1">
          <cell r="B1" t="str">
            <v>220 kV SUB-STATION</v>
          </cell>
        </row>
      </sheetData>
      <sheetData sheetId="2455">
        <row r="1">
          <cell r="B1" t="str">
            <v>220 kV SUB-STATION</v>
          </cell>
        </row>
      </sheetData>
      <sheetData sheetId="2456">
        <row r="1">
          <cell r="B1" t="str">
            <v>220 kV SUB-STATION</v>
          </cell>
        </row>
      </sheetData>
      <sheetData sheetId="2457">
        <row r="1">
          <cell r="B1" t="str">
            <v>220 kV SUB-STATION</v>
          </cell>
        </row>
      </sheetData>
      <sheetData sheetId="2458">
        <row r="1">
          <cell r="B1" t="str">
            <v>220 kV SUB-STATION</v>
          </cell>
        </row>
      </sheetData>
      <sheetData sheetId="2459">
        <row r="1">
          <cell r="B1" t="str">
            <v>220 kV SUB-STATION</v>
          </cell>
        </row>
      </sheetData>
      <sheetData sheetId="2460">
        <row r="1">
          <cell r="B1" t="str">
            <v>220 kV SUB-STATION</v>
          </cell>
        </row>
      </sheetData>
      <sheetData sheetId="2461">
        <row r="1">
          <cell r="B1" t="str">
            <v>220 kV SUB-STATION</v>
          </cell>
        </row>
      </sheetData>
      <sheetData sheetId="2462">
        <row r="1">
          <cell r="B1" t="str">
            <v>220 kV SUB-STATION</v>
          </cell>
        </row>
      </sheetData>
      <sheetData sheetId="2463">
        <row r="1">
          <cell r="B1" t="str">
            <v>220 kV SUB-STATION</v>
          </cell>
        </row>
      </sheetData>
      <sheetData sheetId="2464">
        <row r="1">
          <cell r="B1" t="str">
            <v>220 kV SUB-STATION</v>
          </cell>
        </row>
      </sheetData>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row r="1">
          <cell r="B1" t="str">
            <v>220 kV SUB-STATION</v>
          </cell>
        </row>
      </sheetData>
      <sheetData sheetId="2490">
        <row r="1">
          <cell r="B1" t="str">
            <v>220 kV SUB-STATION</v>
          </cell>
        </row>
      </sheetData>
      <sheetData sheetId="2491">
        <row r="1">
          <cell r="B1" t="str">
            <v>220 kV SUB-STATION</v>
          </cell>
        </row>
      </sheetData>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row r="1">
          <cell r="B1" t="str">
            <v>220 kV SUB-STATION</v>
          </cell>
        </row>
      </sheetData>
      <sheetData sheetId="2497">
        <row r="1">
          <cell r="B1" t="str">
            <v>220 kV SUB-STATION</v>
          </cell>
        </row>
      </sheetData>
      <sheetData sheetId="2498">
        <row r="1">
          <cell r="B1" t="str">
            <v>220 kV SUB-STATION</v>
          </cell>
        </row>
      </sheetData>
      <sheetData sheetId="2499">
        <row r="1">
          <cell r="B1" t="str">
            <v>220 kV SUB-STATION</v>
          </cell>
        </row>
      </sheetData>
      <sheetData sheetId="2500">
        <row r="1">
          <cell r="B1" t="str">
            <v>220 kV SUB-STATION</v>
          </cell>
        </row>
      </sheetData>
      <sheetData sheetId="2501">
        <row r="1">
          <cell r="B1" t="str">
            <v>220 kV SUB-STATION</v>
          </cell>
        </row>
      </sheetData>
      <sheetData sheetId="2502">
        <row r="1">
          <cell r="B1" t="str">
            <v>220 kV SUB-STATION</v>
          </cell>
        </row>
      </sheetData>
      <sheetData sheetId="2503">
        <row r="1">
          <cell r="B1" t="str">
            <v>220 kV SUB-STATION</v>
          </cell>
        </row>
      </sheetData>
      <sheetData sheetId="2504">
        <row r="1">
          <cell r="B1" t="str">
            <v>220 kV SUB-STATION</v>
          </cell>
        </row>
      </sheetData>
      <sheetData sheetId="2505">
        <row r="1">
          <cell r="B1" t="str">
            <v>220 kV SUB-STATION</v>
          </cell>
        </row>
      </sheetData>
      <sheetData sheetId="2506">
        <row r="1">
          <cell r="B1" t="str">
            <v>220 kV SUB-STATION</v>
          </cell>
        </row>
      </sheetData>
      <sheetData sheetId="2507">
        <row r="1">
          <cell r="B1" t="str">
            <v>220 kV SUB-STATION</v>
          </cell>
        </row>
      </sheetData>
      <sheetData sheetId="2508">
        <row r="1">
          <cell r="B1" t="str">
            <v>220 kV SUB-STATION</v>
          </cell>
        </row>
      </sheetData>
      <sheetData sheetId="2509">
        <row r="1">
          <cell r="B1" t="str">
            <v>220 kV SUB-STATION</v>
          </cell>
        </row>
      </sheetData>
      <sheetData sheetId="2510">
        <row r="1">
          <cell r="B1" t="str">
            <v>220 kV SUB-STATION</v>
          </cell>
        </row>
      </sheetData>
      <sheetData sheetId="2511">
        <row r="1">
          <cell r="B1" t="str">
            <v>220 kV SUB-STATION</v>
          </cell>
        </row>
      </sheetData>
      <sheetData sheetId="2512">
        <row r="1">
          <cell r="B1" t="str">
            <v>220 kV SUB-STATION</v>
          </cell>
        </row>
      </sheetData>
      <sheetData sheetId="2513">
        <row r="1">
          <cell r="B1" t="str">
            <v>220 kV SUB-STATION</v>
          </cell>
        </row>
      </sheetData>
      <sheetData sheetId="2514">
        <row r="1">
          <cell r="B1" t="str">
            <v>220 kV SUB-STATION</v>
          </cell>
        </row>
      </sheetData>
      <sheetData sheetId="2515">
        <row r="1">
          <cell r="B1" t="str">
            <v>220 kV SUB-STATION</v>
          </cell>
        </row>
      </sheetData>
      <sheetData sheetId="2516">
        <row r="1">
          <cell r="B1" t="str">
            <v>220 kV SUB-STATION</v>
          </cell>
        </row>
      </sheetData>
      <sheetData sheetId="2517">
        <row r="1">
          <cell r="B1" t="str">
            <v>220 kV SUB-STATION</v>
          </cell>
        </row>
      </sheetData>
      <sheetData sheetId="2518">
        <row r="1">
          <cell r="B1" t="str">
            <v>220 kV SUB-STATION</v>
          </cell>
        </row>
      </sheetData>
      <sheetData sheetId="2519">
        <row r="1">
          <cell r="B1" t="str">
            <v>220 kV SUB-STATION</v>
          </cell>
        </row>
      </sheetData>
      <sheetData sheetId="2520">
        <row r="1">
          <cell r="B1" t="str">
            <v>220 kV SUB-STATION</v>
          </cell>
        </row>
      </sheetData>
      <sheetData sheetId="2521">
        <row r="1">
          <cell r="B1" t="str">
            <v>220 kV SUB-STATION</v>
          </cell>
        </row>
      </sheetData>
      <sheetData sheetId="2522">
        <row r="1">
          <cell r="B1" t="str">
            <v>220 kV SUB-STATION</v>
          </cell>
        </row>
      </sheetData>
      <sheetData sheetId="2523">
        <row r="1">
          <cell r="B1" t="str">
            <v>220 kV SUB-STATION</v>
          </cell>
        </row>
      </sheetData>
      <sheetData sheetId="2524">
        <row r="1">
          <cell r="B1" t="str">
            <v>220 kV SUB-STATION</v>
          </cell>
        </row>
      </sheetData>
      <sheetData sheetId="2525">
        <row r="1">
          <cell r="B1" t="str">
            <v>220 kV SUB-STATION</v>
          </cell>
        </row>
      </sheetData>
      <sheetData sheetId="2526">
        <row r="1">
          <cell r="B1" t="str">
            <v>220 kV SUB-STATION</v>
          </cell>
        </row>
      </sheetData>
      <sheetData sheetId="2527">
        <row r="1">
          <cell r="B1" t="str">
            <v>220 kV SUB-STATION</v>
          </cell>
        </row>
      </sheetData>
      <sheetData sheetId="2528">
        <row r="1">
          <cell r="B1" t="str">
            <v>220 kV SUB-STATION</v>
          </cell>
        </row>
      </sheetData>
      <sheetData sheetId="2529">
        <row r="1">
          <cell r="B1" t="str">
            <v>220 kV SUB-STATION</v>
          </cell>
        </row>
      </sheetData>
      <sheetData sheetId="2530">
        <row r="1">
          <cell r="B1" t="str">
            <v>220 kV SUB-STATION</v>
          </cell>
        </row>
      </sheetData>
      <sheetData sheetId="2531">
        <row r="1">
          <cell r="B1" t="str">
            <v>220 kV SUB-STATION</v>
          </cell>
        </row>
      </sheetData>
      <sheetData sheetId="2532">
        <row r="1">
          <cell r="B1" t="str">
            <v>220 kV SUB-STATION</v>
          </cell>
        </row>
      </sheetData>
      <sheetData sheetId="2533">
        <row r="1">
          <cell r="B1" t="str">
            <v>220 kV SUB-STATION</v>
          </cell>
        </row>
      </sheetData>
      <sheetData sheetId="2534">
        <row r="1">
          <cell r="B1" t="str">
            <v>220 kV SUB-STATION</v>
          </cell>
        </row>
      </sheetData>
      <sheetData sheetId="2535">
        <row r="1">
          <cell r="B1" t="str">
            <v>220 kV SUB-STATION</v>
          </cell>
        </row>
      </sheetData>
      <sheetData sheetId="2536">
        <row r="1">
          <cell r="B1" t="str">
            <v>220 kV SUB-STATION</v>
          </cell>
        </row>
      </sheetData>
      <sheetData sheetId="2537">
        <row r="1">
          <cell r="B1" t="str">
            <v>220 kV SUB-STATION</v>
          </cell>
        </row>
      </sheetData>
      <sheetData sheetId="2538">
        <row r="1">
          <cell r="B1" t="str">
            <v>220 kV SUB-STATION</v>
          </cell>
        </row>
      </sheetData>
      <sheetData sheetId="2539">
        <row r="1">
          <cell r="B1" t="str">
            <v>220 kV SUB-STATION</v>
          </cell>
        </row>
      </sheetData>
      <sheetData sheetId="2540">
        <row r="1">
          <cell r="B1" t="str">
            <v>220 kV SUB-STATION</v>
          </cell>
        </row>
      </sheetData>
      <sheetData sheetId="2541">
        <row r="1">
          <cell r="B1" t="str">
            <v>220 kV SUB-STATION</v>
          </cell>
        </row>
      </sheetData>
      <sheetData sheetId="2542">
        <row r="1">
          <cell r="B1" t="str">
            <v>220 kV SUB-STATION</v>
          </cell>
        </row>
      </sheetData>
      <sheetData sheetId="2543">
        <row r="1">
          <cell r="B1" t="str">
            <v>220 kV SUB-STATION</v>
          </cell>
        </row>
      </sheetData>
      <sheetData sheetId="2544">
        <row r="1">
          <cell r="B1" t="str">
            <v>220 kV SUB-STATION</v>
          </cell>
        </row>
      </sheetData>
      <sheetData sheetId="2545">
        <row r="1">
          <cell r="B1" t="str">
            <v>220 kV SUB-STATION</v>
          </cell>
        </row>
      </sheetData>
      <sheetData sheetId="2546">
        <row r="1">
          <cell r="B1" t="str">
            <v>220 kV SUB-STATION</v>
          </cell>
        </row>
      </sheetData>
      <sheetData sheetId="2547">
        <row r="1">
          <cell r="B1" t="str">
            <v>220 kV SUB-STATION</v>
          </cell>
        </row>
      </sheetData>
      <sheetData sheetId="2548">
        <row r="1">
          <cell r="B1" t="str">
            <v>220 kV SUB-STATION</v>
          </cell>
        </row>
      </sheetData>
      <sheetData sheetId="2549">
        <row r="1">
          <cell r="B1" t="str">
            <v>220 kV SUB-STATION</v>
          </cell>
        </row>
      </sheetData>
      <sheetData sheetId="2550">
        <row r="1">
          <cell r="B1" t="str">
            <v>220 kV SUB-STATION</v>
          </cell>
        </row>
      </sheetData>
      <sheetData sheetId="2551">
        <row r="1">
          <cell r="B1" t="str">
            <v>220 kV SUB-STATION</v>
          </cell>
        </row>
      </sheetData>
      <sheetData sheetId="2552">
        <row r="1">
          <cell r="B1" t="str">
            <v>220 kV SUB-STATION</v>
          </cell>
        </row>
      </sheetData>
      <sheetData sheetId="2553">
        <row r="1">
          <cell r="B1" t="str">
            <v>220 kV SUB-STATION</v>
          </cell>
        </row>
      </sheetData>
      <sheetData sheetId="2554">
        <row r="1">
          <cell r="B1" t="str">
            <v>220 kV SUB-STATION</v>
          </cell>
        </row>
      </sheetData>
      <sheetData sheetId="2555">
        <row r="1">
          <cell r="B1" t="str">
            <v>220 kV SUB-STATION</v>
          </cell>
        </row>
      </sheetData>
      <sheetData sheetId="2556">
        <row r="1">
          <cell r="B1" t="str">
            <v>220 kV SUB-STATION</v>
          </cell>
        </row>
      </sheetData>
      <sheetData sheetId="2557">
        <row r="1">
          <cell r="B1" t="str">
            <v>220 kV SUB-STATION</v>
          </cell>
        </row>
      </sheetData>
      <sheetData sheetId="2558">
        <row r="1">
          <cell r="B1" t="str">
            <v>220 kV SUB-STATION</v>
          </cell>
        </row>
      </sheetData>
      <sheetData sheetId="2559">
        <row r="1">
          <cell r="B1" t="str">
            <v>220 kV SUB-STATION</v>
          </cell>
        </row>
      </sheetData>
      <sheetData sheetId="2560">
        <row r="1">
          <cell r="B1" t="str">
            <v>220 kV SUB-STATION</v>
          </cell>
        </row>
      </sheetData>
      <sheetData sheetId="2561">
        <row r="1">
          <cell r="B1" t="str">
            <v>220 kV SUB-STATION</v>
          </cell>
        </row>
      </sheetData>
      <sheetData sheetId="2562">
        <row r="1">
          <cell r="B1" t="str">
            <v>220 kV SUB-STATION</v>
          </cell>
        </row>
      </sheetData>
      <sheetData sheetId="2563">
        <row r="1">
          <cell r="B1" t="str">
            <v>220 kV SUB-STATION</v>
          </cell>
        </row>
      </sheetData>
      <sheetData sheetId="2564">
        <row r="1">
          <cell r="B1" t="str">
            <v>220 kV SUB-STATION</v>
          </cell>
        </row>
      </sheetData>
      <sheetData sheetId="2565">
        <row r="1">
          <cell r="B1" t="str">
            <v>220 kV SUB-STATION</v>
          </cell>
        </row>
      </sheetData>
      <sheetData sheetId="2566">
        <row r="1">
          <cell r="B1" t="str">
            <v>220 kV SUB-STATION</v>
          </cell>
        </row>
      </sheetData>
      <sheetData sheetId="2567">
        <row r="1">
          <cell r="B1" t="str">
            <v>220 kV SUB-STATION</v>
          </cell>
        </row>
      </sheetData>
      <sheetData sheetId="2568">
        <row r="1">
          <cell r="B1" t="str">
            <v>220 kV SUB-STATION</v>
          </cell>
        </row>
      </sheetData>
      <sheetData sheetId="2569">
        <row r="1">
          <cell r="B1" t="str">
            <v>220 kV SUB-STATION</v>
          </cell>
        </row>
      </sheetData>
      <sheetData sheetId="2570">
        <row r="1">
          <cell r="B1" t="str">
            <v>220 kV SUB-STATION</v>
          </cell>
        </row>
      </sheetData>
      <sheetData sheetId="2571">
        <row r="1">
          <cell r="B1" t="str">
            <v>220 kV SUB-STATION</v>
          </cell>
        </row>
      </sheetData>
      <sheetData sheetId="2572">
        <row r="1">
          <cell r="B1" t="str">
            <v>220 kV SUB-STATION</v>
          </cell>
        </row>
      </sheetData>
      <sheetData sheetId="2573">
        <row r="1">
          <cell r="B1" t="str">
            <v>220 kV SUB-STATION</v>
          </cell>
        </row>
      </sheetData>
      <sheetData sheetId="2574">
        <row r="1">
          <cell r="B1" t="str">
            <v>220 kV SUB-STATION</v>
          </cell>
        </row>
      </sheetData>
      <sheetData sheetId="2575">
        <row r="1">
          <cell r="B1" t="str">
            <v>220 kV SUB-STATION</v>
          </cell>
        </row>
      </sheetData>
      <sheetData sheetId="2576">
        <row r="1">
          <cell r="B1" t="str">
            <v>220 kV SUB-STATION</v>
          </cell>
        </row>
      </sheetData>
      <sheetData sheetId="2577">
        <row r="1">
          <cell r="B1" t="str">
            <v>220 kV SUB-STATION</v>
          </cell>
        </row>
      </sheetData>
      <sheetData sheetId="2578">
        <row r="1">
          <cell r="B1" t="str">
            <v>220 kV SUB-STATION</v>
          </cell>
        </row>
      </sheetData>
      <sheetData sheetId="2579">
        <row r="1">
          <cell r="B1" t="str">
            <v>220 kV SUB-STATION</v>
          </cell>
        </row>
      </sheetData>
      <sheetData sheetId="2580">
        <row r="1">
          <cell r="B1" t="str">
            <v>220 kV SUB-STATION</v>
          </cell>
        </row>
      </sheetData>
      <sheetData sheetId="2581">
        <row r="1">
          <cell r="B1" t="str">
            <v>220 kV SUB-STATION</v>
          </cell>
        </row>
      </sheetData>
      <sheetData sheetId="2582">
        <row r="1">
          <cell r="B1" t="str">
            <v>220 kV SUB-STATION</v>
          </cell>
        </row>
      </sheetData>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row r="1">
          <cell r="B1" t="str">
            <v>220 kV SUB-STATION</v>
          </cell>
        </row>
      </sheetData>
      <sheetData sheetId="2593">
        <row r="1">
          <cell r="B1" t="str">
            <v>220 kV SUB-STATION</v>
          </cell>
        </row>
      </sheetData>
      <sheetData sheetId="2594">
        <row r="1">
          <cell r="B1" t="str">
            <v>220 kV SUB-STATION</v>
          </cell>
        </row>
      </sheetData>
      <sheetData sheetId="2595">
        <row r="1">
          <cell r="B1" t="str">
            <v>220 kV SUB-STATION</v>
          </cell>
        </row>
      </sheetData>
      <sheetData sheetId="2596">
        <row r="1">
          <cell r="B1" t="str">
            <v>220 kV SUB-STATION</v>
          </cell>
        </row>
      </sheetData>
      <sheetData sheetId="2597">
        <row r="1">
          <cell r="B1" t="str">
            <v>220 kV SUB-STATION</v>
          </cell>
        </row>
      </sheetData>
      <sheetData sheetId="2598">
        <row r="1">
          <cell r="B1" t="str">
            <v>220 kV SUB-STATION</v>
          </cell>
        </row>
      </sheetData>
      <sheetData sheetId="2599">
        <row r="1">
          <cell r="B1" t="str">
            <v>220 kV SUB-STATION</v>
          </cell>
        </row>
      </sheetData>
      <sheetData sheetId="2600">
        <row r="1">
          <cell r="B1" t="str">
            <v>220 kV SUB-STATION</v>
          </cell>
        </row>
      </sheetData>
      <sheetData sheetId="2601">
        <row r="1">
          <cell r="B1" t="str">
            <v>220 kV SUB-STATION</v>
          </cell>
        </row>
      </sheetData>
      <sheetData sheetId="2602">
        <row r="1">
          <cell r="B1" t="str">
            <v>220 kV SUB-STATION</v>
          </cell>
        </row>
      </sheetData>
      <sheetData sheetId="2603">
        <row r="1">
          <cell r="B1" t="str">
            <v>220 kV SUB-STATION</v>
          </cell>
        </row>
      </sheetData>
      <sheetData sheetId="2604">
        <row r="1">
          <cell r="B1" t="str">
            <v>220 kV SUB-STATION</v>
          </cell>
        </row>
      </sheetData>
      <sheetData sheetId="2605">
        <row r="1">
          <cell r="B1" t="str">
            <v>220 kV SUB-STATION</v>
          </cell>
        </row>
      </sheetData>
      <sheetData sheetId="2606">
        <row r="1">
          <cell r="B1" t="str">
            <v>220 kV SUB-STATION</v>
          </cell>
        </row>
      </sheetData>
      <sheetData sheetId="2607">
        <row r="1">
          <cell r="B1" t="str">
            <v>220 kV SUB-STATION</v>
          </cell>
        </row>
      </sheetData>
      <sheetData sheetId="2608">
        <row r="1">
          <cell r="B1" t="str">
            <v>220 kV SUB-STATION</v>
          </cell>
        </row>
      </sheetData>
      <sheetData sheetId="2609">
        <row r="1">
          <cell r="B1" t="str">
            <v>220 kV SUB-STATION</v>
          </cell>
        </row>
      </sheetData>
      <sheetData sheetId="2610">
        <row r="1">
          <cell r="B1" t="str">
            <v>220 kV SUB-STATION</v>
          </cell>
        </row>
      </sheetData>
      <sheetData sheetId="2611">
        <row r="1">
          <cell r="B1" t="str">
            <v>220 kV SUB-STATION</v>
          </cell>
        </row>
      </sheetData>
      <sheetData sheetId="2612">
        <row r="1">
          <cell r="B1" t="str">
            <v>220 kV SUB-STATION</v>
          </cell>
        </row>
      </sheetData>
      <sheetData sheetId="2613">
        <row r="1">
          <cell r="B1" t="str">
            <v>220 kV SUB-STATION</v>
          </cell>
        </row>
      </sheetData>
      <sheetData sheetId="2614">
        <row r="1">
          <cell r="B1" t="str">
            <v>220 kV SUB-STATION</v>
          </cell>
        </row>
      </sheetData>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ow r="1">
          <cell r="B1" t="str">
            <v>220 kV SUB-STATION</v>
          </cell>
        </row>
      </sheetData>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ow r="1">
          <cell r="B1" t="str">
            <v>220 kV SUB-STATION</v>
          </cell>
        </row>
      </sheetData>
      <sheetData sheetId="2715">
        <row r="1">
          <cell r="B1" t="str">
            <v>220 kV SUB-STATION</v>
          </cell>
        </row>
      </sheetData>
      <sheetData sheetId="2716">
        <row r="1">
          <cell r="B1" t="str">
            <v>220 kV SUB-STATION</v>
          </cell>
        </row>
      </sheetData>
      <sheetData sheetId="2717">
        <row r="1">
          <cell r="B1" t="str">
            <v>220 kV SUB-STATION</v>
          </cell>
        </row>
      </sheetData>
      <sheetData sheetId="2718">
        <row r="1">
          <cell r="B1" t="str">
            <v>220 kV SUB-STATION</v>
          </cell>
        </row>
      </sheetData>
      <sheetData sheetId="2719">
        <row r="1">
          <cell r="B1" t="str">
            <v>220 kV SUB-STATION</v>
          </cell>
        </row>
      </sheetData>
      <sheetData sheetId="2720">
        <row r="1">
          <cell r="B1" t="str">
            <v>220 kV SUB-STATION</v>
          </cell>
        </row>
      </sheetData>
      <sheetData sheetId="2721">
        <row r="1">
          <cell r="B1" t="str">
            <v>220 kV SUB-STATION</v>
          </cell>
        </row>
      </sheetData>
      <sheetData sheetId="2722">
        <row r="1">
          <cell r="B1" t="str">
            <v>220 kV SUB-STATION</v>
          </cell>
        </row>
      </sheetData>
      <sheetData sheetId="2723">
        <row r="1">
          <cell r="B1" t="str">
            <v>220 kV SUB-STATION</v>
          </cell>
        </row>
      </sheetData>
      <sheetData sheetId="2724">
        <row r="1">
          <cell r="B1" t="str">
            <v>220 kV SUB-STATION</v>
          </cell>
        </row>
      </sheetData>
      <sheetData sheetId="2725">
        <row r="1">
          <cell r="B1" t="str">
            <v>220 kV SUB-STATION</v>
          </cell>
        </row>
      </sheetData>
      <sheetData sheetId="2726">
        <row r="1">
          <cell r="B1" t="str">
            <v>220 kV SUB-STATION</v>
          </cell>
        </row>
      </sheetData>
      <sheetData sheetId="2727">
        <row r="1">
          <cell r="B1" t="str">
            <v>220 kV SUB-STATION</v>
          </cell>
        </row>
      </sheetData>
      <sheetData sheetId="2728">
        <row r="1">
          <cell r="B1" t="str">
            <v>220 kV SUB-STATION</v>
          </cell>
        </row>
      </sheetData>
      <sheetData sheetId="2729">
        <row r="1">
          <cell r="B1" t="str">
            <v>220 kV SUB-STATION</v>
          </cell>
        </row>
      </sheetData>
      <sheetData sheetId="2730">
        <row r="1">
          <cell r="B1" t="str">
            <v>220 kV SUB-STATION</v>
          </cell>
        </row>
      </sheetData>
      <sheetData sheetId="2731">
        <row r="1">
          <cell r="B1" t="str">
            <v>220 kV SUB-STATION</v>
          </cell>
        </row>
      </sheetData>
      <sheetData sheetId="2732">
        <row r="1">
          <cell r="B1" t="str">
            <v>220 kV SUB-STATION</v>
          </cell>
        </row>
      </sheetData>
      <sheetData sheetId="2733">
        <row r="1">
          <cell r="B1" t="str">
            <v>220 kV SUB-STATION</v>
          </cell>
        </row>
      </sheetData>
      <sheetData sheetId="2734">
        <row r="1">
          <cell r="B1" t="str">
            <v>220 kV SUB-STATION</v>
          </cell>
        </row>
      </sheetData>
      <sheetData sheetId="2735">
        <row r="1">
          <cell r="B1" t="str">
            <v>220 kV SUB-STATION</v>
          </cell>
        </row>
      </sheetData>
      <sheetData sheetId="2736">
        <row r="1">
          <cell r="B1" t="str">
            <v>220 kV SUB-STATION</v>
          </cell>
        </row>
      </sheetData>
      <sheetData sheetId="2737">
        <row r="1">
          <cell r="B1" t="str">
            <v>220 kV SUB-STATION</v>
          </cell>
        </row>
      </sheetData>
      <sheetData sheetId="2738">
        <row r="1">
          <cell r="B1" t="str">
            <v>220 kV SUB-STATION</v>
          </cell>
        </row>
      </sheetData>
      <sheetData sheetId="2739">
        <row r="1">
          <cell r="B1" t="str">
            <v>220 kV SUB-STATION</v>
          </cell>
        </row>
      </sheetData>
      <sheetData sheetId="2740">
        <row r="1">
          <cell r="B1" t="str">
            <v>220 kV SUB-STATION</v>
          </cell>
        </row>
      </sheetData>
      <sheetData sheetId="2741">
        <row r="1">
          <cell r="B1" t="str">
            <v>220 kV SUB-STATION</v>
          </cell>
        </row>
      </sheetData>
      <sheetData sheetId="2742">
        <row r="1">
          <cell r="B1" t="str">
            <v>220 kV SUB-STATION</v>
          </cell>
        </row>
      </sheetData>
      <sheetData sheetId="2743">
        <row r="1">
          <cell r="B1" t="str">
            <v>220 kV SUB-STATION</v>
          </cell>
        </row>
      </sheetData>
      <sheetData sheetId="2744">
        <row r="1">
          <cell r="B1" t="str">
            <v>220 kV SUB-STATION</v>
          </cell>
        </row>
      </sheetData>
      <sheetData sheetId="2745">
        <row r="1">
          <cell r="B1" t="str">
            <v>220 kV SUB-STATION</v>
          </cell>
        </row>
      </sheetData>
      <sheetData sheetId="2746">
        <row r="1">
          <cell r="B1" t="str">
            <v>220 kV SUB-STATION</v>
          </cell>
        </row>
      </sheetData>
      <sheetData sheetId="2747">
        <row r="1">
          <cell r="B1" t="str">
            <v>220 kV SUB-STATION</v>
          </cell>
        </row>
      </sheetData>
      <sheetData sheetId="2748">
        <row r="1">
          <cell r="B1" t="str">
            <v>220 kV SUB-STATION</v>
          </cell>
        </row>
      </sheetData>
      <sheetData sheetId="2749">
        <row r="1">
          <cell r="B1" t="str">
            <v>220 kV SUB-STATION</v>
          </cell>
        </row>
      </sheetData>
      <sheetData sheetId="2750">
        <row r="1">
          <cell r="B1" t="str">
            <v>220 kV SUB-STATION</v>
          </cell>
        </row>
      </sheetData>
      <sheetData sheetId="2751">
        <row r="1">
          <cell r="B1" t="str">
            <v>220 kV SUB-STATION</v>
          </cell>
        </row>
      </sheetData>
      <sheetData sheetId="2752">
        <row r="1">
          <cell r="B1" t="str">
            <v>220 kV SUB-STATION</v>
          </cell>
        </row>
      </sheetData>
      <sheetData sheetId="2753">
        <row r="1">
          <cell r="B1" t="str">
            <v>220 kV SUB-STATION</v>
          </cell>
        </row>
      </sheetData>
      <sheetData sheetId="2754">
        <row r="1">
          <cell r="B1" t="str">
            <v>220 kV SUB-STATION</v>
          </cell>
        </row>
      </sheetData>
      <sheetData sheetId="2755">
        <row r="1">
          <cell r="B1" t="str">
            <v>220 kV SUB-STATION</v>
          </cell>
        </row>
      </sheetData>
      <sheetData sheetId="2756">
        <row r="1">
          <cell r="B1" t="str">
            <v>220 kV SUB-STATION</v>
          </cell>
        </row>
      </sheetData>
      <sheetData sheetId="2757">
        <row r="1">
          <cell r="B1" t="str">
            <v>220 kV SUB-STATION</v>
          </cell>
        </row>
      </sheetData>
      <sheetData sheetId="2758">
        <row r="1">
          <cell r="B1" t="str">
            <v>220 kV SUB-STATION</v>
          </cell>
        </row>
      </sheetData>
      <sheetData sheetId="2759">
        <row r="1">
          <cell r="B1" t="str">
            <v>220 kV SUB-STATION</v>
          </cell>
        </row>
      </sheetData>
      <sheetData sheetId="2760">
        <row r="1">
          <cell r="B1" t="str">
            <v>220 kV SUB-STATION</v>
          </cell>
        </row>
      </sheetData>
      <sheetData sheetId="2761">
        <row r="1">
          <cell r="B1" t="str">
            <v>220 kV SUB-STATION</v>
          </cell>
        </row>
      </sheetData>
      <sheetData sheetId="2762">
        <row r="1">
          <cell r="B1" t="str">
            <v>220 kV SUB-STATION</v>
          </cell>
        </row>
      </sheetData>
      <sheetData sheetId="2763">
        <row r="1">
          <cell r="B1" t="str">
            <v>220 kV SUB-STATION</v>
          </cell>
        </row>
      </sheetData>
      <sheetData sheetId="2764">
        <row r="1">
          <cell r="B1" t="str">
            <v>220 kV SUB-STATION</v>
          </cell>
        </row>
      </sheetData>
      <sheetData sheetId="2765">
        <row r="1">
          <cell r="B1" t="str">
            <v>220 kV SUB-STATION</v>
          </cell>
        </row>
      </sheetData>
      <sheetData sheetId="2766">
        <row r="1">
          <cell r="B1" t="str">
            <v>220 kV SUB-STATION</v>
          </cell>
        </row>
      </sheetData>
      <sheetData sheetId="2767">
        <row r="1">
          <cell r="B1" t="str">
            <v>220 kV SUB-STATION</v>
          </cell>
        </row>
      </sheetData>
      <sheetData sheetId="2768">
        <row r="1">
          <cell r="B1" t="str">
            <v>220 kV SUB-STATION</v>
          </cell>
        </row>
      </sheetData>
      <sheetData sheetId="2769">
        <row r="1">
          <cell r="B1" t="str">
            <v>220 kV SUB-STATION</v>
          </cell>
        </row>
      </sheetData>
      <sheetData sheetId="2770">
        <row r="1">
          <cell r="B1" t="str">
            <v>220 kV SUB-STATION</v>
          </cell>
        </row>
      </sheetData>
      <sheetData sheetId="2771">
        <row r="1">
          <cell r="B1" t="str">
            <v>220 kV SUB-STATION</v>
          </cell>
        </row>
      </sheetData>
      <sheetData sheetId="2772">
        <row r="1">
          <cell r="B1" t="str">
            <v>220 kV SUB-STATION</v>
          </cell>
        </row>
      </sheetData>
      <sheetData sheetId="2773">
        <row r="1">
          <cell r="B1" t="str">
            <v>220 kV SUB-STATION</v>
          </cell>
        </row>
      </sheetData>
      <sheetData sheetId="2774">
        <row r="1">
          <cell r="B1" t="str">
            <v>220 kV SUB-STATION</v>
          </cell>
        </row>
      </sheetData>
      <sheetData sheetId="2775">
        <row r="1">
          <cell r="B1" t="str">
            <v>220 kV SUB-STATION</v>
          </cell>
        </row>
      </sheetData>
      <sheetData sheetId="2776">
        <row r="1">
          <cell r="B1" t="str">
            <v>220 kV SUB-STATION</v>
          </cell>
        </row>
      </sheetData>
      <sheetData sheetId="2777">
        <row r="1">
          <cell r="B1" t="str">
            <v>220 kV SUB-STATION</v>
          </cell>
        </row>
      </sheetData>
      <sheetData sheetId="2778">
        <row r="1">
          <cell r="B1" t="str">
            <v>220 kV SUB-STATION</v>
          </cell>
        </row>
      </sheetData>
      <sheetData sheetId="2779">
        <row r="1">
          <cell r="B1" t="str">
            <v>220 kV SUB-STATION</v>
          </cell>
        </row>
      </sheetData>
      <sheetData sheetId="2780">
        <row r="1">
          <cell r="B1" t="str">
            <v>220 kV SUB-STATION</v>
          </cell>
        </row>
      </sheetData>
      <sheetData sheetId="2781">
        <row r="1">
          <cell r="B1" t="str">
            <v>220 kV SUB-STATION</v>
          </cell>
        </row>
      </sheetData>
      <sheetData sheetId="2782">
        <row r="1">
          <cell r="B1" t="str">
            <v>220 kV SUB-STATION</v>
          </cell>
        </row>
      </sheetData>
      <sheetData sheetId="2783">
        <row r="1">
          <cell r="B1" t="str">
            <v>220 kV SUB-STATION</v>
          </cell>
        </row>
      </sheetData>
      <sheetData sheetId="2784">
        <row r="1">
          <cell r="B1" t="str">
            <v>220 kV SUB-STATION</v>
          </cell>
        </row>
      </sheetData>
      <sheetData sheetId="2785">
        <row r="1">
          <cell r="B1" t="str">
            <v>220 kV SUB-STATION</v>
          </cell>
        </row>
      </sheetData>
      <sheetData sheetId="2786">
        <row r="1">
          <cell r="B1" t="str">
            <v>220 kV SUB-STATION</v>
          </cell>
        </row>
      </sheetData>
      <sheetData sheetId="2787">
        <row r="1">
          <cell r="B1" t="str">
            <v>220 kV SUB-STATION</v>
          </cell>
        </row>
      </sheetData>
      <sheetData sheetId="2788">
        <row r="1">
          <cell r="B1" t="str">
            <v>220 kV SUB-STATION</v>
          </cell>
        </row>
      </sheetData>
      <sheetData sheetId="2789">
        <row r="1">
          <cell r="B1" t="str">
            <v>220 kV SUB-STATION</v>
          </cell>
        </row>
      </sheetData>
      <sheetData sheetId="2790">
        <row r="1">
          <cell r="B1" t="str">
            <v>220 kV SUB-STATION</v>
          </cell>
        </row>
      </sheetData>
      <sheetData sheetId="2791">
        <row r="1">
          <cell r="B1" t="str">
            <v>220 kV SUB-STATION</v>
          </cell>
        </row>
      </sheetData>
      <sheetData sheetId="2792">
        <row r="1">
          <cell r="B1" t="str">
            <v>220 kV SUB-STATION</v>
          </cell>
        </row>
      </sheetData>
      <sheetData sheetId="2793">
        <row r="1">
          <cell r="B1" t="str">
            <v>220 kV SUB-STATION</v>
          </cell>
        </row>
      </sheetData>
      <sheetData sheetId="2794">
        <row r="1">
          <cell r="B1" t="str">
            <v>220 kV SUB-STATION</v>
          </cell>
        </row>
      </sheetData>
      <sheetData sheetId="2795">
        <row r="1">
          <cell r="B1" t="str">
            <v>220 kV SUB-STATION</v>
          </cell>
        </row>
      </sheetData>
      <sheetData sheetId="2796">
        <row r="1">
          <cell r="B1" t="str">
            <v>220 kV SUB-STATION</v>
          </cell>
        </row>
      </sheetData>
      <sheetData sheetId="2797">
        <row r="1">
          <cell r="B1" t="str">
            <v>220 kV SUB-STATION</v>
          </cell>
        </row>
      </sheetData>
      <sheetData sheetId="2798">
        <row r="1">
          <cell r="B1" t="str">
            <v>220 kV SUB-STATION</v>
          </cell>
        </row>
      </sheetData>
      <sheetData sheetId="2799" refreshError="1"/>
      <sheetData sheetId="2800" refreshError="1"/>
      <sheetData sheetId="2801" refreshError="1"/>
      <sheetData sheetId="2802" refreshError="1"/>
      <sheetData sheetId="2803" refreshError="1"/>
      <sheetData sheetId="2804" refreshError="1"/>
      <sheetData sheetId="2805">
        <row r="1">
          <cell r="B1" t="str">
            <v>220 kV SUB-STATION</v>
          </cell>
        </row>
      </sheetData>
      <sheetData sheetId="2806">
        <row r="1">
          <cell r="B1" t="str">
            <v>220 kV SUB-STATION</v>
          </cell>
        </row>
      </sheetData>
      <sheetData sheetId="2807">
        <row r="1">
          <cell r="B1" t="str">
            <v>220 kV SUB-STATION</v>
          </cell>
        </row>
      </sheetData>
      <sheetData sheetId="2808">
        <row r="1">
          <cell r="B1" t="str">
            <v>220 kV SUB-STATION</v>
          </cell>
        </row>
      </sheetData>
      <sheetData sheetId="2809">
        <row r="1">
          <cell r="B1" t="str">
            <v>220 kV SUB-STATION</v>
          </cell>
        </row>
      </sheetData>
      <sheetData sheetId="2810">
        <row r="1">
          <cell r="B1" t="str">
            <v>220 kV SUB-STATION</v>
          </cell>
        </row>
      </sheetData>
      <sheetData sheetId="2811">
        <row r="1">
          <cell r="B1" t="str">
            <v>220 kV SUB-STATION</v>
          </cell>
        </row>
      </sheetData>
      <sheetData sheetId="2812">
        <row r="1">
          <cell r="B1" t="str">
            <v>220 kV SUB-STATION</v>
          </cell>
        </row>
      </sheetData>
      <sheetData sheetId="2813">
        <row r="1">
          <cell r="B1" t="str">
            <v>220 kV SUB-STATION</v>
          </cell>
        </row>
      </sheetData>
      <sheetData sheetId="2814">
        <row r="1">
          <cell r="B1" t="str">
            <v>220 kV SUB-STATION</v>
          </cell>
        </row>
      </sheetData>
      <sheetData sheetId="2815">
        <row r="1">
          <cell r="B1" t="str">
            <v>220 kV SUB-STATION</v>
          </cell>
        </row>
      </sheetData>
      <sheetData sheetId="2816">
        <row r="1">
          <cell r="B1" t="str">
            <v>220 kV SUB-STATION</v>
          </cell>
        </row>
      </sheetData>
      <sheetData sheetId="2817">
        <row r="1">
          <cell r="B1" t="str">
            <v>220 kV SUB-STATION</v>
          </cell>
        </row>
      </sheetData>
      <sheetData sheetId="2818">
        <row r="1">
          <cell r="B1" t="str">
            <v>220 kV SUB-STATION</v>
          </cell>
        </row>
      </sheetData>
      <sheetData sheetId="2819">
        <row r="1">
          <cell r="B1" t="str">
            <v>220 kV SUB-STATION</v>
          </cell>
        </row>
      </sheetData>
      <sheetData sheetId="2820">
        <row r="1">
          <cell r="B1" t="str">
            <v>220 kV SUB-STATION</v>
          </cell>
        </row>
      </sheetData>
      <sheetData sheetId="2821">
        <row r="1">
          <cell r="B1" t="str">
            <v>220 kV SUB-STATION</v>
          </cell>
        </row>
      </sheetData>
      <sheetData sheetId="2822">
        <row r="1">
          <cell r="B1" t="str">
            <v>220 kV SUB-STATION</v>
          </cell>
        </row>
      </sheetData>
      <sheetData sheetId="2823">
        <row r="1">
          <cell r="B1" t="str">
            <v>220 kV SUB-STATION</v>
          </cell>
        </row>
      </sheetData>
      <sheetData sheetId="2824">
        <row r="1">
          <cell r="B1" t="str">
            <v>220 kV SUB-STATION</v>
          </cell>
        </row>
      </sheetData>
      <sheetData sheetId="2825">
        <row r="1">
          <cell r="B1" t="str">
            <v>220 kV SUB-STATION</v>
          </cell>
        </row>
      </sheetData>
      <sheetData sheetId="2826">
        <row r="1">
          <cell r="B1" t="str">
            <v>220 kV SUB-STATION</v>
          </cell>
        </row>
      </sheetData>
      <sheetData sheetId="2827">
        <row r="1">
          <cell r="B1" t="str">
            <v>220 kV SUB-STATION</v>
          </cell>
        </row>
      </sheetData>
      <sheetData sheetId="2828">
        <row r="1">
          <cell r="B1" t="str">
            <v>220 kV SUB-STATION</v>
          </cell>
        </row>
      </sheetData>
      <sheetData sheetId="2829">
        <row r="1">
          <cell r="B1" t="str">
            <v>220 kV SUB-STATION</v>
          </cell>
        </row>
      </sheetData>
      <sheetData sheetId="2830">
        <row r="1">
          <cell r="B1" t="str">
            <v>220 kV SUB-STATION</v>
          </cell>
        </row>
      </sheetData>
      <sheetData sheetId="2831">
        <row r="1">
          <cell r="B1" t="str">
            <v>220 kV SUB-STATION</v>
          </cell>
        </row>
      </sheetData>
      <sheetData sheetId="2832">
        <row r="1">
          <cell r="B1" t="str">
            <v>220 kV SUB-STATION</v>
          </cell>
        </row>
      </sheetData>
      <sheetData sheetId="2833">
        <row r="1">
          <cell r="B1" t="str">
            <v>220 kV SUB-STATION</v>
          </cell>
        </row>
      </sheetData>
      <sheetData sheetId="2834">
        <row r="1">
          <cell r="B1" t="str">
            <v>220 kV SUB-STATION</v>
          </cell>
        </row>
      </sheetData>
      <sheetData sheetId="2835">
        <row r="1">
          <cell r="B1" t="str">
            <v>220 kV SUB-STATION</v>
          </cell>
        </row>
      </sheetData>
      <sheetData sheetId="2836">
        <row r="1">
          <cell r="B1" t="str">
            <v>220 kV SUB-STATION</v>
          </cell>
        </row>
      </sheetData>
      <sheetData sheetId="2837">
        <row r="1">
          <cell r="B1" t="str">
            <v>220 kV SUB-STATION</v>
          </cell>
        </row>
      </sheetData>
      <sheetData sheetId="2838">
        <row r="1">
          <cell r="B1" t="str">
            <v>220 kV SUB-STATION</v>
          </cell>
        </row>
      </sheetData>
      <sheetData sheetId="2839">
        <row r="1">
          <cell r="B1" t="str">
            <v>220 kV SUB-STATION</v>
          </cell>
        </row>
      </sheetData>
      <sheetData sheetId="2840">
        <row r="1">
          <cell r="B1" t="str">
            <v>220 kV SUB-STATION</v>
          </cell>
        </row>
      </sheetData>
      <sheetData sheetId="2841">
        <row r="1">
          <cell r="B1" t="str">
            <v>220 kV SUB-STATION</v>
          </cell>
        </row>
      </sheetData>
      <sheetData sheetId="2842">
        <row r="1">
          <cell r="B1" t="str">
            <v>220 kV SUB-STATION</v>
          </cell>
        </row>
      </sheetData>
      <sheetData sheetId="2843">
        <row r="1">
          <cell r="B1" t="str">
            <v>220 kV SUB-STATION</v>
          </cell>
        </row>
      </sheetData>
      <sheetData sheetId="2844">
        <row r="1">
          <cell r="B1" t="str">
            <v>220 kV SUB-STATION</v>
          </cell>
        </row>
      </sheetData>
      <sheetData sheetId="2845">
        <row r="1">
          <cell r="B1" t="str">
            <v>220 kV SUB-STATION</v>
          </cell>
        </row>
      </sheetData>
      <sheetData sheetId="2846">
        <row r="1">
          <cell r="B1" t="str">
            <v>220 kV SUB-STATION</v>
          </cell>
        </row>
      </sheetData>
      <sheetData sheetId="2847">
        <row r="1">
          <cell r="B1" t="str">
            <v>220 kV SUB-STATION</v>
          </cell>
        </row>
      </sheetData>
      <sheetData sheetId="2848">
        <row r="1">
          <cell r="B1" t="str">
            <v>220 kV SUB-STATION</v>
          </cell>
        </row>
      </sheetData>
      <sheetData sheetId="2849">
        <row r="1">
          <cell r="B1" t="str">
            <v>220 kV SUB-STATION</v>
          </cell>
        </row>
      </sheetData>
      <sheetData sheetId="2850">
        <row r="1">
          <cell r="B1" t="str">
            <v>220 kV SUB-STATION</v>
          </cell>
        </row>
      </sheetData>
      <sheetData sheetId="2851">
        <row r="1">
          <cell r="B1" t="str">
            <v>220 kV SUB-STATION</v>
          </cell>
        </row>
      </sheetData>
      <sheetData sheetId="2852">
        <row r="1">
          <cell r="B1" t="str">
            <v>220 kV SUB-STATION</v>
          </cell>
        </row>
      </sheetData>
      <sheetData sheetId="2853">
        <row r="1">
          <cell r="B1" t="str">
            <v>220 kV SUB-STATION</v>
          </cell>
        </row>
      </sheetData>
      <sheetData sheetId="2854">
        <row r="1">
          <cell r="B1" t="str">
            <v>220 kV SUB-STATION</v>
          </cell>
        </row>
      </sheetData>
      <sheetData sheetId="2855">
        <row r="1">
          <cell r="B1" t="str">
            <v>220 kV SUB-STATION</v>
          </cell>
        </row>
      </sheetData>
      <sheetData sheetId="2856">
        <row r="1">
          <cell r="B1" t="str">
            <v>220 kV SUB-STATION</v>
          </cell>
        </row>
      </sheetData>
      <sheetData sheetId="2857">
        <row r="1">
          <cell r="B1" t="str">
            <v>220 kV SUB-STATION</v>
          </cell>
        </row>
      </sheetData>
      <sheetData sheetId="2858">
        <row r="1">
          <cell r="B1" t="str">
            <v>220 kV SUB-STATION</v>
          </cell>
        </row>
      </sheetData>
      <sheetData sheetId="2859">
        <row r="1">
          <cell r="B1" t="str">
            <v>220 kV SUB-STATION</v>
          </cell>
        </row>
      </sheetData>
      <sheetData sheetId="2860">
        <row r="1">
          <cell r="B1" t="str">
            <v>220 kV SUB-STATION</v>
          </cell>
        </row>
      </sheetData>
      <sheetData sheetId="2861">
        <row r="1">
          <cell r="B1" t="str">
            <v>220 kV SUB-STATION</v>
          </cell>
        </row>
      </sheetData>
      <sheetData sheetId="2862">
        <row r="1">
          <cell r="B1" t="str">
            <v>220 kV SUB-STATION</v>
          </cell>
        </row>
      </sheetData>
      <sheetData sheetId="2863">
        <row r="1">
          <cell r="B1" t="str">
            <v>220 kV SUB-STATION</v>
          </cell>
        </row>
      </sheetData>
      <sheetData sheetId="2864">
        <row r="1">
          <cell r="B1" t="str">
            <v>220 kV SUB-STATION</v>
          </cell>
        </row>
      </sheetData>
      <sheetData sheetId="2865">
        <row r="1">
          <cell r="B1" t="str">
            <v>220 kV SUB-STATION</v>
          </cell>
        </row>
      </sheetData>
      <sheetData sheetId="2866">
        <row r="1">
          <cell r="B1" t="str">
            <v>220 kV SUB-STATION</v>
          </cell>
        </row>
      </sheetData>
      <sheetData sheetId="2867">
        <row r="1">
          <cell r="B1" t="str">
            <v>220 kV SUB-STATION</v>
          </cell>
        </row>
      </sheetData>
      <sheetData sheetId="2868">
        <row r="1">
          <cell r="B1" t="str">
            <v>220 kV SUB-STATION</v>
          </cell>
        </row>
      </sheetData>
      <sheetData sheetId="2869">
        <row r="1">
          <cell r="B1" t="str">
            <v>220 kV SUB-STATION</v>
          </cell>
        </row>
      </sheetData>
      <sheetData sheetId="2870">
        <row r="1">
          <cell r="B1" t="str">
            <v>220 kV SUB-STATION</v>
          </cell>
        </row>
      </sheetData>
      <sheetData sheetId="2871">
        <row r="1">
          <cell r="B1" t="str">
            <v>220 kV SUB-STATION</v>
          </cell>
        </row>
      </sheetData>
      <sheetData sheetId="2872">
        <row r="1">
          <cell r="B1" t="str">
            <v>220 kV SUB-STATION</v>
          </cell>
        </row>
      </sheetData>
      <sheetData sheetId="2873">
        <row r="1">
          <cell r="B1" t="str">
            <v>220 kV SUB-STATION</v>
          </cell>
        </row>
      </sheetData>
      <sheetData sheetId="2874">
        <row r="1">
          <cell r="B1" t="str">
            <v>220 kV SUB-STATION</v>
          </cell>
        </row>
      </sheetData>
      <sheetData sheetId="2875">
        <row r="1">
          <cell r="B1" t="str">
            <v>220 kV SUB-STATION</v>
          </cell>
        </row>
      </sheetData>
      <sheetData sheetId="2876">
        <row r="1">
          <cell r="B1" t="str">
            <v>220 kV SUB-STATION</v>
          </cell>
        </row>
      </sheetData>
      <sheetData sheetId="2877">
        <row r="1">
          <cell r="B1" t="str">
            <v>220 kV SUB-STATION</v>
          </cell>
        </row>
      </sheetData>
      <sheetData sheetId="2878">
        <row r="1">
          <cell r="B1" t="str">
            <v>220 kV SUB-STATION</v>
          </cell>
        </row>
      </sheetData>
      <sheetData sheetId="2879">
        <row r="1">
          <cell r="B1" t="str">
            <v>220 kV SUB-STATION</v>
          </cell>
        </row>
      </sheetData>
      <sheetData sheetId="2880">
        <row r="1">
          <cell r="B1" t="str">
            <v>220 kV SUB-STATION</v>
          </cell>
        </row>
      </sheetData>
      <sheetData sheetId="2881">
        <row r="1">
          <cell r="B1" t="str">
            <v>220 kV SUB-STATION</v>
          </cell>
        </row>
      </sheetData>
      <sheetData sheetId="2882">
        <row r="1">
          <cell r="B1" t="str">
            <v>220 kV SUB-STATION</v>
          </cell>
        </row>
      </sheetData>
      <sheetData sheetId="2883">
        <row r="1">
          <cell r="B1" t="str">
            <v>220 kV SUB-STATION</v>
          </cell>
        </row>
      </sheetData>
      <sheetData sheetId="2884">
        <row r="1">
          <cell r="B1" t="str">
            <v>220 kV SUB-STATION</v>
          </cell>
        </row>
      </sheetData>
      <sheetData sheetId="2885">
        <row r="1">
          <cell r="B1" t="str">
            <v>220 kV SUB-STATION</v>
          </cell>
        </row>
      </sheetData>
      <sheetData sheetId="2886">
        <row r="1">
          <cell r="B1" t="str">
            <v>220 kV SUB-STATION</v>
          </cell>
        </row>
      </sheetData>
      <sheetData sheetId="2887">
        <row r="1">
          <cell r="B1" t="str">
            <v>220 kV SUB-STATION</v>
          </cell>
        </row>
      </sheetData>
      <sheetData sheetId="2888">
        <row r="1">
          <cell r="B1" t="str">
            <v>220 kV SUB-STATION</v>
          </cell>
        </row>
      </sheetData>
      <sheetData sheetId="2889">
        <row r="1">
          <cell r="B1" t="str">
            <v>220 kV SUB-STATION</v>
          </cell>
        </row>
      </sheetData>
      <sheetData sheetId="2890">
        <row r="1">
          <cell r="B1" t="str">
            <v>220 kV SUB-STATION</v>
          </cell>
        </row>
      </sheetData>
      <sheetData sheetId="2891">
        <row r="1">
          <cell r="B1" t="str">
            <v>220 kV SUB-STATION</v>
          </cell>
        </row>
      </sheetData>
      <sheetData sheetId="2892">
        <row r="1">
          <cell r="B1" t="str">
            <v>220 kV SUB-STATION</v>
          </cell>
        </row>
      </sheetData>
      <sheetData sheetId="2893">
        <row r="1">
          <cell r="B1" t="str">
            <v>220 kV SUB-STATION</v>
          </cell>
        </row>
      </sheetData>
      <sheetData sheetId="2894">
        <row r="1">
          <cell r="B1" t="str">
            <v>220 kV SUB-STATION</v>
          </cell>
        </row>
      </sheetData>
      <sheetData sheetId="2895">
        <row r="1">
          <cell r="B1" t="str">
            <v>220 kV SUB-STATION</v>
          </cell>
        </row>
      </sheetData>
      <sheetData sheetId="2896">
        <row r="1">
          <cell r="B1" t="str">
            <v>220 kV SUB-STATION</v>
          </cell>
        </row>
      </sheetData>
      <sheetData sheetId="2897">
        <row r="1">
          <cell r="B1" t="str">
            <v>220 kV SUB-STATION</v>
          </cell>
        </row>
      </sheetData>
      <sheetData sheetId="2898">
        <row r="1">
          <cell r="B1" t="str">
            <v>220 kV SUB-STATION</v>
          </cell>
        </row>
      </sheetData>
      <sheetData sheetId="2899">
        <row r="1">
          <cell r="B1" t="str">
            <v>220 kV SUB-STATION</v>
          </cell>
        </row>
      </sheetData>
      <sheetData sheetId="2900">
        <row r="1">
          <cell r="B1" t="str">
            <v>220 kV SUB-STATION</v>
          </cell>
        </row>
      </sheetData>
      <sheetData sheetId="2901">
        <row r="1">
          <cell r="B1" t="str">
            <v>220 kV SUB-STATION</v>
          </cell>
        </row>
      </sheetData>
      <sheetData sheetId="2902">
        <row r="1">
          <cell r="B1" t="str">
            <v>220 kV SUB-STATION</v>
          </cell>
        </row>
      </sheetData>
      <sheetData sheetId="2903">
        <row r="1">
          <cell r="B1" t="str">
            <v>220 kV SUB-STATION</v>
          </cell>
        </row>
      </sheetData>
      <sheetData sheetId="2904">
        <row r="1">
          <cell r="B1" t="str">
            <v>220 kV SUB-STATION</v>
          </cell>
        </row>
      </sheetData>
      <sheetData sheetId="2905">
        <row r="1">
          <cell r="B1" t="str">
            <v>220 kV SUB-STATION</v>
          </cell>
        </row>
      </sheetData>
      <sheetData sheetId="2906">
        <row r="1">
          <cell r="B1" t="str">
            <v>220 kV SUB-STATION</v>
          </cell>
        </row>
      </sheetData>
      <sheetData sheetId="2907">
        <row r="1">
          <cell r="B1" t="str">
            <v>220 kV SUB-STATION</v>
          </cell>
        </row>
      </sheetData>
      <sheetData sheetId="2908">
        <row r="1">
          <cell r="B1" t="str">
            <v>220 kV SUB-STATION</v>
          </cell>
        </row>
      </sheetData>
      <sheetData sheetId="2909">
        <row r="1">
          <cell r="B1" t="str">
            <v>220 kV SUB-STATION</v>
          </cell>
        </row>
      </sheetData>
      <sheetData sheetId="2910">
        <row r="1">
          <cell r="B1" t="str">
            <v>220 kV SUB-STATION</v>
          </cell>
        </row>
      </sheetData>
      <sheetData sheetId="2911">
        <row r="1">
          <cell r="B1" t="str">
            <v>220 kV SUB-STATION</v>
          </cell>
        </row>
      </sheetData>
      <sheetData sheetId="2912">
        <row r="1">
          <cell r="B1" t="str">
            <v>220 kV SUB-STATION</v>
          </cell>
        </row>
      </sheetData>
      <sheetData sheetId="2913">
        <row r="1">
          <cell r="B1" t="str">
            <v>220 kV SUB-STATION</v>
          </cell>
        </row>
      </sheetData>
      <sheetData sheetId="2914">
        <row r="1">
          <cell r="B1" t="str">
            <v>220 kV SUB-STATION</v>
          </cell>
        </row>
      </sheetData>
      <sheetData sheetId="2915">
        <row r="1">
          <cell r="B1" t="str">
            <v>220 kV SUB-STATION</v>
          </cell>
        </row>
      </sheetData>
      <sheetData sheetId="2916">
        <row r="1">
          <cell r="B1" t="str">
            <v>220 kV SUB-STATION</v>
          </cell>
        </row>
      </sheetData>
      <sheetData sheetId="2917">
        <row r="1">
          <cell r="B1" t="str">
            <v>220 kV SUB-STATION</v>
          </cell>
        </row>
      </sheetData>
      <sheetData sheetId="2918">
        <row r="1">
          <cell r="B1" t="str">
            <v>220 kV SUB-STATION</v>
          </cell>
        </row>
      </sheetData>
      <sheetData sheetId="2919">
        <row r="1">
          <cell r="B1" t="str">
            <v>220 kV SUB-STATION</v>
          </cell>
        </row>
      </sheetData>
      <sheetData sheetId="2920">
        <row r="1">
          <cell r="B1" t="str">
            <v>220 kV SUB-STATION</v>
          </cell>
        </row>
      </sheetData>
      <sheetData sheetId="2921">
        <row r="1">
          <cell r="B1" t="str">
            <v>220 kV SUB-STATION</v>
          </cell>
        </row>
      </sheetData>
      <sheetData sheetId="2922">
        <row r="1">
          <cell r="B1" t="str">
            <v>220 kV SUB-STATION</v>
          </cell>
        </row>
      </sheetData>
      <sheetData sheetId="2923">
        <row r="1">
          <cell r="B1" t="str">
            <v>220 kV SUB-STATION</v>
          </cell>
        </row>
      </sheetData>
      <sheetData sheetId="2924">
        <row r="1">
          <cell r="B1" t="str">
            <v>220 kV SUB-STATION</v>
          </cell>
        </row>
      </sheetData>
      <sheetData sheetId="2925">
        <row r="1">
          <cell r="B1" t="str">
            <v>220 kV SUB-STATION</v>
          </cell>
        </row>
      </sheetData>
      <sheetData sheetId="2926">
        <row r="1">
          <cell r="B1" t="str">
            <v>220 kV SUB-STATION</v>
          </cell>
        </row>
      </sheetData>
      <sheetData sheetId="2927">
        <row r="1">
          <cell r="B1" t="str">
            <v>220 kV SUB-STATION</v>
          </cell>
        </row>
      </sheetData>
      <sheetData sheetId="2928">
        <row r="1">
          <cell r="B1" t="str">
            <v>220 kV SUB-STATION</v>
          </cell>
        </row>
      </sheetData>
      <sheetData sheetId="2929">
        <row r="1">
          <cell r="B1" t="str">
            <v>220 kV SUB-STATION</v>
          </cell>
        </row>
      </sheetData>
      <sheetData sheetId="2930">
        <row r="1">
          <cell r="B1" t="str">
            <v>220 kV SUB-STATION</v>
          </cell>
        </row>
      </sheetData>
      <sheetData sheetId="2931">
        <row r="1">
          <cell r="B1" t="str">
            <v>220 kV SUB-STATION</v>
          </cell>
        </row>
      </sheetData>
      <sheetData sheetId="2932">
        <row r="1">
          <cell r="B1" t="str">
            <v>220 kV SUB-STATION</v>
          </cell>
        </row>
      </sheetData>
      <sheetData sheetId="2933">
        <row r="1">
          <cell r="B1" t="str">
            <v>220 kV SUB-STATION</v>
          </cell>
        </row>
      </sheetData>
      <sheetData sheetId="2934">
        <row r="1">
          <cell r="B1" t="str">
            <v>220 kV SUB-STATION</v>
          </cell>
        </row>
      </sheetData>
      <sheetData sheetId="2935">
        <row r="1">
          <cell r="B1" t="str">
            <v>220 kV SUB-STATION</v>
          </cell>
        </row>
      </sheetData>
      <sheetData sheetId="2936">
        <row r="1">
          <cell r="B1" t="str">
            <v>220 kV SUB-STATION</v>
          </cell>
        </row>
      </sheetData>
      <sheetData sheetId="2937">
        <row r="1">
          <cell r="B1" t="str">
            <v>220 kV SUB-STATION</v>
          </cell>
        </row>
      </sheetData>
      <sheetData sheetId="2938">
        <row r="1">
          <cell r="B1" t="str">
            <v>220 kV SUB-STATION</v>
          </cell>
        </row>
      </sheetData>
      <sheetData sheetId="2939">
        <row r="1">
          <cell r="B1" t="str">
            <v>220 kV SUB-STATION</v>
          </cell>
        </row>
      </sheetData>
      <sheetData sheetId="2940">
        <row r="1">
          <cell r="B1" t="str">
            <v>220 kV SUB-STATION</v>
          </cell>
        </row>
      </sheetData>
      <sheetData sheetId="2941">
        <row r="1">
          <cell r="B1" t="str">
            <v>220 kV SUB-STATION</v>
          </cell>
        </row>
      </sheetData>
      <sheetData sheetId="2942">
        <row r="1">
          <cell r="B1" t="str">
            <v>220 kV SUB-STATION</v>
          </cell>
        </row>
      </sheetData>
      <sheetData sheetId="2943">
        <row r="1">
          <cell r="B1" t="str">
            <v>220 kV SUB-STATION</v>
          </cell>
        </row>
      </sheetData>
      <sheetData sheetId="2944">
        <row r="1">
          <cell r="B1" t="str">
            <v>220 kV SUB-STATION</v>
          </cell>
        </row>
      </sheetData>
      <sheetData sheetId="2945">
        <row r="1">
          <cell r="B1" t="str">
            <v>220 kV SUB-STATION</v>
          </cell>
        </row>
      </sheetData>
      <sheetData sheetId="2946">
        <row r="1">
          <cell r="B1" t="str">
            <v>220 kV SUB-STATION</v>
          </cell>
        </row>
      </sheetData>
      <sheetData sheetId="2947">
        <row r="1">
          <cell r="B1" t="str">
            <v>220 kV SUB-STATION</v>
          </cell>
        </row>
      </sheetData>
      <sheetData sheetId="2948">
        <row r="1">
          <cell r="B1" t="str">
            <v>220 kV SUB-STATION</v>
          </cell>
        </row>
      </sheetData>
      <sheetData sheetId="2949">
        <row r="1">
          <cell r="B1" t="str">
            <v>220 kV SUB-STATION</v>
          </cell>
        </row>
      </sheetData>
      <sheetData sheetId="2950">
        <row r="1">
          <cell r="B1" t="str">
            <v>220 kV SUB-STATION</v>
          </cell>
        </row>
      </sheetData>
      <sheetData sheetId="2951">
        <row r="1">
          <cell r="B1" t="str">
            <v>220 kV SUB-STATION</v>
          </cell>
        </row>
      </sheetData>
      <sheetData sheetId="2952">
        <row r="1">
          <cell r="B1" t="str">
            <v>220 kV SUB-STATION</v>
          </cell>
        </row>
      </sheetData>
      <sheetData sheetId="2953">
        <row r="1">
          <cell r="B1" t="str">
            <v>220 kV SUB-STATION</v>
          </cell>
        </row>
      </sheetData>
      <sheetData sheetId="2954">
        <row r="1">
          <cell r="B1" t="str">
            <v>220 kV SUB-STATION</v>
          </cell>
        </row>
      </sheetData>
      <sheetData sheetId="2955">
        <row r="1">
          <cell r="B1" t="str">
            <v>220 kV SUB-STATION</v>
          </cell>
        </row>
      </sheetData>
      <sheetData sheetId="2956">
        <row r="1">
          <cell r="B1" t="str">
            <v>220 kV SUB-STATION</v>
          </cell>
        </row>
      </sheetData>
      <sheetData sheetId="2957">
        <row r="1">
          <cell r="B1" t="str">
            <v>220 kV SUB-STATION</v>
          </cell>
        </row>
      </sheetData>
      <sheetData sheetId="2958">
        <row r="1">
          <cell r="B1" t="str">
            <v>220 kV SUB-STATION</v>
          </cell>
        </row>
      </sheetData>
      <sheetData sheetId="2959">
        <row r="1">
          <cell r="B1" t="str">
            <v>220 kV SUB-STATION</v>
          </cell>
        </row>
      </sheetData>
      <sheetData sheetId="2960">
        <row r="1">
          <cell r="B1" t="str">
            <v>220 kV SUB-STATION</v>
          </cell>
        </row>
      </sheetData>
      <sheetData sheetId="2961">
        <row r="1">
          <cell r="B1" t="str">
            <v>220 kV SUB-STATION</v>
          </cell>
        </row>
      </sheetData>
      <sheetData sheetId="2962">
        <row r="1">
          <cell r="B1" t="str">
            <v>220 kV SUB-STATION</v>
          </cell>
        </row>
      </sheetData>
      <sheetData sheetId="2963">
        <row r="1">
          <cell r="B1" t="str">
            <v>220 kV SUB-STATION</v>
          </cell>
        </row>
      </sheetData>
      <sheetData sheetId="2964">
        <row r="1">
          <cell r="B1" t="str">
            <v>220 kV SUB-STATION</v>
          </cell>
        </row>
      </sheetData>
      <sheetData sheetId="2965">
        <row r="1">
          <cell r="B1" t="str">
            <v>220 kV SUB-STATION</v>
          </cell>
        </row>
      </sheetData>
      <sheetData sheetId="2966">
        <row r="1">
          <cell r="B1" t="str">
            <v>220 kV SUB-STATION</v>
          </cell>
        </row>
      </sheetData>
      <sheetData sheetId="2967">
        <row r="1">
          <cell r="B1" t="str">
            <v>220 kV SUB-STATION</v>
          </cell>
        </row>
      </sheetData>
      <sheetData sheetId="2968">
        <row r="1">
          <cell r="B1" t="str">
            <v>220 kV SUB-STATION</v>
          </cell>
        </row>
      </sheetData>
      <sheetData sheetId="2969">
        <row r="1">
          <cell r="B1" t="str">
            <v>220 kV SUB-STATION</v>
          </cell>
        </row>
      </sheetData>
      <sheetData sheetId="2970">
        <row r="1">
          <cell r="B1" t="str">
            <v>220 kV SUB-STATION</v>
          </cell>
        </row>
      </sheetData>
      <sheetData sheetId="2971">
        <row r="1">
          <cell r="B1" t="str">
            <v>220 kV SUB-STATION</v>
          </cell>
        </row>
      </sheetData>
      <sheetData sheetId="2972">
        <row r="1">
          <cell r="B1" t="str">
            <v>220 kV SUB-STATION</v>
          </cell>
        </row>
      </sheetData>
      <sheetData sheetId="2973">
        <row r="1">
          <cell r="B1" t="str">
            <v>220 kV SUB-STATION</v>
          </cell>
        </row>
      </sheetData>
      <sheetData sheetId="2974">
        <row r="1">
          <cell r="B1" t="str">
            <v>220 kV SUB-STATION</v>
          </cell>
        </row>
      </sheetData>
      <sheetData sheetId="2975">
        <row r="1">
          <cell r="B1" t="str">
            <v>220 kV SUB-STATION</v>
          </cell>
        </row>
      </sheetData>
      <sheetData sheetId="2976">
        <row r="1">
          <cell r="B1" t="str">
            <v>220 kV SUB-STATION</v>
          </cell>
        </row>
      </sheetData>
      <sheetData sheetId="2977">
        <row r="1">
          <cell r="B1" t="str">
            <v>220 kV SUB-STATION</v>
          </cell>
        </row>
      </sheetData>
      <sheetData sheetId="2978">
        <row r="1">
          <cell r="B1" t="str">
            <v>220 kV SUB-STATION</v>
          </cell>
        </row>
      </sheetData>
      <sheetData sheetId="2979">
        <row r="1">
          <cell r="B1" t="str">
            <v>220 kV SUB-STATION</v>
          </cell>
        </row>
      </sheetData>
      <sheetData sheetId="2980">
        <row r="1">
          <cell r="B1" t="str">
            <v>220 kV SUB-STATION</v>
          </cell>
        </row>
      </sheetData>
      <sheetData sheetId="2981">
        <row r="1">
          <cell r="B1" t="str">
            <v>220 kV SUB-STATION</v>
          </cell>
        </row>
      </sheetData>
      <sheetData sheetId="2982">
        <row r="1">
          <cell r="B1" t="str">
            <v>220 kV SUB-STATION</v>
          </cell>
        </row>
      </sheetData>
      <sheetData sheetId="2983">
        <row r="1">
          <cell r="B1" t="str">
            <v>220 kV SUB-STATION</v>
          </cell>
        </row>
      </sheetData>
      <sheetData sheetId="2984">
        <row r="1">
          <cell r="B1" t="str">
            <v>220 kV SUB-STATION</v>
          </cell>
        </row>
      </sheetData>
      <sheetData sheetId="2985">
        <row r="1">
          <cell r="B1" t="str">
            <v>220 kV SUB-STATION</v>
          </cell>
        </row>
      </sheetData>
      <sheetData sheetId="2986">
        <row r="1">
          <cell r="B1" t="str">
            <v>220 kV SUB-STATION</v>
          </cell>
        </row>
      </sheetData>
      <sheetData sheetId="2987">
        <row r="1">
          <cell r="B1" t="str">
            <v>220 kV SUB-STATION</v>
          </cell>
        </row>
      </sheetData>
      <sheetData sheetId="2988">
        <row r="1">
          <cell r="B1" t="str">
            <v>220 kV SUB-STATION</v>
          </cell>
        </row>
      </sheetData>
      <sheetData sheetId="2989">
        <row r="1">
          <cell r="B1" t="str">
            <v>220 kV SUB-STATION</v>
          </cell>
        </row>
      </sheetData>
      <sheetData sheetId="2990">
        <row r="1">
          <cell r="B1" t="str">
            <v>220 kV SUB-STATION</v>
          </cell>
        </row>
      </sheetData>
      <sheetData sheetId="2991">
        <row r="1">
          <cell r="B1" t="str">
            <v>220 kV SUB-STATION</v>
          </cell>
        </row>
      </sheetData>
      <sheetData sheetId="2992">
        <row r="1">
          <cell r="B1" t="str">
            <v>220 kV SUB-STATION</v>
          </cell>
        </row>
      </sheetData>
      <sheetData sheetId="2993">
        <row r="1">
          <cell r="B1" t="str">
            <v>220 kV SUB-STATION</v>
          </cell>
        </row>
      </sheetData>
      <sheetData sheetId="2994">
        <row r="1">
          <cell r="B1" t="str">
            <v>220 kV SUB-STATION</v>
          </cell>
        </row>
      </sheetData>
      <sheetData sheetId="2995">
        <row r="1">
          <cell r="B1" t="str">
            <v>220 kV SUB-STATION</v>
          </cell>
        </row>
      </sheetData>
      <sheetData sheetId="2996">
        <row r="1">
          <cell r="B1" t="str">
            <v>220 kV SUB-STATION</v>
          </cell>
        </row>
      </sheetData>
      <sheetData sheetId="2997">
        <row r="1">
          <cell r="B1" t="str">
            <v>220 kV SUB-STATION</v>
          </cell>
        </row>
      </sheetData>
      <sheetData sheetId="2998">
        <row r="1">
          <cell r="B1" t="str">
            <v>220 kV SUB-STATION</v>
          </cell>
        </row>
      </sheetData>
      <sheetData sheetId="2999">
        <row r="1">
          <cell r="B1" t="str">
            <v>220 kV SUB-STATION</v>
          </cell>
        </row>
      </sheetData>
      <sheetData sheetId="3000">
        <row r="1">
          <cell r="B1" t="str">
            <v>220 kV SUB-STATION</v>
          </cell>
        </row>
      </sheetData>
      <sheetData sheetId="3001">
        <row r="1">
          <cell r="B1" t="str">
            <v>220 kV SUB-STATION</v>
          </cell>
        </row>
      </sheetData>
      <sheetData sheetId="3002">
        <row r="1">
          <cell r="B1" t="str">
            <v>220 kV SUB-STATION</v>
          </cell>
        </row>
      </sheetData>
      <sheetData sheetId="3003">
        <row r="1">
          <cell r="B1" t="str">
            <v>220 kV SUB-STATION</v>
          </cell>
        </row>
      </sheetData>
      <sheetData sheetId="3004">
        <row r="1">
          <cell r="B1" t="str">
            <v>220 kV SUB-STATION</v>
          </cell>
        </row>
      </sheetData>
      <sheetData sheetId="3005">
        <row r="1">
          <cell r="B1" t="str">
            <v>220 kV SUB-STATION</v>
          </cell>
        </row>
      </sheetData>
      <sheetData sheetId="3006">
        <row r="1">
          <cell r="B1" t="str">
            <v>220 kV SUB-STATION</v>
          </cell>
        </row>
      </sheetData>
      <sheetData sheetId="3007">
        <row r="1">
          <cell r="B1" t="str">
            <v>220 kV SUB-STATION</v>
          </cell>
        </row>
      </sheetData>
      <sheetData sheetId="3008">
        <row r="1">
          <cell r="B1" t="str">
            <v>220 kV SUB-STATION</v>
          </cell>
        </row>
      </sheetData>
      <sheetData sheetId="3009">
        <row r="1">
          <cell r="B1" t="str">
            <v>220 kV SUB-STATION</v>
          </cell>
        </row>
      </sheetData>
      <sheetData sheetId="3010">
        <row r="1">
          <cell r="B1" t="str">
            <v>220 kV SUB-STATION</v>
          </cell>
        </row>
      </sheetData>
      <sheetData sheetId="3011">
        <row r="1">
          <cell r="B1" t="str">
            <v>220 kV SUB-STATION</v>
          </cell>
        </row>
      </sheetData>
      <sheetData sheetId="3012">
        <row r="1">
          <cell r="B1" t="str">
            <v>220 kV SUB-STATION</v>
          </cell>
        </row>
      </sheetData>
      <sheetData sheetId="3013">
        <row r="1">
          <cell r="B1" t="str">
            <v>220 kV SUB-STATION</v>
          </cell>
        </row>
      </sheetData>
      <sheetData sheetId="3014">
        <row r="1">
          <cell r="B1" t="str">
            <v>220 kV SUB-STATION</v>
          </cell>
        </row>
      </sheetData>
      <sheetData sheetId="3015">
        <row r="1">
          <cell r="B1" t="str">
            <v>220 kV SUB-STATION</v>
          </cell>
        </row>
      </sheetData>
      <sheetData sheetId="3016">
        <row r="1">
          <cell r="B1" t="str">
            <v>220 kV SUB-STATION</v>
          </cell>
        </row>
      </sheetData>
      <sheetData sheetId="3017">
        <row r="1">
          <cell r="B1" t="str">
            <v>220 kV SUB-STATION</v>
          </cell>
        </row>
      </sheetData>
      <sheetData sheetId="3018">
        <row r="1">
          <cell r="B1" t="str">
            <v>220 kV SUB-STATION</v>
          </cell>
        </row>
      </sheetData>
      <sheetData sheetId="3019">
        <row r="1">
          <cell r="B1" t="str">
            <v>220 kV SUB-STATION</v>
          </cell>
        </row>
      </sheetData>
      <sheetData sheetId="3020">
        <row r="1">
          <cell r="B1" t="str">
            <v>220 kV SUB-STATION</v>
          </cell>
        </row>
      </sheetData>
      <sheetData sheetId="3021">
        <row r="1">
          <cell r="B1" t="str">
            <v>220 kV SUB-STATION</v>
          </cell>
        </row>
      </sheetData>
      <sheetData sheetId="3022">
        <row r="1">
          <cell r="B1" t="str">
            <v>220 kV SUB-STATION</v>
          </cell>
        </row>
      </sheetData>
      <sheetData sheetId="3023">
        <row r="1">
          <cell r="B1" t="str">
            <v>220 kV SUB-STATION</v>
          </cell>
        </row>
      </sheetData>
      <sheetData sheetId="3024">
        <row r="1">
          <cell r="B1" t="str">
            <v>220 kV SUB-STATION</v>
          </cell>
        </row>
      </sheetData>
      <sheetData sheetId="3025">
        <row r="1">
          <cell r="B1" t="str">
            <v>220 kV SUB-STATION</v>
          </cell>
        </row>
      </sheetData>
      <sheetData sheetId="3026">
        <row r="1">
          <cell r="B1" t="str">
            <v>220 kV SUB-STATION</v>
          </cell>
        </row>
      </sheetData>
      <sheetData sheetId="3027">
        <row r="1">
          <cell r="B1" t="str">
            <v>220 kV SUB-STATION</v>
          </cell>
        </row>
      </sheetData>
      <sheetData sheetId="3028">
        <row r="1">
          <cell r="B1" t="str">
            <v>220 kV SUB-STATION</v>
          </cell>
        </row>
      </sheetData>
      <sheetData sheetId="3029">
        <row r="1">
          <cell r="B1" t="str">
            <v>220 kV SUB-STATION</v>
          </cell>
        </row>
      </sheetData>
      <sheetData sheetId="3030">
        <row r="1">
          <cell r="B1" t="str">
            <v>220 kV SUB-STATION</v>
          </cell>
        </row>
      </sheetData>
      <sheetData sheetId="3031">
        <row r="1">
          <cell r="B1" t="str">
            <v>220 kV SUB-STATION</v>
          </cell>
        </row>
      </sheetData>
      <sheetData sheetId="3032">
        <row r="1">
          <cell r="B1" t="str">
            <v>220 kV SUB-STATION</v>
          </cell>
        </row>
      </sheetData>
      <sheetData sheetId="3033">
        <row r="1">
          <cell r="B1" t="str">
            <v>220 kV SUB-STATION</v>
          </cell>
        </row>
      </sheetData>
      <sheetData sheetId="3034">
        <row r="1">
          <cell r="B1" t="str">
            <v>220 kV SUB-STATION</v>
          </cell>
        </row>
      </sheetData>
      <sheetData sheetId="3035">
        <row r="1">
          <cell r="B1" t="str">
            <v>220 kV SUB-STATION</v>
          </cell>
        </row>
      </sheetData>
      <sheetData sheetId="3036"/>
      <sheetData sheetId="3037">
        <row r="1">
          <cell r="B1" t="str">
            <v>220 kV SUB-STATION</v>
          </cell>
        </row>
      </sheetData>
      <sheetData sheetId="3038">
        <row r="1">
          <cell r="B1" t="str">
            <v>220 kV SUB-STATION</v>
          </cell>
        </row>
      </sheetData>
      <sheetData sheetId="3039">
        <row r="1">
          <cell r="B1" t="str">
            <v>220 kV SUB-STATION</v>
          </cell>
        </row>
      </sheetData>
      <sheetData sheetId="3040">
        <row r="1">
          <cell r="B1" t="str">
            <v>220 kV SUB-STATION</v>
          </cell>
        </row>
      </sheetData>
      <sheetData sheetId="3041"/>
      <sheetData sheetId="3042">
        <row r="1">
          <cell r="B1" t="str">
            <v>220 kV SUB-STATION</v>
          </cell>
        </row>
      </sheetData>
      <sheetData sheetId="3043">
        <row r="1">
          <cell r="B1" t="str">
            <v>220 kV SUB-STATION</v>
          </cell>
        </row>
      </sheetData>
      <sheetData sheetId="3044">
        <row r="1">
          <cell r="B1" t="str">
            <v>220 kV SUB-STATION</v>
          </cell>
        </row>
      </sheetData>
      <sheetData sheetId="3045">
        <row r="1">
          <cell r="B1" t="str">
            <v>220 kV SUB-STATION</v>
          </cell>
        </row>
      </sheetData>
      <sheetData sheetId="3046">
        <row r="1">
          <cell r="B1" t="str">
            <v>220 kV SUB-STATION</v>
          </cell>
        </row>
      </sheetData>
      <sheetData sheetId="3047">
        <row r="1">
          <cell r="B1" t="str">
            <v>220 kV SUB-STATION</v>
          </cell>
        </row>
      </sheetData>
      <sheetData sheetId="3048">
        <row r="1">
          <cell r="B1" t="str">
            <v>220 kV SUB-STATION</v>
          </cell>
        </row>
      </sheetData>
      <sheetData sheetId="3049">
        <row r="1">
          <cell r="B1" t="str">
            <v>220 kV SUB-STATION</v>
          </cell>
        </row>
      </sheetData>
      <sheetData sheetId="3050"/>
      <sheetData sheetId="3051">
        <row r="1">
          <cell r="B1" t="str">
            <v>220 kV SUB-STATION</v>
          </cell>
        </row>
      </sheetData>
      <sheetData sheetId="3052">
        <row r="1">
          <cell r="B1" t="str">
            <v>220 kV SUB-STATION</v>
          </cell>
        </row>
      </sheetData>
      <sheetData sheetId="3053">
        <row r="1">
          <cell r="B1" t="str">
            <v>220 kV SUB-STATION</v>
          </cell>
        </row>
      </sheetData>
      <sheetData sheetId="3054">
        <row r="1">
          <cell r="B1" t="str">
            <v>220 kV SUB-STATION</v>
          </cell>
        </row>
      </sheetData>
      <sheetData sheetId="3055"/>
      <sheetData sheetId="3056">
        <row r="1">
          <cell r="B1" t="str">
            <v>220 kV SUB-STATION</v>
          </cell>
        </row>
      </sheetData>
      <sheetData sheetId="3057"/>
      <sheetData sheetId="3058"/>
      <sheetData sheetId="3059"/>
      <sheetData sheetId="3060"/>
      <sheetData sheetId="3061"/>
      <sheetData sheetId="3062"/>
      <sheetData sheetId="3063"/>
      <sheetData sheetId="3064"/>
      <sheetData sheetId="3065"/>
      <sheetData sheetId="3066"/>
      <sheetData sheetId="3067"/>
      <sheetData sheetId="3068">
        <row r="1">
          <cell r="B1" t="str">
            <v>220 kV SUB-STATION</v>
          </cell>
        </row>
      </sheetData>
      <sheetData sheetId="3069"/>
      <sheetData sheetId="3070"/>
      <sheetData sheetId="3071"/>
      <sheetData sheetId="3072">
        <row r="1">
          <cell r="B1" t="str">
            <v>220 kV SUB-STATION</v>
          </cell>
        </row>
      </sheetData>
      <sheetData sheetId="3073"/>
      <sheetData sheetId="3074"/>
      <sheetData sheetId="3075"/>
      <sheetData sheetId="3076"/>
      <sheetData sheetId="3077"/>
      <sheetData sheetId="3078"/>
      <sheetData sheetId="3079">
        <row r="1">
          <cell r="B1" t="str">
            <v>220 kV SUB-STATION</v>
          </cell>
        </row>
      </sheetData>
      <sheetData sheetId="3080">
        <row r="1">
          <cell r="B1" t="str">
            <v>220 kV SUB-STATION</v>
          </cell>
        </row>
      </sheetData>
      <sheetData sheetId="3081">
        <row r="1">
          <cell r="B1" t="str">
            <v>220 kV SUB-STATION</v>
          </cell>
        </row>
      </sheetData>
      <sheetData sheetId="3082">
        <row r="1">
          <cell r="B1" t="str">
            <v>220 kV SUB-STATION</v>
          </cell>
        </row>
      </sheetData>
      <sheetData sheetId="3083">
        <row r="1">
          <cell r="B1" t="str">
            <v>220 kV SUB-STATION</v>
          </cell>
        </row>
      </sheetData>
      <sheetData sheetId="3084">
        <row r="1">
          <cell r="B1" t="str">
            <v>220 kV SUB-STATION</v>
          </cell>
        </row>
      </sheetData>
      <sheetData sheetId="3085">
        <row r="1">
          <cell r="B1" t="str">
            <v>220 kV SUB-STATION</v>
          </cell>
        </row>
      </sheetData>
      <sheetData sheetId="3086">
        <row r="1">
          <cell r="B1" t="str">
            <v>220 kV SUB-STATION</v>
          </cell>
        </row>
      </sheetData>
      <sheetData sheetId="3087">
        <row r="1">
          <cell r="B1" t="str">
            <v>220 kV SUB-STATION</v>
          </cell>
        </row>
      </sheetData>
      <sheetData sheetId="3088">
        <row r="1">
          <cell r="B1" t="str">
            <v>220 kV SUB-STATION</v>
          </cell>
        </row>
      </sheetData>
      <sheetData sheetId="3089">
        <row r="1">
          <cell r="B1" t="str">
            <v>220 kV SUB-STATION</v>
          </cell>
        </row>
      </sheetData>
      <sheetData sheetId="3090">
        <row r="1">
          <cell r="B1" t="str">
            <v>220 kV SUB-STATION</v>
          </cell>
        </row>
      </sheetData>
      <sheetData sheetId="3091">
        <row r="1">
          <cell r="B1" t="str">
            <v>220 kV SUB-STATION</v>
          </cell>
        </row>
      </sheetData>
      <sheetData sheetId="3092">
        <row r="1">
          <cell r="B1" t="str">
            <v>220 kV SUB-STATION</v>
          </cell>
        </row>
      </sheetData>
      <sheetData sheetId="3093">
        <row r="1">
          <cell r="B1" t="str">
            <v>220 kV SUB-STATION</v>
          </cell>
        </row>
      </sheetData>
      <sheetData sheetId="3094">
        <row r="1">
          <cell r="B1" t="str">
            <v>220 kV SUB-STATION</v>
          </cell>
        </row>
      </sheetData>
      <sheetData sheetId="3095">
        <row r="1">
          <cell r="B1" t="str">
            <v>220 kV SUB-STATION</v>
          </cell>
        </row>
      </sheetData>
      <sheetData sheetId="3096">
        <row r="1">
          <cell r="B1" t="str">
            <v>220 kV SUB-STATION</v>
          </cell>
        </row>
      </sheetData>
      <sheetData sheetId="3097">
        <row r="1">
          <cell r="B1" t="str">
            <v>220 kV SUB-STATION</v>
          </cell>
        </row>
      </sheetData>
      <sheetData sheetId="3098">
        <row r="1">
          <cell r="B1" t="str">
            <v>220 kV SUB-STATION</v>
          </cell>
        </row>
      </sheetData>
      <sheetData sheetId="3099">
        <row r="1">
          <cell r="B1" t="str">
            <v>220 kV SUB-STATION</v>
          </cell>
        </row>
      </sheetData>
      <sheetData sheetId="3100">
        <row r="1">
          <cell r="B1" t="str">
            <v>220 kV SUB-STATION</v>
          </cell>
        </row>
      </sheetData>
      <sheetData sheetId="3101">
        <row r="1">
          <cell r="B1" t="str">
            <v>220 kV SUB-STATION</v>
          </cell>
        </row>
      </sheetData>
      <sheetData sheetId="3102">
        <row r="1">
          <cell r="B1" t="str">
            <v>220 kV SUB-STATION</v>
          </cell>
        </row>
      </sheetData>
      <sheetData sheetId="3103">
        <row r="1">
          <cell r="B1" t="str">
            <v>220 kV SUB-STATION</v>
          </cell>
        </row>
      </sheetData>
      <sheetData sheetId="3104">
        <row r="1">
          <cell r="B1" t="str">
            <v>220 kV SUB-STATION</v>
          </cell>
        </row>
      </sheetData>
      <sheetData sheetId="3105">
        <row r="1">
          <cell r="B1" t="str">
            <v>220 kV SUB-STATION</v>
          </cell>
        </row>
      </sheetData>
      <sheetData sheetId="3106">
        <row r="1">
          <cell r="B1" t="str">
            <v>220 kV SUB-STATION</v>
          </cell>
        </row>
      </sheetData>
      <sheetData sheetId="3107">
        <row r="1">
          <cell r="B1" t="str">
            <v>220 kV SUB-STATION</v>
          </cell>
        </row>
      </sheetData>
      <sheetData sheetId="3108">
        <row r="1">
          <cell r="B1" t="str">
            <v>220 kV SUB-STATION</v>
          </cell>
        </row>
      </sheetData>
      <sheetData sheetId="3109">
        <row r="1">
          <cell r="B1" t="str">
            <v>220 kV SUB-STATION</v>
          </cell>
        </row>
      </sheetData>
      <sheetData sheetId="3110">
        <row r="1">
          <cell r="B1" t="str">
            <v>220 kV SUB-STATION</v>
          </cell>
        </row>
      </sheetData>
      <sheetData sheetId="3111">
        <row r="1">
          <cell r="B1" t="str">
            <v>220 kV SUB-STATION</v>
          </cell>
        </row>
      </sheetData>
      <sheetData sheetId="3112">
        <row r="1">
          <cell r="B1" t="str">
            <v>220 kV SUB-STATION</v>
          </cell>
        </row>
      </sheetData>
      <sheetData sheetId="3113">
        <row r="1">
          <cell r="B1" t="str">
            <v>220 kV SUB-STATION</v>
          </cell>
        </row>
      </sheetData>
      <sheetData sheetId="3114">
        <row r="1">
          <cell r="B1" t="str">
            <v>220 kV SUB-STATION</v>
          </cell>
        </row>
      </sheetData>
      <sheetData sheetId="3115">
        <row r="1">
          <cell r="B1" t="str">
            <v>220 kV SUB-STATION</v>
          </cell>
        </row>
      </sheetData>
      <sheetData sheetId="3116">
        <row r="1">
          <cell r="B1" t="str">
            <v>220 kV SUB-STATION</v>
          </cell>
        </row>
      </sheetData>
      <sheetData sheetId="3117">
        <row r="1">
          <cell r="B1" t="str">
            <v>220 kV SUB-STATION</v>
          </cell>
        </row>
      </sheetData>
      <sheetData sheetId="3118">
        <row r="1">
          <cell r="B1" t="str">
            <v>220 kV SUB-STATION</v>
          </cell>
        </row>
      </sheetData>
      <sheetData sheetId="3119">
        <row r="1">
          <cell r="B1" t="str">
            <v>220 kV SUB-STATION</v>
          </cell>
        </row>
      </sheetData>
      <sheetData sheetId="3120">
        <row r="1">
          <cell r="B1" t="str">
            <v>220 kV SUB-STATION</v>
          </cell>
        </row>
      </sheetData>
      <sheetData sheetId="3121">
        <row r="1">
          <cell r="B1" t="str">
            <v>220 kV SUB-STATION</v>
          </cell>
        </row>
      </sheetData>
      <sheetData sheetId="3122">
        <row r="1">
          <cell r="B1" t="str">
            <v>220 kV SUB-STATION</v>
          </cell>
        </row>
      </sheetData>
      <sheetData sheetId="3123">
        <row r="1">
          <cell r="B1" t="str">
            <v>220 kV SUB-STATION</v>
          </cell>
        </row>
      </sheetData>
      <sheetData sheetId="3124">
        <row r="1">
          <cell r="B1" t="str">
            <v>220 kV SUB-STATION</v>
          </cell>
        </row>
      </sheetData>
      <sheetData sheetId="3125">
        <row r="1">
          <cell r="B1" t="str">
            <v>220 kV SUB-STATION</v>
          </cell>
        </row>
      </sheetData>
      <sheetData sheetId="3126">
        <row r="1">
          <cell r="B1" t="str">
            <v>220 kV SUB-STATION</v>
          </cell>
        </row>
      </sheetData>
      <sheetData sheetId="3127">
        <row r="1">
          <cell r="B1" t="str">
            <v>220 kV SUB-STATION</v>
          </cell>
        </row>
      </sheetData>
      <sheetData sheetId="3128">
        <row r="1">
          <cell r="B1" t="str">
            <v>220 kV SUB-STATION</v>
          </cell>
        </row>
      </sheetData>
      <sheetData sheetId="3129">
        <row r="1">
          <cell r="B1" t="str">
            <v>220 kV SUB-STATION</v>
          </cell>
        </row>
      </sheetData>
      <sheetData sheetId="3130">
        <row r="1">
          <cell r="B1" t="str">
            <v>220 kV SUB-STATION</v>
          </cell>
        </row>
      </sheetData>
      <sheetData sheetId="3131">
        <row r="1">
          <cell r="B1" t="str">
            <v>220 kV SUB-STATION</v>
          </cell>
        </row>
      </sheetData>
      <sheetData sheetId="3132">
        <row r="1">
          <cell r="B1" t="str">
            <v>220 kV SUB-STATION</v>
          </cell>
        </row>
      </sheetData>
      <sheetData sheetId="3133">
        <row r="1">
          <cell r="B1" t="str">
            <v>220 kV SUB-STATION</v>
          </cell>
        </row>
      </sheetData>
      <sheetData sheetId="3134">
        <row r="1">
          <cell r="B1" t="str">
            <v>220 kV SUB-STATION</v>
          </cell>
        </row>
      </sheetData>
      <sheetData sheetId="3135">
        <row r="1">
          <cell r="B1" t="str">
            <v>220 kV SUB-STATION</v>
          </cell>
        </row>
      </sheetData>
      <sheetData sheetId="3136">
        <row r="1">
          <cell r="B1" t="str">
            <v>220 kV SUB-STATION</v>
          </cell>
        </row>
      </sheetData>
      <sheetData sheetId="3137">
        <row r="1">
          <cell r="B1" t="str">
            <v>220 kV SUB-STATION</v>
          </cell>
        </row>
      </sheetData>
      <sheetData sheetId="3138">
        <row r="1">
          <cell r="B1" t="str">
            <v>220 kV SUB-STATION</v>
          </cell>
        </row>
      </sheetData>
      <sheetData sheetId="3139">
        <row r="1">
          <cell r="B1" t="str">
            <v>220 kV SUB-STATION</v>
          </cell>
        </row>
      </sheetData>
      <sheetData sheetId="3140">
        <row r="1">
          <cell r="B1" t="str">
            <v>220 kV SUB-STATION</v>
          </cell>
        </row>
      </sheetData>
      <sheetData sheetId="3141">
        <row r="1">
          <cell r="B1" t="str">
            <v>220 kV SUB-STATION</v>
          </cell>
        </row>
      </sheetData>
      <sheetData sheetId="3142">
        <row r="1">
          <cell r="B1" t="str">
            <v>220 kV SUB-STATION</v>
          </cell>
        </row>
      </sheetData>
      <sheetData sheetId="3143">
        <row r="1">
          <cell r="B1" t="str">
            <v>220 kV SUB-STATION</v>
          </cell>
        </row>
      </sheetData>
      <sheetData sheetId="3144">
        <row r="1">
          <cell r="B1" t="str">
            <v>220 kV SUB-STATION</v>
          </cell>
        </row>
      </sheetData>
      <sheetData sheetId="3145">
        <row r="1">
          <cell r="B1" t="str">
            <v>220 kV SUB-STATION</v>
          </cell>
        </row>
      </sheetData>
      <sheetData sheetId="3146">
        <row r="1">
          <cell r="B1" t="str">
            <v>220 kV SUB-STATION</v>
          </cell>
        </row>
      </sheetData>
      <sheetData sheetId="3147">
        <row r="1">
          <cell r="B1" t="str">
            <v>220 kV SUB-STATION</v>
          </cell>
        </row>
      </sheetData>
      <sheetData sheetId="3148">
        <row r="1">
          <cell r="B1" t="str">
            <v>220 kV SUB-STATION</v>
          </cell>
        </row>
      </sheetData>
      <sheetData sheetId="3149">
        <row r="1">
          <cell r="B1" t="str">
            <v>220 kV SUB-STATION</v>
          </cell>
        </row>
      </sheetData>
      <sheetData sheetId="3150">
        <row r="1">
          <cell r="B1" t="str">
            <v>220 kV SUB-STATION</v>
          </cell>
        </row>
      </sheetData>
      <sheetData sheetId="3151">
        <row r="1">
          <cell r="B1" t="str">
            <v>220 kV SUB-STATION</v>
          </cell>
        </row>
      </sheetData>
      <sheetData sheetId="3152">
        <row r="1">
          <cell r="B1" t="str">
            <v>220 kV SUB-STATION</v>
          </cell>
        </row>
      </sheetData>
      <sheetData sheetId="3153">
        <row r="1">
          <cell r="B1" t="str">
            <v>220 kV SUB-STATION</v>
          </cell>
        </row>
      </sheetData>
      <sheetData sheetId="3154">
        <row r="1">
          <cell r="B1" t="str">
            <v>220 kV SUB-STATION</v>
          </cell>
        </row>
      </sheetData>
      <sheetData sheetId="3155">
        <row r="1">
          <cell r="B1" t="str">
            <v>220 kV SUB-STATION</v>
          </cell>
        </row>
      </sheetData>
      <sheetData sheetId="3156">
        <row r="1">
          <cell r="B1" t="str">
            <v>220 kV SUB-STATION</v>
          </cell>
        </row>
      </sheetData>
      <sheetData sheetId="3157">
        <row r="1">
          <cell r="B1" t="str">
            <v>220 kV SUB-STATION</v>
          </cell>
        </row>
      </sheetData>
      <sheetData sheetId="3158">
        <row r="1">
          <cell r="B1" t="str">
            <v>220 kV SUB-STATION</v>
          </cell>
        </row>
      </sheetData>
      <sheetData sheetId="3159">
        <row r="1">
          <cell r="B1" t="str">
            <v>220 kV SUB-STATION</v>
          </cell>
        </row>
      </sheetData>
      <sheetData sheetId="3160">
        <row r="1">
          <cell r="B1" t="str">
            <v>220 kV SUB-STATION</v>
          </cell>
        </row>
      </sheetData>
      <sheetData sheetId="3161">
        <row r="1">
          <cell r="B1" t="str">
            <v>220 kV SUB-STATION</v>
          </cell>
        </row>
      </sheetData>
      <sheetData sheetId="3162">
        <row r="1">
          <cell r="B1" t="str">
            <v>220 kV SUB-STATION</v>
          </cell>
        </row>
      </sheetData>
      <sheetData sheetId="3163">
        <row r="1">
          <cell r="B1" t="str">
            <v>220 kV SUB-STATION</v>
          </cell>
        </row>
      </sheetData>
      <sheetData sheetId="3164">
        <row r="1">
          <cell r="B1" t="str">
            <v>220 kV SUB-STATION</v>
          </cell>
        </row>
      </sheetData>
      <sheetData sheetId="3165">
        <row r="1">
          <cell r="B1" t="str">
            <v>220 kV SUB-STATION</v>
          </cell>
        </row>
      </sheetData>
      <sheetData sheetId="3166">
        <row r="1">
          <cell r="B1" t="str">
            <v>220 kV SUB-STATION</v>
          </cell>
        </row>
      </sheetData>
      <sheetData sheetId="3167">
        <row r="1">
          <cell r="B1" t="str">
            <v>220 kV SUB-STATION</v>
          </cell>
        </row>
      </sheetData>
      <sheetData sheetId="3168">
        <row r="1">
          <cell r="B1" t="str">
            <v>220 kV SUB-STATION</v>
          </cell>
        </row>
      </sheetData>
      <sheetData sheetId="3169">
        <row r="1">
          <cell r="B1" t="str">
            <v>220 kV SUB-STATION</v>
          </cell>
        </row>
      </sheetData>
      <sheetData sheetId="3170">
        <row r="1">
          <cell r="B1" t="str">
            <v>220 kV SUB-STATION</v>
          </cell>
        </row>
      </sheetData>
      <sheetData sheetId="3171">
        <row r="1">
          <cell r="B1" t="str">
            <v>220 kV SUB-STATION</v>
          </cell>
        </row>
      </sheetData>
      <sheetData sheetId="3172">
        <row r="1">
          <cell r="B1" t="str">
            <v>220 kV SUB-STATION</v>
          </cell>
        </row>
      </sheetData>
      <sheetData sheetId="3173">
        <row r="1">
          <cell r="B1" t="str">
            <v>220 kV SUB-STATION</v>
          </cell>
        </row>
      </sheetData>
      <sheetData sheetId="3174">
        <row r="1">
          <cell r="B1" t="str">
            <v>220 kV SUB-STATION</v>
          </cell>
        </row>
      </sheetData>
      <sheetData sheetId="3175">
        <row r="1">
          <cell r="B1" t="str">
            <v>220 kV SUB-STATION</v>
          </cell>
        </row>
      </sheetData>
      <sheetData sheetId="3176">
        <row r="1">
          <cell r="B1" t="str">
            <v>220 kV SUB-STATION</v>
          </cell>
        </row>
      </sheetData>
      <sheetData sheetId="3177">
        <row r="1">
          <cell r="B1" t="str">
            <v>220 kV SUB-STATION</v>
          </cell>
        </row>
      </sheetData>
      <sheetData sheetId="3178">
        <row r="1">
          <cell r="B1" t="str">
            <v>220 kV SUB-STATION</v>
          </cell>
        </row>
      </sheetData>
      <sheetData sheetId="3179">
        <row r="1">
          <cell r="B1" t="str">
            <v>220 kV SUB-STATION</v>
          </cell>
        </row>
      </sheetData>
      <sheetData sheetId="3180">
        <row r="1">
          <cell r="B1" t="str">
            <v>220 kV SUB-STATION</v>
          </cell>
        </row>
      </sheetData>
      <sheetData sheetId="3181">
        <row r="1">
          <cell r="B1" t="str">
            <v>220 kV SUB-STATION</v>
          </cell>
        </row>
      </sheetData>
      <sheetData sheetId="3182">
        <row r="1">
          <cell r="B1" t="str">
            <v>220 kV SUB-STATION</v>
          </cell>
        </row>
      </sheetData>
      <sheetData sheetId="3183">
        <row r="1">
          <cell r="B1" t="str">
            <v>220 kV SUB-STATION</v>
          </cell>
        </row>
      </sheetData>
      <sheetData sheetId="3184">
        <row r="1">
          <cell r="B1" t="str">
            <v>220 kV SUB-STATION</v>
          </cell>
        </row>
      </sheetData>
      <sheetData sheetId="3185">
        <row r="1">
          <cell r="B1" t="str">
            <v>220 kV SUB-STATION</v>
          </cell>
        </row>
      </sheetData>
      <sheetData sheetId="3186">
        <row r="1">
          <cell r="B1" t="str">
            <v>220 kV SUB-STATION</v>
          </cell>
        </row>
      </sheetData>
      <sheetData sheetId="3187">
        <row r="1">
          <cell r="B1" t="str">
            <v>220 kV SUB-STATION</v>
          </cell>
        </row>
      </sheetData>
      <sheetData sheetId="3188">
        <row r="1">
          <cell r="B1" t="str">
            <v>220 kV SUB-STATION</v>
          </cell>
        </row>
      </sheetData>
      <sheetData sheetId="3189">
        <row r="1">
          <cell r="B1" t="str">
            <v>220 kV SUB-STATION</v>
          </cell>
        </row>
      </sheetData>
      <sheetData sheetId="3190">
        <row r="1">
          <cell r="B1" t="str">
            <v>220 kV SUB-STATION</v>
          </cell>
        </row>
      </sheetData>
      <sheetData sheetId="3191">
        <row r="1">
          <cell r="B1" t="str">
            <v>220 kV SUB-STATION</v>
          </cell>
        </row>
      </sheetData>
      <sheetData sheetId="3192">
        <row r="1">
          <cell r="B1" t="str">
            <v>220 kV SUB-STATION</v>
          </cell>
        </row>
      </sheetData>
      <sheetData sheetId="3193">
        <row r="1">
          <cell r="B1" t="str">
            <v>220 kV SUB-STATION</v>
          </cell>
        </row>
      </sheetData>
      <sheetData sheetId="3194">
        <row r="1">
          <cell r="B1" t="str">
            <v>220 kV SUB-STATION</v>
          </cell>
        </row>
      </sheetData>
      <sheetData sheetId="3195">
        <row r="1">
          <cell r="B1" t="str">
            <v>220 kV SUB-STATION</v>
          </cell>
        </row>
      </sheetData>
      <sheetData sheetId="3196">
        <row r="1">
          <cell r="B1" t="str">
            <v>220 kV SUB-STATION</v>
          </cell>
        </row>
      </sheetData>
      <sheetData sheetId="3197">
        <row r="1">
          <cell r="B1" t="str">
            <v>220 kV SUB-STATION</v>
          </cell>
        </row>
      </sheetData>
      <sheetData sheetId="3198">
        <row r="1">
          <cell r="B1" t="str">
            <v>220 kV SUB-STATION</v>
          </cell>
        </row>
      </sheetData>
      <sheetData sheetId="3199">
        <row r="1">
          <cell r="B1" t="str">
            <v>220 kV SUB-STATION</v>
          </cell>
        </row>
      </sheetData>
      <sheetData sheetId="3200">
        <row r="1">
          <cell r="B1" t="str">
            <v>220 kV SUB-STATION</v>
          </cell>
        </row>
      </sheetData>
      <sheetData sheetId="3201">
        <row r="1">
          <cell r="B1" t="str">
            <v>220 kV SUB-STATION</v>
          </cell>
        </row>
      </sheetData>
      <sheetData sheetId="3202">
        <row r="1">
          <cell r="B1" t="str">
            <v>220 kV SUB-STATION</v>
          </cell>
        </row>
      </sheetData>
      <sheetData sheetId="3203">
        <row r="1">
          <cell r="B1" t="str">
            <v>220 kV SUB-STATION</v>
          </cell>
        </row>
      </sheetData>
      <sheetData sheetId="3204">
        <row r="1">
          <cell r="B1" t="str">
            <v>220 kV SUB-STATION</v>
          </cell>
        </row>
      </sheetData>
      <sheetData sheetId="3205">
        <row r="1">
          <cell r="B1" t="str">
            <v>220 kV SUB-STATION</v>
          </cell>
        </row>
      </sheetData>
      <sheetData sheetId="3206">
        <row r="1">
          <cell r="B1" t="str">
            <v>220 kV SUB-STATION</v>
          </cell>
        </row>
      </sheetData>
      <sheetData sheetId="3207">
        <row r="1">
          <cell r="B1" t="str">
            <v>220 kV SUB-STATION</v>
          </cell>
        </row>
      </sheetData>
      <sheetData sheetId="3208">
        <row r="1">
          <cell r="B1" t="str">
            <v>220 kV SUB-STATION</v>
          </cell>
        </row>
      </sheetData>
      <sheetData sheetId="3209">
        <row r="1">
          <cell r="B1" t="str">
            <v>220 kV SUB-STATION</v>
          </cell>
        </row>
      </sheetData>
      <sheetData sheetId="3210">
        <row r="1">
          <cell r="B1" t="str">
            <v>220 kV SUB-STATION</v>
          </cell>
        </row>
      </sheetData>
      <sheetData sheetId="3211">
        <row r="1">
          <cell r="B1" t="str">
            <v>220 kV SUB-STATION</v>
          </cell>
        </row>
      </sheetData>
      <sheetData sheetId="3212">
        <row r="1">
          <cell r="B1" t="str">
            <v>220 kV SUB-STATION</v>
          </cell>
        </row>
      </sheetData>
      <sheetData sheetId="3213">
        <row r="1">
          <cell r="B1" t="str">
            <v>220 kV SUB-STATION</v>
          </cell>
        </row>
      </sheetData>
      <sheetData sheetId="3214">
        <row r="1">
          <cell r="B1" t="str">
            <v>220 kV SUB-STATION</v>
          </cell>
        </row>
      </sheetData>
      <sheetData sheetId="3215">
        <row r="1">
          <cell r="B1" t="str">
            <v>220 kV SUB-STATION</v>
          </cell>
        </row>
      </sheetData>
      <sheetData sheetId="3216">
        <row r="1">
          <cell r="B1" t="str">
            <v>220 kV SUB-STATION</v>
          </cell>
        </row>
      </sheetData>
      <sheetData sheetId="3217">
        <row r="1">
          <cell r="B1" t="str">
            <v>220 kV SUB-STATION</v>
          </cell>
        </row>
      </sheetData>
      <sheetData sheetId="3218">
        <row r="1">
          <cell r="B1" t="str">
            <v>220 kV SUB-STATION</v>
          </cell>
        </row>
      </sheetData>
      <sheetData sheetId="3219">
        <row r="1">
          <cell r="B1" t="str">
            <v>220 kV SUB-STATION</v>
          </cell>
        </row>
      </sheetData>
      <sheetData sheetId="3220">
        <row r="1">
          <cell r="B1" t="str">
            <v>220 kV SUB-STATION</v>
          </cell>
        </row>
      </sheetData>
      <sheetData sheetId="3221">
        <row r="1">
          <cell r="B1" t="str">
            <v>220 kV SUB-STATION</v>
          </cell>
        </row>
      </sheetData>
      <sheetData sheetId="3222">
        <row r="1">
          <cell r="B1" t="str">
            <v>220 kV SUB-STATION</v>
          </cell>
        </row>
      </sheetData>
      <sheetData sheetId="3223">
        <row r="1">
          <cell r="B1" t="str">
            <v>220 kV SUB-STATION</v>
          </cell>
        </row>
      </sheetData>
      <sheetData sheetId="3224">
        <row r="1">
          <cell r="B1" t="str">
            <v>220 kV SUB-STATION</v>
          </cell>
        </row>
      </sheetData>
      <sheetData sheetId="3225">
        <row r="1">
          <cell r="B1" t="str">
            <v>220 kV SUB-STATION</v>
          </cell>
        </row>
      </sheetData>
      <sheetData sheetId="3226">
        <row r="1">
          <cell r="B1" t="str">
            <v>220 kV SUB-STATION</v>
          </cell>
        </row>
      </sheetData>
      <sheetData sheetId="3227">
        <row r="1">
          <cell r="B1" t="str">
            <v>220 kV SUB-STATION</v>
          </cell>
        </row>
      </sheetData>
      <sheetData sheetId="3228">
        <row r="1">
          <cell r="B1" t="str">
            <v>220 kV SUB-STATION</v>
          </cell>
        </row>
      </sheetData>
      <sheetData sheetId="3229">
        <row r="1">
          <cell r="B1" t="str">
            <v>220 kV SUB-STATION</v>
          </cell>
        </row>
      </sheetData>
      <sheetData sheetId="3230">
        <row r="1">
          <cell r="B1" t="str">
            <v>220 kV SUB-STATION</v>
          </cell>
        </row>
      </sheetData>
      <sheetData sheetId="3231">
        <row r="1">
          <cell r="B1" t="str">
            <v>220 kV SUB-STATION</v>
          </cell>
        </row>
      </sheetData>
      <sheetData sheetId="3232">
        <row r="1">
          <cell r="B1" t="str">
            <v>220 kV SUB-STATION</v>
          </cell>
        </row>
      </sheetData>
      <sheetData sheetId="3233">
        <row r="1">
          <cell r="B1" t="str">
            <v>220 kV SUB-STATION</v>
          </cell>
        </row>
      </sheetData>
      <sheetData sheetId="3234">
        <row r="1">
          <cell r="B1" t="str">
            <v>220 kV SUB-STATION</v>
          </cell>
        </row>
      </sheetData>
      <sheetData sheetId="3235">
        <row r="1">
          <cell r="B1" t="str">
            <v>220 kV SUB-STATION</v>
          </cell>
        </row>
      </sheetData>
      <sheetData sheetId="3236">
        <row r="1">
          <cell r="B1" t="str">
            <v>220 kV SUB-STATION</v>
          </cell>
        </row>
      </sheetData>
      <sheetData sheetId="3237">
        <row r="1">
          <cell r="B1" t="str">
            <v>220 kV SUB-STATION</v>
          </cell>
        </row>
      </sheetData>
      <sheetData sheetId="3238">
        <row r="1">
          <cell r="B1" t="str">
            <v>220 kV SUB-STATION</v>
          </cell>
        </row>
      </sheetData>
      <sheetData sheetId="3239">
        <row r="1">
          <cell r="B1" t="str">
            <v>220 kV SUB-STATION</v>
          </cell>
        </row>
      </sheetData>
      <sheetData sheetId="3240">
        <row r="1">
          <cell r="B1" t="str">
            <v>220 kV SUB-STATION</v>
          </cell>
        </row>
      </sheetData>
      <sheetData sheetId="3241">
        <row r="1">
          <cell r="B1" t="str">
            <v>220 kV SUB-STATION</v>
          </cell>
        </row>
      </sheetData>
      <sheetData sheetId="3242">
        <row r="1">
          <cell r="B1" t="str">
            <v>220 kV SUB-STATION</v>
          </cell>
        </row>
      </sheetData>
      <sheetData sheetId="3243">
        <row r="1">
          <cell r="B1" t="str">
            <v>220 kV SUB-STATION</v>
          </cell>
        </row>
      </sheetData>
      <sheetData sheetId="3244">
        <row r="1">
          <cell r="B1" t="str">
            <v>220 kV SUB-STATION</v>
          </cell>
        </row>
      </sheetData>
      <sheetData sheetId="3245">
        <row r="1">
          <cell r="B1" t="str">
            <v>220 kV SUB-STATION</v>
          </cell>
        </row>
      </sheetData>
      <sheetData sheetId="3246">
        <row r="1">
          <cell r="B1" t="str">
            <v>220 kV SUB-STATION</v>
          </cell>
        </row>
      </sheetData>
      <sheetData sheetId="3247">
        <row r="1">
          <cell r="B1" t="str">
            <v>220 kV SUB-STATION</v>
          </cell>
        </row>
      </sheetData>
      <sheetData sheetId="3248">
        <row r="1">
          <cell r="B1" t="str">
            <v>220 kV SUB-STATION</v>
          </cell>
        </row>
      </sheetData>
      <sheetData sheetId="3249">
        <row r="1">
          <cell r="B1" t="str">
            <v>220 kV SUB-STATION</v>
          </cell>
        </row>
      </sheetData>
      <sheetData sheetId="3250">
        <row r="1">
          <cell r="B1" t="str">
            <v>220 kV SUB-STATION</v>
          </cell>
        </row>
      </sheetData>
      <sheetData sheetId="3251">
        <row r="1">
          <cell r="B1" t="str">
            <v>220 kV SUB-STATION</v>
          </cell>
        </row>
      </sheetData>
      <sheetData sheetId="3252">
        <row r="1">
          <cell r="B1" t="str">
            <v>220 kV SUB-STATION</v>
          </cell>
        </row>
      </sheetData>
      <sheetData sheetId="3253">
        <row r="1">
          <cell r="B1" t="str">
            <v>220 kV SUB-STATION</v>
          </cell>
        </row>
      </sheetData>
      <sheetData sheetId="3254">
        <row r="1">
          <cell r="B1" t="str">
            <v>220 kV SUB-STATION</v>
          </cell>
        </row>
      </sheetData>
      <sheetData sheetId="3255">
        <row r="1">
          <cell r="B1" t="str">
            <v>220 kV SUB-STATION</v>
          </cell>
        </row>
      </sheetData>
      <sheetData sheetId="3256">
        <row r="1">
          <cell r="B1" t="str">
            <v>220 kV SUB-STATION</v>
          </cell>
        </row>
      </sheetData>
      <sheetData sheetId="3257">
        <row r="1">
          <cell r="B1" t="str">
            <v>220 kV SUB-STATION</v>
          </cell>
        </row>
      </sheetData>
      <sheetData sheetId="3258">
        <row r="1">
          <cell r="B1" t="str">
            <v>220 kV SUB-STATION</v>
          </cell>
        </row>
      </sheetData>
      <sheetData sheetId="3259">
        <row r="1">
          <cell r="B1" t="str">
            <v>220 kV SUB-STATION</v>
          </cell>
        </row>
      </sheetData>
      <sheetData sheetId="3260">
        <row r="1">
          <cell r="B1" t="str">
            <v>220 kV SUB-STATION</v>
          </cell>
        </row>
      </sheetData>
      <sheetData sheetId="3261">
        <row r="1">
          <cell r="B1" t="str">
            <v>220 kV SUB-STATION</v>
          </cell>
        </row>
      </sheetData>
      <sheetData sheetId="3262">
        <row r="1">
          <cell r="B1" t="str">
            <v>220 kV SUB-STATION</v>
          </cell>
        </row>
      </sheetData>
      <sheetData sheetId="3263">
        <row r="1">
          <cell r="B1" t="str">
            <v>220 kV SUB-STATION</v>
          </cell>
        </row>
      </sheetData>
      <sheetData sheetId="3264">
        <row r="1">
          <cell r="B1" t="str">
            <v>220 kV SUB-STATION</v>
          </cell>
        </row>
      </sheetData>
      <sheetData sheetId="3265">
        <row r="1">
          <cell r="B1" t="str">
            <v>220 kV SUB-STATION</v>
          </cell>
        </row>
      </sheetData>
      <sheetData sheetId="3266">
        <row r="1">
          <cell r="B1" t="str">
            <v>220 kV SUB-STATION</v>
          </cell>
        </row>
      </sheetData>
      <sheetData sheetId="3267">
        <row r="1">
          <cell r="B1" t="str">
            <v>220 kV SUB-STATION</v>
          </cell>
        </row>
      </sheetData>
      <sheetData sheetId="3268">
        <row r="1">
          <cell r="B1" t="str">
            <v>220 kV SUB-STATION</v>
          </cell>
        </row>
      </sheetData>
      <sheetData sheetId="3269">
        <row r="1">
          <cell r="B1" t="str">
            <v>220 kV SUB-STATION</v>
          </cell>
        </row>
      </sheetData>
      <sheetData sheetId="3270">
        <row r="1">
          <cell r="B1" t="str">
            <v>220 kV SUB-STATION</v>
          </cell>
        </row>
      </sheetData>
      <sheetData sheetId="3271">
        <row r="1">
          <cell r="B1" t="str">
            <v>220 kV SUB-STATION</v>
          </cell>
        </row>
      </sheetData>
      <sheetData sheetId="3272">
        <row r="1">
          <cell r="B1" t="str">
            <v>220 kV SUB-STATION</v>
          </cell>
        </row>
      </sheetData>
      <sheetData sheetId="3273">
        <row r="1">
          <cell r="B1" t="str">
            <v>220 kV SUB-STATION</v>
          </cell>
        </row>
      </sheetData>
      <sheetData sheetId="3274">
        <row r="1">
          <cell r="B1" t="str">
            <v>220 kV SUB-STATION</v>
          </cell>
        </row>
      </sheetData>
      <sheetData sheetId="3275">
        <row r="1">
          <cell r="B1" t="str">
            <v>220 kV SUB-STATION</v>
          </cell>
        </row>
      </sheetData>
      <sheetData sheetId="3276">
        <row r="1">
          <cell r="B1" t="str">
            <v>220 kV SUB-STATION</v>
          </cell>
        </row>
      </sheetData>
      <sheetData sheetId="3277">
        <row r="1">
          <cell r="B1" t="str">
            <v>220 kV SUB-STATION</v>
          </cell>
        </row>
      </sheetData>
      <sheetData sheetId="3278">
        <row r="1">
          <cell r="B1" t="str">
            <v>220 kV SUB-STATION</v>
          </cell>
        </row>
      </sheetData>
      <sheetData sheetId="3279">
        <row r="1">
          <cell r="B1" t="str">
            <v>220 kV SUB-STATION</v>
          </cell>
        </row>
      </sheetData>
      <sheetData sheetId="3280">
        <row r="1">
          <cell r="B1" t="str">
            <v>220 kV SUB-STATION</v>
          </cell>
        </row>
      </sheetData>
      <sheetData sheetId="3281">
        <row r="1">
          <cell r="B1" t="str">
            <v>220 kV SUB-STATION</v>
          </cell>
        </row>
      </sheetData>
      <sheetData sheetId="3282">
        <row r="1">
          <cell r="B1" t="str">
            <v>220 kV SUB-STATION</v>
          </cell>
        </row>
      </sheetData>
      <sheetData sheetId="3283">
        <row r="1">
          <cell r="B1" t="str">
            <v>220 kV SUB-STATION</v>
          </cell>
        </row>
      </sheetData>
      <sheetData sheetId="3284">
        <row r="1">
          <cell r="B1" t="str">
            <v>220 kV SUB-STATION</v>
          </cell>
        </row>
      </sheetData>
      <sheetData sheetId="3285">
        <row r="1">
          <cell r="B1" t="str">
            <v>220 kV SUB-STATION</v>
          </cell>
        </row>
      </sheetData>
      <sheetData sheetId="3286">
        <row r="1">
          <cell r="B1" t="str">
            <v>220 kV SUB-STATION</v>
          </cell>
        </row>
      </sheetData>
      <sheetData sheetId="3287">
        <row r="1">
          <cell r="B1" t="str">
            <v>220 kV SUB-STATION</v>
          </cell>
        </row>
      </sheetData>
      <sheetData sheetId="3288">
        <row r="1">
          <cell r="B1" t="str">
            <v>220 kV SUB-STATION</v>
          </cell>
        </row>
      </sheetData>
      <sheetData sheetId="3289">
        <row r="1">
          <cell r="B1" t="str">
            <v>220 kV SUB-STATION</v>
          </cell>
        </row>
      </sheetData>
      <sheetData sheetId="3290">
        <row r="1">
          <cell r="B1" t="str">
            <v>220 kV SUB-STATION</v>
          </cell>
        </row>
      </sheetData>
      <sheetData sheetId="3291">
        <row r="1">
          <cell r="B1" t="str">
            <v>220 kV SUB-STATION</v>
          </cell>
        </row>
      </sheetData>
      <sheetData sheetId="3292">
        <row r="1">
          <cell r="B1" t="str">
            <v>220 kV SUB-STATION</v>
          </cell>
        </row>
      </sheetData>
      <sheetData sheetId="3293">
        <row r="1">
          <cell r="B1" t="str">
            <v>220 kV SUB-STATION</v>
          </cell>
        </row>
      </sheetData>
      <sheetData sheetId="3294">
        <row r="1">
          <cell r="B1" t="str">
            <v>220 kV SUB-STATION</v>
          </cell>
        </row>
      </sheetData>
      <sheetData sheetId="3295">
        <row r="1">
          <cell r="B1" t="str">
            <v>220 kV SUB-STATION</v>
          </cell>
        </row>
      </sheetData>
      <sheetData sheetId="3296">
        <row r="1">
          <cell r="B1" t="str">
            <v>220 kV SUB-STATION</v>
          </cell>
        </row>
      </sheetData>
      <sheetData sheetId="3297">
        <row r="1">
          <cell r="B1" t="str">
            <v>220 kV SUB-STATION</v>
          </cell>
        </row>
      </sheetData>
      <sheetData sheetId="3298">
        <row r="1">
          <cell r="B1" t="str">
            <v>220 kV SUB-STATION</v>
          </cell>
        </row>
      </sheetData>
      <sheetData sheetId="3299">
        <row r="1">
          <cell r="B1" t="str">
            <v>220 kV SUB-STATION</v>
          </cell>
        </row>
      </sheetData>
      <sheetData sheetId="3300">
        <row r="1">
          <cell r="B1" t="str">
            <v>220 kV SUB-STATION</v>
          </cell>
        </row>
      </sheetData>
      <sheetData sheetId="3301">
        <row r="1">
          <cell r="B1" t="str">
            <v>220 kV SUB-STATION</v>
          </cell>
        </row>
      </sheetData>
      <sheetData sheetId="3302">
        <row r="1">
          <cell r="B1" t="str">
            <v>220 kV SUB-STATION</v>
          </cell>
        </row>
      </sheetData>
      <sheetData sheetId="3303">
        <row r="1">
          <cell r="B1" t="str">
            <v>220 kV SUB-STATION</v>
          </cell>
        </row>
      </sheetData>
      <sheetData sheetId="3304">
        <row r="1">
          <cell r="B1" t="str">
            <v>220 kV SUB-STATION</v>
          </cell>
        </row>
      </sheetData>
      <sheetData sheetId="3305">
        <row r="1">
          <cell r="B1" t="str">
            <v>220 kV SUB-STATION</v>
          </cell>
        </row>
      </sheetData>
      <sheetData sheetId="3306">
        <row r="1">
          <cell r="B1" t="str">
            <v>220 kV SUB-STATION</v>
          </cell>
        </row>
      </sheetData>
      <sheetData sheetId="3307">
        <row r="1">
          <cell r="B1" t="str">
            <v>220 kV SUB-STATION</v>
          </cell>
        </row>
      </sheetData>
      <sheetData sheetId="3308">
        <row r="1">
          <cell r="B1" t="str">
            <v>220 kV SUB-STATION</v>
          </cell>
        </row>
      </sheetData>
      <sheetData sheetId="3309">
        <row r="1">
          <cell r="B1" t="str">
            <v>220 kV SUB-STATION</v>
          </cell>
        </row>
      </sheetData>
      <sheetData sheetId="3310">
        <row r="1">
          <cell r="B1" t="str">
            <v>220 kV SUB-STATION</v>
          </cell>
        </row>
      </sheetData>
      <sheetData sheetId="3311">
        <row r="1">
          <cell r="B1" t="str">
            <v>220 kV SUB-STATION</v>
          </cell>
        </row>
      </sheetData>
      <sheetData sheetId="3312">
        <row r="1">
          <cell r="B1" t="str">
            <v>220 kV SUB-STATION</v>
          </cell>
        </row>
      </sheetData>
      <sheetData sheetId="3313">
        <row r="1">
          <cell r="B1" t="str">
            <v>220 kV SUB-STATION</v>
          </cell>
        </row>
      </sheetData>
      <sheetData sheetId="3314">
        <row r="1">
          <cell r="B1" t="str">
            <v>220 kV SUB-STATION</v>
          </cell>
        </row>
      </sheetData>
      <sheetData sheetId="3315">
        <row r="1">
          <cell r="B1" t="str">
            <v>220 kV SUB-STATION</v>
          </cell>
        </row>
      </sheetData>
      <sheetData sheetId="3316">
        <row r="1">
          <cell r="B1" t="str">
            <v>220 kV SUB-STATION</v>
          </cell>
        </row>
      </sheetData>
      <sheetData sheetId="3317">
        <row r="1">
          <cell r="B1" t="str">
            <v>220 kV SUB-STATION</v>
          </cell>
        </row>
      </sheetData>
      <sheetData sheetId="3318">
        <row r="1">
          <cell r="B1" t="str">
            <v>220 kV SUB-STATION</v>
          </cell>
        </row>
      </sheetData>
      <sheetData sheetId="3319">
        <row r="1">
          <cell r="B1" t="str">
            <v>220 kV SUB-STATION</v>
          </cell>
        </row>
      </sheetData>
      <sheetData sheetId="3320">
        <row r="1">
          <cell r="B1" t="str">
            <v>220 kV SUB-STATION</v>
          </cell>
        </row>
      </sheetData>
      <sheetData sheetId="3321">
        <row r="1">
          <cell r="B1" t="str">
            <v>220 kV SUB-STATION</v>
          </cell>
        </row>
      </sheetData>
      <sheetData sheetId="3322">
        <row r="1">
          <cell r="B1" t="str">
            <v>220 kV SUB-STATION</v>
          </cell>
        </row>
      </sheetData>
      <sheetData sheetId="3323">
        <row r="1">
          <cell r="B1" t="str">
            <v>220 kV SUB-STATION</v>
          </cell>
        </row>
      </sheetData>
      <sheetData sheetId="3324">
        <row r="1">
          <cell r="B1" t="str">
            <v>220 kV SUB-STATION</v>
          </cell>
        </row>
      </sheetData>
      <sheetData sheetId="3325">
        <row r="1">
          <cell r="B1" t="str">
            <v>220 kV SUB-STATION</v>
          </cell>
        </row>
      </sheetData>
      <sheetData sheetId="3326">
        <row r="1">
          <cell r="B1" t="str">
            <v>220 kV SUB-STATION</v>
          </cell>
        </row>
      </sheetData>
      <sheetData sheetId="3327">
        <row r="1">
          <cell r="B1" t="str">
            <v>220 kV SUB-STATION</v>
          </cell>
        </row>
      </sheetData>
      <sheetData sheetId="3328">
        <row r="1">
          <cell r="B1" t="str">
            <v>220 kV SUB-STATION</v>
          </cell>
        </row>
      </sheetData>
      <sheetData sheetId="3329">
        <row r="1">
          <cell r="B1" t="str">
            <v>220 kV SUB-STATION</v>
          </cell>
        </row>
      </sheetData>
      <sheetData sheetId="3330">
        <row r="1">
          <cell r="B1" t="str">
            <v>220 kV SUB-STATION</v>
          </cell>
        </row>
      </sheetData>
      <sheetData sheetId="3331">
        <row r="1">
          <cell r="B1" t="str">
            <v>220 kV SUB-STATION</v>
          </cell>
        </row>
      </sheetData>
      <sheetData sheetId="3332">
        <row r="1">
          <cell r="B1" t="str">
            <v>220 kV SUB-STATION</v>
          </cell>
        </row>
      </sheetData>
      <sheetData sheetId="3333">
        <row r="1">
          <cell r="B1" t="str">
            <v>220 kV SUB-STATION</v>
          </cell>
        </row>
      </sheetData>
      <sheetData sheetId="3334">
        <row r="1">
          <cell r="B1" t="str">
            <v>220 kV SUB-STATION</v>
          </cell>
        </row>
      </sheetData>
      <sheetData sheetId="3335">
        <row r="1">
          <cell r="B1" t="str">
            <v>220 kV SUB-STATION</v>
          </cell>
        </row>
      </sheetData>
      <sheetData sheetId="3336">
        <row r="1">
          <cell r="B1" t="str">
            <v>220 kV SUB-STATION</v>
          </cell>
        </row>
      </sheetData>
      <sheetData sheetId="3337">
        <row r="1">
          <cell r="B1" t="str">
            <v>220 kV SUB-STATION</v>
          </cell>
        </row>
      </sheetData>
      <sheetData sheetId="3338">
        <row r="1">
          <cell r="B1" t="str">
            <v>220 kV SUB-STATION</v>
          </cell>
        </row>
      </sheetData>
      <sheetData sheetId="3339">
        <row r="1">
          <cell r="B1" t="str">
            <v>220 kV SUB-STATION</v>
          </cell>
        </row>
      </sheetData>
      <sheetData sheetId="3340">
        <row r="1">
          <cell r="B1" t="str">
            <v>220 kV SUB-STATION</v>
          </cell>
        </row>
      </sheetData>
      <sheetData sheetId="3341">
        <row r="1">
          <cell r="B1" t="str">
            <v>220 kV SUB-STATION</v>
          </cell>
        </row>
      </sheetData>
      <sheetData sheetId="3342">
        <row r="1">
          <cell r="B1" t="str">
            <v>220 kV SUB-STATION</v>
          </cell>
        </row>
      </sheetData>
      <sheetData sheetId="3343">
        <row r="1">
          <cell r="B1" t="str">
            <v>220 kV SUB-STATION</v>
          </cell>
        </row>
      </sheetData>
      <sheetData sheetId="3344">
        <row r="1">
          <cell r="B1" t="str">
            <v>220 kV SUB-STATION</v>
          </cell>
        </row>
      </sheetData>
      <sheetData sheetId="3345">
        <row r="1">
          <cell r="B1" t="str">
            <v>220 kV SUB-STATION</v>
          </cell>
        </row>
      </sheetData>
      <sheetData sheetId="3346">
        <row r="1">
          <cell r="B1" t="str">
            <v>220 kV SUB-STATION</v>
          </cell>
        </row>
      </sheetData>
      <sheetData sheetId="3347">
        <row r="1">
          <cell r="B1" t="str">
            <v>220 kV SUB-STATION</v>
          </cell>
        </row>
      </sheetData>
      <sheetData sheetId="3348">
        <row r="1">
          <cell r="B1" t="str">
            <v>220 kV SUB-STATION</v>
          </cell>
        </row>
      </sheetData>
      <sheetData sheetId="3349">
        <row r="1">
          <cell r="B1" t="str">
            <v>220 kV SUB-STATION</v>
          </cell>
        </row>
      </sheetData>
      <sheetData sheetId="3350">
        <row r="1">
          <cell r="B1" t="str">
            <v>220 kV SUB-STATION</v>
          </cell>
        </row>
      </sheetData>
      <sheetData sheetId="3351">
        <row r="1">
          <cell r="B1" t="str">
            <v>220 kV SUB-STATION</v>
          </cell>
        </row>
      </sheetData>
      <sheetData sheetId="3352">
        <row r="1">
          <cell r="B1" t="str">
            <v>220 kV SUB-STATION</v>
          </cell>
        </row>
      </sheetData>
      <sheetData sheetId="3353">
        <row r="1">
          <cell r="B1" t="str">
            <v>220 kV SUB-STATION</v>
          </cell>
        </row>
      </sheetData>
      <sheetData sheetId="3354">
        <row r="1">
          <cell r="B1" t="str">
            <v>220 kV SUB-STATION</v>
          </cell>
        </row>
      </sheetData>
      <sheetData sheetId="3355">
        <row r="1">
          <cell r="B1" t="str">
            <v>220 kV SUB-STATION</v>
          </cell>
        </row>
      </sheetData>
      <sheetData sheetId="3356">
        <row r="1">
          <cell r="B1" t="str">
            <v>220 kV SUB-STATION</v>
          </cell>
        </row>
      </sheetData>
      <sheetData sheetId="3357">
        <row r="1">
          <cell r="B1" t="str">
            <v>220 kV SUB-STATION</v>
          </cell>
        </row>
      </sheetData>
      <sheetData sheetId="3358">
        <row r="1">
          <cell r="B1" t="str">
            <v>220 kV SUB-STATION</v>
          </cell>
        </row>
      </sheetData>
      <sheetData sheetId="3359">
        <row r="1">
          <cell r="B1" t="str">
            <v>220 kV SUB-STATION</v>
          </cell>
        </row>
      </sheetData>
      <sheetData sheetId="3360">
        <row r="1">
          <cell r="B1" t="str">
            <v>220 kV SUB-STATION</v>
          </cell>
        </row>
      </sheetData>
      <sheetData sheetId="3361">
        <row r="1">
          <cell r="B1" t="str">
            <v>220 kV SUB-STATION</v>
          </cell>
        </row>
      </sheetData>
      <sheetData sheetId="3362">
        <row r="1">
          <cell r="B1" t="str">
            <v>220 kV SUB-STATION</v>
          </cell>
        </row>
      </sheetData>
      <sheetData sheetId="3363"/>
      <sheetData sheetId="3364">
        <row r="1">
          <cell r="B1" t="str">
            <v>220 kV SUB-STATION</v>
          </cell>
        </row>
      </sheetData>
      <sheetData sheetId="3365">
        <row r="1">
          <cell r="B1" t="str">
            <v>220 kV SUB-STATION</v>
          </cell>
        </row>
      </sheetData>
      <sheetData sheetId="3366">
        <row r="1">
          <cell r="B1" t="str">
            <v>220 kV SUB-STATION</v>
          </cell>
        </row>
      </sheetData>
      <sheetData sheetId="3367">
        <row r="1">
          <cell r="B1" t="str">
            <v>220 kV SUB-STATION</v>
          </cell>
        </row>
      </sheetData>
      <sheetData sheetId="3368">
        <row r="1">
          <cell r="B1" t="str">
            <v>220 kV SUB-STATION</v>
          </cell>
        </row>
      </sheetData>
      <sheetData sheetId="3369">
        <row r="1">
          <cell r="B1" t="str">
            <v>220 kV SUB-STATION</v>
          </cell>
        </row>
      </sheetData>
      <sheetData sheetId="3370">
        <row r="1">
          <cell r="B1" t="str">
            <v>220 kV SUB-STATION</v>
          </cell>
        </row>
      </sheetData>
      <sheetData sheetId="3371">
        <row r="1">
          <cell r="B1" t="str">
            <v>220 kV SUB-STATION</v>
          </cell>
        </row>
      </sheetData>
      <sheetData sheetId="3372">
        <row r="1">
          <cell r="B1" t="str">
            <v>220 kV SUB-STATION</v>
          </cell>
        </row>
      </sheetData>
      <sheetData sheetId="3373">
        <row r="1">
          <cell r="B1" t="str">
            <v>220 kV SUB-STATION</v>
          </cell>
        </row>
      </sheetData>
      <sheetData sheetId="3374">
        <row r="1">
          <cell r="B1" t="str">
            <v>220 kV SUB-STATION</v>
          </cell>
        </row>
      </sheetData>
      <sheetData sheetId="3375">
        <row r="1">
          <cell r="B1" t="str">
            <v>220 kV SUB-STATION</v>
          </cell>
        </row>
      </sheetData>
      <sheetData sheetId="3376">
        <row r="1">
          <cell r="B1" t="str">
            <v>220 kV SUB-STATION</v>
          </cell>
        </row>
      </sheetData>
      <sheetData sheetId="3377">
        <row r="1">
          <cell r="B1" t="str">
            <v>220 kV SUB-STATION</v>
          </cell>
        </row>
      </sheetData>
      <sheetData sheetId="3378">
        <row r="1">
          <cell r="B1" t="str">
            <v>220 kV SUB-STATION</v>
          </cell>
        </row>
      </sheetData>
      <sheetData sheetId="3379">
        <row r="1">
          <cell r="B1" t="str">
            <v>220 kV SUB-STATION</v>
          </cell>
        </row>
      </sheetData>
      <sheetData sheetId="3380">
        <row r="1">
          <cell r="B1" t="str">
            <v>220 kV SUB-STATION</v>
          </cell>
        </row>
      </sheetData>
      <sheetData sheetId="3381">
        <row r="1">
          <cell r="B1" t="str">
            <v>220 kV SUB-STATION</v>
          </cell>
        </row>
      </sheetData>
      <sheetData sheetId="3382"/>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ow r="1">
          <cell r="B1" t="str">
            <v>220 kV SUB-STATION</v>
          </cell>
        </row>
      </sheetData>
      <sheetData sheetId="3466">
        <row r="1">
          <cell r="B1" t="str">
            <v>220 kV SUB-STATION</v>
          </cell>
        </row>
      </sheetData>
      <sheetData sheetId="3467">
        <row r="1">
          <cell r="B1" t="str">
            <v>220 kV SUB-STATION</v>
          </cell>
        </row>
      </sheetData>
      <sheetData sheetId="3468">
        <row r="1">
          <cell r="B1" t="str">
            <v>220 kV SUB-STATION</v>
          </cell>
        </row>
      </sheetData>
      <sheetData sheetId="3469">
        <row r="1">
          <cell r="B1" t="str">
            <v>220 kV SUB-STATION</v>
          </cell>
        </row>
      </sheetData>
      <sheetData sheetId="3470">
        <row r="1">
          <cell r="B1" t="str">
            <v>220 kV SUB-STATION</v>
          </cell>
        </row>
      </sheetData>
      <sheetData sheetId="3471">
        <row r="1">
          <cell r="B1" t="str">
            <v>220 kV SUB-STATION</v>
          </cell>
        </row>
      </sheetData>
      <sheetData sheetId="3472">
        <row r="1">
          <cell r="B1" t="str">
            <v>220 kV SUB-STATION</v>
          </cell>
        </row>
      </sheetData>
      <sheetData sheetId="3473">
        <row r="1">
          <cell r="B1" t="str">
            <v>220 kV SUB-STATION</v>
          </cell>
        </row>
      </sheetData>
      <sheetData sheetId="3474">
        <row r="1">
          <cell r="B1" t="str">
            <v>220 kV SUB-STATION</v>
          </cell>
        </row>
      </sheetData>
      <sheetData sheetId="3475">
        <row r="1">
          <cell r="B1" t="str">
            <v>220 kV SUB-STATION</v>
          </cell>
        </row>
      </sheetData>
      <sheetData sheetId="3476">
        <row r="1">
          <cell r="B1" t="str">
            <v>220 kV SUB-STATION</v>
          </cell>
        </row>
      </sheetData>
      <sheetData sheetId="3477">
        <row r="1">
          <cell r="B1" t="str">
            <v>220 kV SUB-STATION</v>
          </cell>
        </row>
      </sheetData>
      <sheetData sheetId="3478">
        <row r="1">
          <cell r="B1" t="str">
            <v>220 kV SUB-STATION</v>
          </cell>
        </row>
      </sheetData>
      <sheetData sheetId="3479">
        <row r="1">
          <cell r="B1" t="str">
            <v>220 kV SUB-STATION</v>
          </cell>
        </row>
      </sheetData>
      <sheetData sheetId="3480">
        <row r="1">
          <cell r="B1" t="str">
            <v>220 kV SUB-STATION</v>
          </cell>
        </row>
      </sheetData>
      <sheetData sheetId="3481">
        <row r="1">
          <cell r="B1" t="str">
            <v>220 kV SUB-STATION</v>
          </cell>
        </row>
      </sheetData>
      <sheetData sheetId="3482">
        <row r="1">
          <cell r="B1" t="str">
            <v>220 kV SUB-STATION</v>
          </cell>
        </row>
      </sheetData>
      <sheetData sheetId="3483">
        <row r="1">
          <cell r="B1" t="str">
            <v>220 kV SUB-STATION</v>
          </cell>
        </row>
      </sheetData>
      <sheetData sheetId="3484">
        <row r="1">
          <cell r="B1" t="str">
            <v>220 kV SUB-STATION</v>
          </cell>
        </row>
      </sheetData>
      <sheetData sheetId="3485">
        <row r="1">
          <cell r="B1" t="str">
            <v>220 kV SUB-STATION</v>
          </cell>
        </row>
      </sheetData>
      <sheetData sheetId="3486">
        <row r="1">
          <cell r="B1" t="str">
            <v>220 kV SUB-STATION</v>
          </cell>
        </row>
      </sheetData>
      <sheetData sheetId="3487">
        <row r="1">
          <cell r="B1" t="str">
            <v>220 kV SUB-STATION</v>
          </cell>
        </row>
      </sheetData>
      <sheetData sheetId="3488">
        <row r="1">
          <cell r="B1" t="str">
            <v>220 kV SUB-STATION</v>
          </cell>
        </row>
      </sheetData>
      <sheetData sheetId="3489">
        <row r="1">
          <cell r="B1" t="str">
            <v>220 kV SUB-STATION</v>
          </cell>
        </row>
      </sheetData>
      <sheetData sheetId="3490">
        <row r="1">
          <cell r="B1" t="str">
            <v>220 kV SUB-STATION</v>
          </cell>
        </row>
      </sheetData>
      <sheetData sheetId="3491">
        <row r="1">
          <cell r="B1" t="str">
            <v>220 kV SUB-STATION</v>
          </cell>
        </row>
      </sheetData>
      <sheetData sheetId="3492">
        <row r="1">
          <cell r="B1" t="str">
            <v>220 kV SUB-STATION</v>
          </cell>
        </row>
      </sheetData>
      <sheetData sheetId="3493">
        <row r="1">
          <cell r="B1" t="str">
            <v>220 kV SUB-STATION</v>
          </cell>
        </row>
      </sheetData>
      <sheetData sheetId="3494">
        <row r="1">
          <cell r="B1" t="str">
            <v>220 kV SUB-STATION</v>
          </cell>
        </row>
      </sheetData>
      <sheetData sheetId="3495">
        <row r="1">
          <cell r="B1" t="str">
            <v>220 kV SUB-STATION</v>
          </cell>
        </row>
      </sheetData>
      <sheetData sheetId="3496">
        <row r="1">
          <cell r="B1" t="str">
            <v>220 kV SUB-STATION</v>
          </cell>
        </row>
      </sheetData>
      <sheetData sheetId="3497">
        <row r="1">
          <cell r="B1" t="str">
            <v>220 kV SUB-STATION</v>
          </cell>
        </row>
      </sheetData>
      <sheetData sheetId="3498">
        <row r="1">
          <cell r="B1" t="str">
            <v>220 kV SUB-STATION</v>
          </cell>
        </row>
      </sheetData>
      <sheetData sheetId="3499">
        <row r="1">
          <cell r="B1" t="str">
            <v>220 kV SUB-STATION</v>
          </cell>
        </row>
      </sheetData>
      <sheetData sheetId="3500">
        <row r="1">
          <cell r="B1" t="str">
            <v>220 kV SUB-STATION</v>
          </cell>
        </row>
      </sheetData>
      <sheetData sheetId="3501">
        <row r="1">
          <cell r="B1" t="str">
            <v>220 kV SUB-STATION</v>
          </cell>
        </row>
      </sheetData>
      <sheetData sheetId="3502">
        <row r="1">
          <cell r="B1" t="str">
            <v>220 kV SUB-STATION</v>
          </cell>
        </row>
      </sheetData>
      <sheetData sheetId="3503">
        <row r="1">
          <cell r="B1" t="str">
            <v>220 kV SUB-STATION</v>
          </cell>
        </row>
      </sheetData>
      <sheetData sheetId="3504">
        <row r="1">
          <cell r="B1" t="str">
            <v>220 kV SUB-STATION</v>
          </cell>
        </row>
      </sheetData>
      <sheetData sheetId="3505">
        <row r="1">
          <cell r="B1" t="str">
            <v>220 kV SUB-STATION</v>
          </cell>
        </row>
      </sheetData>
      <sheetData sheetId="3506">
        <row r="1">
          <cell r="B1" t="str">
            <v>220 kV SUB-STATION</v>
          </cell>
        </row>
      </sheetData>
      <sheetData sheetId="3507">
        <row r="1">
          <cell r="B1" t="str">
            <v>220 kV SUB-STATION</v>
          </cell>
        </row>
      </sheetData>
      <sheetData sheetId="3508">
        <row r="1">
          <cell r="B1" t="str">
            <v>220 kV SUB-STATION</v>
          </cell>
        </row>
      </sheetData>
      <sheetData sheetId="3509">
        <row r="1">
          <cell r="B1" t="str">
            <v>220 kV SUB-STATION</v>
          </cell>
        </row>
      </sheetData>
      <sheetData sheetId="3510">
        <row r="1">
          <cell r="B1" t="str">
            <v>220 kV SUB-STATION</v>
          </cell>
        </row>
      </sheetData>
      <sheetData sheetId="3511">
        <row r="1">
          <cell r="B1" t="str">
            <v>220 kV SUB-STATION</v>
          </cell>
        </row>
      </sheetData>
      <sheetData sheetId="3512">
        <row r="1">
          <cell r="B1" t="str">
            <v>220 kV SUB-STATION</v>
          </cell>
        </row>
      </sheetData>
      <sheetData sheetId="3513">
        <row r="1">
          <cell r="B1" t="str">
            <v>220 kV SUB-STATION</v>
          </cell>
        </row>
      </sheetData>
      <sheetData sheetId="3514">
        <row r="1">
          <cell r="B1" t="str">
            <v>220 kV SUB-STATION</v>
          </cell>
        </row>
      </sheetData>
      <sheetData sheetId="3515">
        <row r="1">
          <cell r="B1" t="str">
            <v>220 kV SUB-STATION</v>
          </cell>
        </row>
      </sheetData>
      <sheetData sheetId="3516">
        <row r="1">
          <cell r="B1" t="str">
            <v>220 kV SUB-STATION</v>
          </cell>
        </row>
      </sheetData>
      <sheetData sheetId="3517">
        <row r="1">
          <cell r="B1" t="str">
            <v>220 kV SUB-STATION</v>
          </cell>
        </row>
      </sheetData>
      <sheetData sheetId="3518">
        <row r="1">
          <cell r="B1" t="str">
            <v>220 kV SUB-STATION</v>
          </cell>
        </row>
      </sheetData>
      <sheetData sheetId="3519">
        <row r="1">
          <cell r="B1" t="str">
            <v>220 kV SUB-STATION</v>
          </cell>
        </row>
      </sheetData>
      <sheetData sheetId="3520">
        <row r="1">
          <cell r="B1" t="str">
            <v>220 kV SUB-STATION</v>
          </cell>
        </row>
      </sheetData>
      <sheetData sheetId="3521">
        <row r="1">
          <cell r="B1" t="str">
            <v>220 kV SUB-STATION</v>
          </cell>
        </row>
      </sheetData>
      <sheetData sheetId="3522">
        <row r="1">
          <cell r="B1" t="str">
            <v>220 kV SUB-STATION</v>
          </cell>
        </row>
      </sheetData>
      <sheetData sheetId="3523">
        <row r="1">
          <cell r="B1" t="str">
            <v>220 kV SUB-STATION</v>
          </cell>
        </row>
      </sheetData>
      <sheetData sheetId="3524">
        <row r="1">
          <cell r="B1" t="str">
            <v>220 kV SUB-STATION</v>
          </cell>
        </row>
      </sheetData>
      <sheetData sheetId="3525">
        <row r="1">
          <cell r="B1" t="str">
            <v>220 kV SUB-STATION</v>
          </cell>
        </row>
      </sheetData>
      <sheetData sheetId="3526">
        <row r="1">
          <cell r="B1" t="str">
            <v>220 kV SUB-STATION</v>
          </cell>
        </row>
      </sheetData>
      <sheetData sheetId="3527">
        <row r="1">
          <cell r="B1" t="str">
            <v>220 kV SUB-STATION</v>
          </cell>
        </row>
      </sheetData>
      <sheetData sheetId="3528">
        <row r="1">
          <cell r="B1" t="str">
            <v>220 kV SUB-STATION</v>
          </cell>
        </row>
      </sheetData>
      <sheetData sheetId="3529">
        <row r="1">
          <cell r="B1" t="str">
            <v>220 kV SUB-STATION</v>
          </cell>
        </row>
      </sheetData>
      <sheetData sheetId="3530">
        <row r="1">
          <cell r="B1" t="str">
            <v>220 kV SUB-STATION</v>
          </cell>
        </row>
      </sheetData>
      <sheetData sheetId="3531">
        <row r="1">
          <cell r="B1" t="str">
            <v>220 kV SUB-STATION</v>
          </cell>
        </row>
      </sheetData>
      <sheetData sheetId="3532">
        <row r="1">
          <cell r="B1" t="str">
            <v>220 kV SUB-STATION</v>
          </cell>
        </row>
      </sheetData>
      <sheetData sheetId="3533">
        <row r="1">
          <cell r="B1" t="str">
            <v>220 kV SUB-STATION</v>
          </cell>
        </row>
      </sheetData>
      <sheetData sheetId="3534">
        <row r="1">
          <cell r="B1" t="str">
            <v>220 kV SUB-STATION</v>
          </cell>
        </row>
      </sheetData>
      <sheetData sheetId="3535">
        <row r="1">
          <cell r="B1" t="str">
            <v>220 kV SUB-STATION</v>
          </cell>
        </row>
      </sheetData>
      <sheetData sheetId="3536">
        <row r="1">
          <cell r="B1" t="str">
            <v>220 kV SUB-STATION</v>
          </cell>
        </row>
      </sheetData>
      <sheetData sheetId="3537">
        <row r="1">
          <cell r="B1" t="str">
            <v>220 kV SUB-STATION</v>
          </cell>
        </row>
      </sheetData>
      <sheetData sheetId="3538">
        <row r="1">
          <cell r="B1" t="str">
            <v>220 kV SUB-STATION</v>
          </cell>
        </row>
      </sheetData>
      <sheetData sheetId="3539">
        <row r="1">
          <cell r="B1" t="str">
            <v>220 kV SUB-STATION</v>
          </cell>
        </row>
      </sheetData>
      <sheetData sheetId="3540">
        <row r="1">
          <cell r="B1" t="str">
            <v>220 kV SUB-STATION</v>
          </cell>
        </row>
      </sheetData>
      <sheetData sheetId="3541">
        <row r="1">
          <cell r="B1" t="str">
            <v>220 kV SUB-STATION</v>
          </cell>
        </row>
      </sheetData>
      <sheetData sheetId="3542">
        <row r="1">
          <cell r="B1" t="str">
            <v>220 kV SUB-STATION</v>
          </cell>
        </row>
      </sheetData>
      <sheetData sheetId="3543">
        <row r="1">
          <cell r="B1" t="str">
            <v>220 kV SUB-STATION</v>
          </cell>
        </row>
      </sheetData>
      <sheetData sheetId="3544">
        <row r="1">
          <cell r="B1" t="str">
            <v>220 kV SUB-STATION</v>
          </cell>
        </row>
      </sheetData>
      <sheetData sheetId="3545">
        <row r="1">
          <cell r="B1" t="str">
            <v>220 kV SUB-STATION</v>
          </cell>
        </row>
      </sheetData>
      <sheetData sheetId="3546">
        <row r="1">
          <cell r="B1" t="str">
            <v>220 kV SUB-STATION</v>
          </cell>
        </row>
      </sheetData>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ow r="1">
          <cell r="B1" t="str">
            <v>220 kV SUB-STATION</v>
          </cell>
        </row>
      </sheetData>
      <sheetData sheetId="3634">
        <row r="1">
          <cell r="B1" t="str">
            <v>220 kV SUB-STATION</v>
          </cell>
        </row>
      </sheetData>
      <sheetData sheetId="3635">
        <row r="1">
          <cell r="B1" t="str">
            <v>220 kV SUB-STATION</v>
          </cell>
        </row>
      </sheetData>
      <sheetData sheetId="3636">
        <row r="1">
          <cell r="B1" t="str">
            <v>220 kV SUB-STATION</v>
          </cell>
        </row>
      </sheetData>
      <sheetData sheetId="3637">
        <row r="1">
          <cell r="B1" t="str">
            <v>220 kV SUB-STATION</v>
          </cell>
        </row>
      </sheetData>
      <sheetData sheetId="3638">
        <row r="1">
          <cell r="B1" t="str">
            <v>220 kV SUB-STATION</v>
          </cell>
        </row>
      </sheetData>
      <sheetData sheetId="3639">
        <row r="1">
          <cell r="B1" t="str">
            <v>220 kV SUB-STATION</v>
          </cell>
        </row>
      </sheetData>
      <sheetData sheetId="3640">
        <row r="1">
          <cell r="B1" t="str">
            <v>220 kV SUB-STATION</v>
          </cell>
        </row>
      </sheetData>
      <sheetData sheetId="3641">
        <row r="1">
          <cell r="B1" t="str">
            <v>220 kV SUB-STATION</v>
          </cell>
        </row>
      </sheetData>
      <sheetData sheetId="3642">
        <row r="1">
          <cell r="B1" t="str">
            <v>220 kV SUB-STATION</v>
          </cell>
        </row>
      </sheetData>
      <sheetData sheetId="3643">
        <row r="1">
          <cell r="B1" t="str">
            <v>220 kV SUB-STATION</v>
          </cell>
        </row>
      </sheetData>
      <sheetData sheetId="3644">
        <row r="1">
          <cell r="B1" t="str">
            <v>220 kV SUB-STATION</v>
          </cell>
        </row>
      </sheetData>
      <sheetData sheetId="3645">
        <row r="1">
          <cell r="B1" t="str">
            <v>220 kV SUB-STATION</v>
          </cell>
        </row>
      </sheetData>
      <sheetData sheetId="3646">
        <row r="1">
          <cell r="B1" t="str">
            <v>220 kV SUB-STATION</v>
          </cell>
        </row>
      </sheetData>
      <sheetData sheetId="3647">
        <row r="1">
          <cell r="B1" t="str">
            <v>220 kV SUB-STATION</v>
          </cell>
        </row>
      </sheetData>
      <sheetData sheetId="3648">
        <row r="1">
          <cell r="B1" t="str">
            <v>220 kV SUB-STATION</v>
          </cell>
        </row>
      </sheetData>
      <sheetData sheetId="3649">
        <row r="1">
          <cell r="B1" t="str">
            <v>220 kV SUB-STATION</v>
          </cell>
        </row>
      </sheetData>
      <sheetData sheetId="3650">
        <row r="1">
          <cell r="B1" t="str">
            <v>220 kV SUB-STATION</v>
          </cell>
        </row>
      </sheetData>
      <sheetData sheetId="3651">
        <row r="1">
          <cell r="B1" t="str">
            <v>220 kV SUB-STATION</v>
          </cell>
        </row>
      </sheetData>
      <sheetData sheetId="3652">
        <row r="1">
          <cell r="B1" t="str">
            <v>220 kV SUB-STATION</v>
          </cell>
        </row>
      </sheetData>
      <sheetData sheetId="3653">
        <row r="1">
          <cell r="B1" t="str">
            <v>220 kV SUB-STATION</v>
          </cell>
        </row>
      </sheetData>
      <sheetData sheetId="3654">
        <row r="1">
          <cell r="B1" t="str">
            <v>220 kV SUB-STATION</v>
          </cell>
        </row>
      </sheetData>
      <sheetData sheetId="3655">
        <row r="1">
          <cell r="B1" t="str">
            <v>220 kV SUB-STATION</v>
          </cell>
        </row>
      </sheetData>
      <sheetData sheetId="3656">
        <row r="1">
          <cell r="B1" t="str">
            <v>220 kV SUB-STATION</v>
          </cell>
        </row>
      </sheetData>
      <sheetData sheetId="3657">
        <row r="1">
          <cell r="B1" t="str">
            <v>220 kV SUB-STATION</v>
          </cell>
        </row>
      </sheetData>
      <sheetData sheetId="3658">
        <row r="1">
          <cell r="B1" t="str">
            <v>220 kV SUB-STATION</v>
          </cell>
        </row>
      </sheetData>
      <sheetData sheetId="3659">
        <row r="1">
          <cell r="B1" t="str">
            <v>220 kV SUB-STATION</v>
          </cell>
        </row>
      </sheetData>
      <sheetData sheetId="3660">
        <row r="1">
          <cell r="B1" t="str">
            <v>220 kV SUB-STATION</v>
          </cell>
        </row>
      </sheetData>
      <sheetData sheetId="3661">
        <row r="1">
          <cell r="B1" t="str">
            <v>220 kV SUB-STATION</v>
          </cell>
        </row>
      </sheetData>
      <sheetData sheetId="3662">
        <row r="1">
          <cell r="B1" t="str">
            <v>220 kV SUB-STATION</v>
          </cell>
        </row>
      </sheetData>
      <sheetData sheetId="3663">
        <row r="1">
          <cell r="B1" t="str">
            <v>220 kV SUB-STATION</v>
          </cell>
        </row>
      </sheetData>
      <sheetData sheetId="3664">
        <row r="1">
          <cell r="B1" t="str">
            <v>220 kV SUB-STATION</v>
          </cell>
        </row>
      </sheetData>
      <sheetData sheetId="3665">
        <row r="1">
          <cell r="B1" t="str">
            <v>220 kV SUB-STATION</v>
          </cell>
        </row>
      </sheetData>
      <sheetData sheetId="3666">
        <row r="1">
          <cell r="B1" t="str">
            <v>220 kV SUB-STATION</v>
          </cell>
        </row>
      </sheetData>
      <sheetData sheetId="3667">
        <row r="1">
          <cell r="B1" t="str">
            <v>220 kV SUB-STATION</v>
          </cell>
        </row>
      </sheetData>
      <sheetData sheetId="3668">
        <row r="1">
          <cell r="B1" t="str">
            <v>220 kV SUB-STATION</v>
          </cell>
        </row>
      </sheetData>
      <sheetData sheetId="3669">
        <row r="1">
          <cell r="B1" t="str">
            <v>220 kV SUB-STATION</v>
          </cell>
        </row>
      </sheetData>
      <sheetData sheetId="3670">
        <row r="1">
          <cell r="B1" t="str">
            <v>220 kV SUB-STATION</v>
          </cell>
        </row>
      </sheetData>
      <sheetData sheetId="3671">
        <row r="1">
          <cell r="B1" t="str">
            <v>220 kV SUB-STATION</v>
          </cell>
        </row>
      </sheetData>
      <sheetData sheetId="3672">
        <row r="1">
          <cell r="B1" t="str">
            <v>220 kV SUB-STATION</v>
          </cell>
        </row>
      </sheetData>
      <sheetData sheetId="3673">
        <row r="1">
          <cell r="B1" t="str">
            <v>220 kV SUB-STATION</v>
          </cell>
        </row>
      </sheetData>
      <sheetData sheetId="3674">
        <row r="1">
          <cell r="B1" t="str">
            <v>220 kV SUB-STATION</v>
          </cell>
        </row>
      </sheetData>
      <sheetData sheetId="3675">
        <row r="1">
          <cell r="B1" t="str">
            <v>220 kV SUB-STATION</v>
          </cell>
        </row>
      </sheetData>
      <sheetData sheetId="3676">
        <row r="1">
          <cell r="B1" t="str">
            <v>220 kV SUB-STATION</v>
          </cell>
        </row>
      </sheetData>
      <sheetData sheetId="3677">
        <row r="1">
          <cell r="B1" t="str">
            <v>220 kV SUB-STATION</v>
          </cell>
        </row>
      </sheetData>
      <sheetData sheetId="3678">
        <row r="1">
          <cell r="B1" t="str">
            <v>220 kV SUB-STATION</v>
          </cell>
        </row>
      </sheetData>
      <sheetData sheetId="3679">
        <row r="1">
          <cell r="B1" t="str">
            <v>220 kV SUB-STATION</v>
          </cell>
        </row>
      </sheetData>
      <sheetData sheetId="3680">
        <row r="1">
          <cell r="B1" t="str">
            <v>220 kV SUB-STATION</v>
          </cell>
        </row>
      </sheetData>
      <sheetData sheetId="3681">
        <row r="1">
          <cell r="B1" t="str">
            <v>220 kV SUB-STATION</v>
          </cell>
        </row>
      </sheetData>
      <sheetData sheetId="3682">
        <row r="1">
          <cell r="B1" t="str">
            <v>220 kV SUB-STATION</v>
          </cell>
        </row>
      </sheetData>
      <sheetData sheetId="3683">
        <row r="1">
          <cell r="B1" t="str">
            <v>220 kV SUB-STATION</v>
          </cell>
        </row>
      </sheetData>
      <sheetData sheetId="3684">
        <row r="1">
          <cell r="B1" t="str">
            <v>220 kV SUB-STATION</v>
          </cell>
        </row>
      </sheetData>
      <sheetData sheetId="3685">
        <row r="1">
          <cell r="B1" t="str">
            <v>220 kV SUB-STATION</v>
          </cell>
        </row>
      </sheetData>
      <sheetData sheetId="3686">
        <row r="1">
          <cell r="B1" t="str">
            <v>220 kV SUB-STATION</v>
          </cell>
        </row>
      </sheetData>
      <sheetData sheetId="3687">
        <row r="1">
          <cell r="B1" t="str">
            <v>220 kV SUB-STATION</v>
          </cell>
        </row>
      </sheetData>
      <sheetData sheetId="3688">
        <row r="1">
          <cell r="B1" t="str">
            <v>220 kV SUB-STATION</v>
          </cell>
        </row>
      </sheetData>
      <sheetData sheetId="3689">
        <row r="1">
          <cell r="B1" t="str">
            <v>220 kV SUB-STATION</v>
          </cell>
        </row>
      </sheetData>
      <sheetData sheetId="3690">
        <row r="1">
          <cell r="B1" t="str">
            <v>220 kV SUB-STATION</v>
          </cell>
        </row>
      </sheetData>
      <sheetData sheetId="3691">
        <row r="1">
          <cell r="B1" t="str">
            <v>220 kV SUB-STATION</v>
          </cell>
        </row>
      </sheetData>
      <sheetData sheetId="3692">
        <row r="1">
          <cell r="B1" t="str">
            <v>220 kV SUB-STATION</v>
          </cell>
        </row>
      </sheetData>
      <sheetData sheetId="3693">
        <row r="1">
          <cell r="B1" t="str">
            <v>220 kV SUB-STATION</v>
          </cell>
        </row>
      </sheetData>
      <sheetData sheetId="3694">
        <row r="1">
          <cell r="B1" t="str">
            <v>220 kV SUB-STATION</v>
          </cell>
        </row>
      </sheetData>
      <sheetData sheetId="3695"/>
      <sheetData sheetId="3696">
        <row r="1">
          <cell r="B1" t="str">
            <v>220 kV SUB-STATION</v>
          </cell>
        </row>
      </sheetData>
      <sheetData sheetId="3697">
        <row r="1">
          <cell r="B1" t="str">
            <v>220 kV SUB-STATION</v>
          </cell>
        </row>
      </sheetData>
      <sheetData sheetId="3698"/>
      <sheetData sheetId="3699">
        <row r="1">
          <cell r="B1" t="str">
            <v>220 kV SUB-STATION</v>
          </cell>
        </row>
      </sheetData>
      <sheetData sheetId="3700">
        <row r="1">
          <cell r="B1" t="str">
            <v>220 kV SUB-STATION</v>
          </cell>
        </row>
      </sheetData>
      <sheetData sheetId="3701">
        <row r="1">
          <cell r="B1" t="str">
            <v>220 kV SUB-STATION</v>
          </cell>
        </row>
      </sheetData>
      <sheetData sheetId="3702">
        <row r="1">
          <cell r="B1" t="str">
            <v>220 kV SUB-STATION</v>
          </cell>
        </row>
      </sheetData>
      <sheetData sheetId="3703">
        <row r="1">
          <cell r="B1" t="str">
            <v>220 kV SUB-STATION</v>
          </cell>
        </row>
      </sheetData>
      <sheetData sheetId="3704">
        <row r="1">
          <cell r="B1" t="str">
            <v>220 kV SUB-STATION</v>
          </cell>
        </row>
      </sheetData>
      <sheetData sheetId="3705">
        <row r="1">
          <cell r="B1" t="str">
            <v>220 kV SUB-STATION</v>
          </cell>
        </row>
      </sheetData>
      <sheetData sheetId="3706">
        <row r="1">
          <cell r="B1" t="str">
            <v>220 kV SUB-STATION</v>
          </cell>
        </row>
      </sheetData>
      <sheetData sheetId="3707">
        <row r="1">
          <cell r="B1" t="str">
            <v>220 kV SUB-STATION</v>
          </cell>
        </row>
      </sheetData>
      <sheetData sheetId="3708">
        <row r="1">
          <cell r="B1" t="str">
            <v>220 kV SUB-STATION</v>
          </cell>
        </row>
      </sheetData>
      <sheetData sheetId="3709">
        <row r="1">
          <cell r="B1" t="str">
            <v>220 kV SUB-STATION</v>
          </cell>
        </row>
      </sheetData>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sheetData sheetId="3735"/>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sheetData sheetId="3767"/>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row r="1">
          <cell r="B1" t="str">
            <v>220 kV SUB-STATION</v>
          </cell>
        </row>
      </sheetData>
      <sheetData sheetId="4014">
        <row r="1">
          <cell r="B1" t="str">
            <v>220 kV SUB-STATION</v>
          </cell>
        </row>
      </sheetData>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row r="1">
          <cell r="B1" t="str">
            <v>220 kV SUB-STATION</v>
          </cell>
        </row>
      </sheetData>
      <sheetData sheetId="4036">
        <row r="1">
          <cell r="B1" t="str">
            <v>220 kV SUB-STATION</v>
          </cell>
        </row>
      </sheetData>
      <sheetData sheetId="4037">
        <row r="1">
          <cell r="B1" t="str">
            <v>220 kV SUB-STATION</v>
          </cell>
        </row>
      </sheetData>
      <sheetData sheetId="4038">
        <row r="1">
          <cell r="B1" t="str">
            <v>220 kV SUB-STATION</v>
          </cell>
        </row>
      </sheetData>
      <sheetData sheetId="4039">
        <row r="1">
          <cell r="B1" t="str">
            <v>220 kV SUB-STATION</v>
          </cell>
        </row>
      </sheetData>
      <sheetData sheetId="4040">
        <row r="1">
          <cell r="B1" t="str">
            <v>220 kV SUB-STATION</v>
          </cell>
        </row>
      </sheetData>
      <sheetData sheetId="4041">
        <row r="1">
          <cell r="B1" t="str">
            <v>220 kV SUB-STATION</v>
          </cell>
        </row>
      </sheetData>
      <sheetData sheetId="4042">
        <row r="1">
          <cell r="B1" t="str">
            <v>220 kV SUB-STATION</v>
          </cell>
        </row>
      </sheetData>
      <sheetData sheetId="4043">
        <row r="1">
          <cell r="B1" t="str">
            <v>220 kV SUB-STATION</v>
          </cell>
        </row>
      </sheetData>
      <sheetData sheetId="4044">
        <row r="1">
          <cell r="B1" t="str">
            <v>220 kV SUB-STATION</v>
          </cell>
        </row>
      </sheetData>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ow r="1">
          <cell r="B1" t="str">
            <v>220 kV SUB-STATION</v>
          </cell>
        </row>
      </sheetData>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row r="1">
          <cell r="B1" t="str">
            <v>220 kV SUB-STATION</v>
          </cell>
        </row>
      </sheetData>
      <sheetData sheetId="4647">
        <row r="1">
          <cell r="B1" t="str">
            <v>220 kV SUB-STATION</v>
          </cell>
        </row>
      </sheetData>
      <sheetData sheetId="4648">
        <row r="1">
          <cell r="B1" t="str">
            <v>220 kV SUB-STATION</v>
          </cell>
        </row>
      </sheetData>
      <sheetData sheetId="4649">
        <row r="1">
          <cell r="B1" t="str">
            <v>220 kV SUB-STATION</v>
          </cell>
        </row>
      </sheetData>
      <sheetData sheetId="4650">
        <row r="1">
          <cell r="B1" t="str">
            <v>220 kV SUB-STATION</v>
          </cell>
        </row>
      </sheetData>
      <sheetData sheetId="4651"/>
      <sheetData sheetId="4652">
        <row r="1">
          <cell r="B1" t="str">
            <v>220 kV SUB-STATION</v>
          </cell>
        </row>
      </sheetData>
      <sheetData sheetId="4653"/>
      <sheetData sheetId="4654"/>
      <sheetData sheetId="4655"/>
      <sheetData sheetId="4656"/>
      <sheetData sheetId="4657"/>
      <sheetData sheetId="4658"/>
      <sheetData sheetId="4659">
        <row r="1">
          <cell r="B1" t="str">
            <v>220 kV SUB-STATION</v>
          </cell>
        </row>
      </sheetData>
      <sheetData sheetId="4660"/>
      <sheetData sheetId="4661"/>
      <sheetData sheetId="4662"/>
      <sheetData sheetId="4663">
        <row r="1">
          <cell r="B1" t="str">
            <v>220 kV SUB-STATION</v>
          </cell>
        </row>
      </sheetData>
      <sheetData sheetId="4664">
        <row r="1">
          <cell r="B1" t="str">
            <v>220 kV SUB-STATION</v>
          </cell>
        </row>
      </sheetData>
      <sheetData sheetId="4665">
        <row r="1">
          <cell r="B1" t="str">
            <v>220 kV SUB-STATION</v>
          </cell>
        </row>
      </sheetData>
      <sheetData sheetId="4666">
        <row r="1">
          <cell r="B1" t="str">
            <v>220 kV SUB-STATION</v>
          </cell>
        </row>
      </sheetData>
      <sheetData sheetId="4667">
        <row r="1">
          <cell r="B1" t="str">
            <v>220 kV SUB-STATION</v>
          </cell>
        </row>
      </sheetData>
      <sheetData sheetId="4668">
        <row r="1">
          <cell r="B1" t="str">
            <v>220 kV SUB-STATION</v>
          </cell>
        </row>
      </sheetData>
      <sheetData sheetId="4669">
        <row r="1">
          <cell r="B1" t="str">
            <v>220 kV SUB-STATION</v>
          </cell>
        </row>
      </sheetData>
      <sheetData sheetId="4670">
        <row r="1">
          <cell r="B1" t="str">
            <v>220 kV SUB-STATION</v>
          </cell>
        </row>
      </sheetData>
      <sheetData sheetId="4671">
        <row r="1">
          <cell r="B1" t="str">
            <v>220 kV SUB-STATION</v>
          </cell>
        </row>
      </sheetData>
      <sheetData sheetId="4672">
        <row r="1">
          <cell r="B1" t="str">
            <v>220 kV SUB-STATION</v>
          </cell>
        </row>
      </sheetData>
      <sheetData sheetId="4673">
        <row r="1">
          <cell r="B1" t="str">
            <v>220 kV SUB-STATION</v>
          </cell>
        </row>
      </sheetData>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row r="1">
          <cell r="B1" t="str">
            <v>220 kV SUB-STATION</v>
          </cell>
        </row>
      </sheetData>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row r="1">
          <cell r="B1" t="str">
            <v>220 kV SUB-STATION</v>
          </cell>
        </row>
      </sheetData>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row r="1">
          <cell r="B1" t="str">
            <v>220 kV SUB-STATION</v>
          </cell>
        </row>
      </sheetData>
      <sheetData sheetId="4981">
        <row r="1">
          <cell r="B1" t="str">
            <v>220 kV SUB-STATION</v>
          </cell>
        </row>
      </sheetData>
      <sheetData sheetId="4982">
        <row r="1">
          <cell r="B1" t="str">
            <v>220 kV SUB-STATION</v>
          </cell>
        </row>
      </sheetData>
      <sheetData sheetId="4983">
        <row r="1">
          <cell r="B1" t="str">
            <v>220 kV SUB-STATION</v>
          </cell>
        </row>
      </sheetData>
      <sheetData sheetId="4984">
        <row r="1">
          <cell r="B1" t="str">
            <v>220 kV SUB-STATION</v>
          </cell>
        </row>
      </sheetData>
      <sheetData sheetId="4985">
        <row r="1">
          <cell r="B1" t="str">
            <v>220 kV SUB-STATION</v>
          </cell>
        </row>
      </sheetData>
      <sheetData sheetId="4986"/>
      <sheetData sheetId="4987">
        <row r="1">
          <cell r="B1" t="str">
            <v>220 kV SUB-STATION</v>
          </cell>
        </row>
      </sheetData>
      <sheetData sheetId="4988"/>
      <sheetData sheetId="4989"/>
      <sheetData sheetId="4990"/>
      <sheetData sheetId="4991"/>
      <sheetData sheetId="4992"/>
      <sheetData sheetId="4993"/>
      <sheetData sheetId="4994">
        <row r="1">
          <cell r="B1" t="str">
            <v>220 kV SUB-STATION</v>
          </cell>
        </row>
      </sheetData>
      <sheetData sheetId="4995"/>
      <sheetData sheetId="4996"/>
      <sheetData sheetId="4997"/>
      <sheetData sheetId="4998">
        <row r="1">
          <cell r="B1" t="str">
            <v>220 kV SUB-STATION</v>
          </cell>
        </row>
      </sheetData>
      <sheetData sheetId="4999">
        <row r="1">
          <cell r="B1" t="str">
            <v>220 kV SUB-STATION</v>
          </cell>
        </row>
      </sheetData>
      <sheetData sheetId="5000">
        <row r="1">
          <cell r="B1" t="str">
            <v>220 kV SUB-STATION</v>
          </cell>
        </row>
      </sheetData>
      <sheetData sheetId="5001">
        <row r="1">
          <cell r="B1" t="str">
            <v>220 kV SUB-STATION</v>
          </cell>
        </row>
      </sheetData>
      <sheetData sheetId="5002">
        <row r="1">
          <cell r="B1" t="str">
            <v>220 kV SUB-STATION</v>
          </cell>
        </row>
      </sheetData>
      <sheetData sheetId="5003">
        <row r="1">
          <cell r="B1" t="str">
            <v>220 kV SUB-STATION</v>
          </cell>
        </row>
      </sheetData>
      <sheetData sheetId="5004">
        <row r="1">
          <cell r="B1" t="str">
            <v>220 kV SUB-STATION</v>
          </cell>
        </row>
      </sheetData>
      <sheetData sheetId="5005">
        <row r="1">
          <cell r="B1" t="str">
            <v>220 kV SUB-STATION</v>
          </cell>
        </row>
      </sheetData>
      <sheetData sheetId="5006">
        <row r="1">
          <cell r="B1" t="str">
            <v>220 kV SUB-STATION</v>
          </cell>
        </row>
      </sheetData>
      <sheetData sheetId="5007">
        <row r="1">
          <cell r="B1" t="str">
            <v>220 kV SUB-STATION</v>
          </cell>
        </row>
      </sheetData>
      <sheetData sheetId="5008">
        <row r="1">
          <cell r="B1" t="str">
            <v>220 kV SUB-STATION</v>
          </cell>
        </row>
      </sheetData>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ow r="1">
          <cell r="B1" t="str">
            <v>220 kV SUB-STATION</v>
          </cell>
        </row>
      </sheetData>
      <sheetData sheetId="5182">
        <row r="1">
          <cell r="B1" t="str">
            <v>220 kV SUB-STATION</v>
          </cell>
        </row>
      </sheetData>
      <sheetData sheetId="5183">
        <row r="1">
          <cell r="B1" t="str">
            <v>220 kV SUB-STATION</v>
          </cell>
        </row>
      </sheetData>
      <sheetData sheetId="5184">
        <row r="1">
          <cell r="B1" t="str">
            <v>220 kV SUB-STATION</v>
          </cell>
        </row>
      </sheetData>
      <sheetData sheetId="5185">
        <row r="1">
          <cell r="B1" t="str">
            <v>220 kV SUB-STATION</v>
          </cell>
        </row>
      </sheetData>
      <sheetData sheetId="5186">
        <row r="1">
          <cell r="B1" t="str">
            <v>220 kV SUB-STATION</v>
          </cell>
        </row>
      </sheetData>
      <sheetData sheetId="5187">
        <row r="1">
          <cell r="B1" t="str">
            <v>220 kV SUB-STATION</v>
          </cell>
        </row>
      </sheetData>
      <sheetData sheetId="5188">
        <row r="1">
          <cell r="B1" t="str">
            <v>220 kV SUB-STATION</v>
          </cell>
        </row>
      </sheetData>
      <sheetData sheetId="5189">
        <row r="1">
          <cell r="B1" t="str">
            <v>220 kV SUB-STATION</v>
          </cell>
        </row>
      </sheetData>
      <sheetData sheetId="5190"/>
      <sheetData sheetId="5191">
        <row r="1">
          <cell r="B1" t="str">
            <v>220 kV SUB-STATION</v>
          </cell>
        </row>
      </sheetData>
      <sheetData sheetId="5192">
        <row r="1">
          <cell r="B1" t="str">
            <v>220 kV SUB-STATION</v>
          </cell>
        </row>
      </sheetData>
      <sheetData sheetId="5193">
        <row r="1">
          <cell r="B1" t="str">
            <v>220 kV SUB-STATION</v>
          </cell>
        </row>
      </sheetData>
      <sheetData sheetId="5194">
        <row r="1">
          <cell r="B1" t="str">
            <v>220 kV SUB-STATION</v>
          </cell>
        </row>
      </sheetData>
      <sheetData sheetId="5195">
        <row r="1">
          <cell r="B1" t="str">
            <v>220 kV SUB-STATION</v>
          </cell>
        </row>
      </sheetData>
      <sheetData sheetId="5196">
        <row r="1">
          <cell r="B1" t="str">
            <v>220 kV SUB-STATION</v>
          </cell>
        </row>
      </sheetData>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row r="1">
          <cell r="B1" t="str">
            <v>220 kV SUB-STATION</v>
          </cell>
        </row>
      </sheetData>
      <sheetData sheetId="5210">
        <row r="1">
          <cell r="B1" t="str">
            <v>220 kV SUB-STATION</v>
          </cell>
        </row>
      </sheetData>
      <sheetData sheetId="5211"/>
      <sheetData sheetId="5212">
        <row r="1">
          <cell r="B1" t="str">
            <v>220 kV SUB-STATION</v>
          </cell>
        </row>
      </sheetData>
      <sheetData sheetId="5213">
        <row r="1">
          <cell r="B1" t="str">
            <v>220 kV SUB-STATION</v>
          </cell>
        </row>
      </sheetData>
      <sheetData sheetId="5214">
        <row r="1">
          <cell r="B1" t="str">
            <v>220 kV SUB-STATION</v>
          </cell>
        </row>
      </sheetData>
      <sheetData sheetId="5215">
        <row r="1">
          <cell r="B1" t="str">
            <v>220 kV SUB-STATION</v>
          </cell>
        </row>
      </sheetData>
      <sheetData sheetId="5216">
        <row r="1">
          <cell r="B1" t="str">
            <v>220 kV SUB-STATION</v>
          </cell>
        </row>
      </sheetData>
      <sheetData sheetId="5217">
        <row r="1">
          <cell r="B1" t="str">
            <v>220 kV SUB-STATION</v>
          </cell>
        </row>
      </sheetData>
      <sheetData sheetId="5218">
        <row r="1">
          <cell r="B1" t="str">
            <v>220 kV SUB-STATION</v>
          </cell>
        </row>
      </sheetData>
      <sheetData sheetId="5219">
        <row r="1">
          <cell r="B1" t="str">
            <v>220 kV SUB-STATION</v>
          </cell>
        </row>
      </sheetData>
      <sheetData sheetId="5220">
        <row r="1">
          <cell r="B1" t="str">
            <v>220 kV SUB-STATION</v>
          </cell>
        </row>
      </sheetData>
      <sheetData sheetId="5221">
        <row r="1">
          <cell r="B1" t="str">
            <v>220 kV SUB-STATION</v>
          </cell>
        </row>
      </sheetData>
      <sheetData sheetId="5222">
        <row r="1">
          <cell r="B1" t="str">
            <v>220 kV SUB-STATION</v>
          </cell>
        </row>
      </sheetData>
      <sheetData sheetId="5223">
        <row r="1">
          <cell r="B1" t="str">
            <v>220 kV SUB-STATION</v>
          </cell>
        </row>
      </sheetData>
      <sheetData sheetId="5224">
        <row r="1">
          <cell r="B1" t="str">
            <v>220 kV SUB-STATION</v>
          </cell>
        </row>
      </sheetData>
      <sheetData sheetId="5225">
        <row r="1">
          <cell r="B1" t="str">
            <v>220 kV SUB-STATION</v>
          </cell>
        </row>
      </sheetData>
      <sheetData sheetId="5226">
        <row r="1">
          <cell r="B1" t="str">
            <v>220 kV SUB-STATION</v>
          </cell>
        </row>
      </sheetData>
      <sheetData sheetId="5227">
        <row r="1">
          <cell r="B1" t="str">
            <v>220 kV SUB-STATION</v>
          </cell>
        </row>
      </sheetData>
      <sheetData sheetId="5228">
        <row r="1">
          <cell r="B1" t="str">
            <v>220 kV SUB-STATION</v>
          </cell>
        </row>
      </sheetData>
      <sheetData sheetId="5229">
        <row r="1">
          <cell r="B1" t="str">
            <v>220 kV SUB-STATION</v>
          </cell>
        </row>
      </sheetData>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row r="1">
          <cell r="B1" t="str">
            <v>220 kV SUB-STATION</v>
          </cell>
        </row>
      </sheetData>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row r="1">
          <cell r="B1" t="str">
            <v>220 kV SUB-STATION</v>
          </cell>
        </row>
      </sheetData>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row r="1">
          <cell r="B1" t="str">
            <v>220 kV SUB-STATION</v>
          </cell>
        </row>
      </sheetData>
      <sheetData sheetId="5316">
        <row r="1">
          <cell r="B1" t="str">
            <v>220 kV SUB-STATION</v>
          </cell>
        </row>
      </sheetData>
      <sheetData sheetId="5317">
        <row r="1">
          <cell r="B1" t="str">
            <v>220 kV SUB-STATION</v>
          </cell>
        </row>
      </sheetData>
      <sheetData sheetId="5318">
        <row r="1">
          <cell r="B1" t="str">
            <v>220 kV SUB-STATION</v>
          </cell>
        </row>
      </sheetData>
      <sheetData sheetId="5319">
        <row r="1">
          <cell r="B1" t="str">
            <v>220 kV SUB-STATION</v>
          </cell>
        </row>
      </sheetData>
      <sheetData sheetId="5320">
        <row r="1">
          <cell r="B1" t="str">
            <v>220 kV SUB-STATION</v>
          </cell>
        </row>
      </sheetData>
      <sheetData sheetId="5321"/>
      <sheetData sheetId="5322">
        <row r="1">
          <cell r="B1" t="str">
            <v>220 kV SUB-STATION</v>
          </cell>
        </row>
      </sheetData>
      <sheetData sheetId="5323"/>
      <sheetData sheetId="5324"/>
      <sheetData sheetId="5325"/>
      <sheetData sheetId="5326"/>
      <sheetData sheetId="5327"/>
      <sheetData sheetId="5328"/>
      <sheetData sheetId="5329">
        <row r="1">
          <cell r="B1" t="str">
            <v>220 kV SUB-STATION</v>
          </cell>
        </row>
      </sheetData>
      <sheetData sheetId="5330"/>
      <sheetData sheetId="5331"/>
      <sheetData sheetId="5332"/>
      <sheetData sheetId="5333">
        <row r="1">
          <cell r="B1" t="str">
            <v>220 kV SUB-STATION</v>
          </cell>
        </row>
      </sheetData>
      <sheetData sheetId="5334">
        <row r="1">
          <cell r="B1" t="str">
            <v>220 kV SUB-STATION</v>
          </cell>
        </row>
      </sheetData>
      <sheetData sheetId="5335">
        <row r="1">
          <cell r="B1" t="str">
            <v>220 kV SUB-STATION</v>
          </cell>
        </row>
      </sheetData>
      <sheetData sheetId="5336">
        <row r="1">
          <cell r="B1" t="str">
            <v>220 kV SUB-STATION</v>
          </cell>
        </row>
      </sheetData>
      <sheetData sheetId="5337">
        <row r="1">
          <cell r="B1" t="str">
            <v>220 kV SUB-STATION</v>
          </cell>
        </row>
      </sheetData>
      <sheetData sheetId="5338">
        <row r="1">
          <cell r="B1" t="str">
            <v>220 kV SUB-STATION</v>
          </cell>
        </row>
      </sheetData>
      <sheetData sheetId="5339">
        <row r="1">
          <cell r="B1" t="str">
            <v>220 kV SUB-STATION</v>
          </cell>
        </row>
      </sheetData>
      <sheetData sheetId="5340">
        <row r="1">
          <cell r="B1" t="str">
            <v>220 kV SUB-STATION</v>
          </cell>
        </row>
      </sheetData>
      <sheetData sheetId="5341">
        <row r="1">
          <cell r="B1" t="str">
            <v>220 kV SUB-STATION</v>
          </cell>
        </row>
      </sheetData>
      <sheetData sheetId="5342">
        <row r="1">
          <cell r="B1" t="str">
            <v>220 kV SUB-STATION</v>
          </cell>
        </row>
      </sheetData>
      <sheetData sheetId="5343">
        <row r="1">
          <cell r="B1" t="str">
            <v>220 kV SUB-STATION</v>
          </cell>
        </row>
      </sheetData>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row r="1">
          <cell r="B1" t="str">
            <v>220 kV SUB-STATION</v>
          </cell>
        </row>
      </sheetData>
      <sheetData sheetId="5517">
        <row r="1">
          <cell r="B1" t="str">
            <v>220 kV SUB-STATION</v>
          </cell>
        </row>
      </sheetData>
      <sheetData sheetId="5518">
        <row r="1">
          <cell r="B1" t="str">
            <v>220 kV SUB-STATION</v>
          </cell>
        </row>
      </sheetData>
      <sheetData sheetId="5519">
        <row r="1">
          <cell r="B1" t="str">
            <v>220 kV SUB-STATION</v>
          </cell>
        </row>
      </sheetData>
      <sheetData sheetId="5520">
        <row r="1">
          <cell r="B1" t="str">
            <v>220 kV SUB-STATION</v>
          </cell>
        </row>
      </sheetData>
      <sheetData sheetId="5521">
        <row r="1">
          <cell r="B1" t="str">
            <v>220 kV SUB-STATION</v>
          </cell>
        </row>
      </sheetData>
      <sheetData sheetId="5522">
        <row r="1">
          <cell r="B1" t="str">
            <v>220 kV SUB-STATION</v>
          </cell>
        </row>
      </sheetData>
      <sheetData sheetId="5523">
        <row r="1">
          <cell r="B1" t="str">
            <v>220 kV SUB-STATION</v>
          </cell>
        </row>
      </sheetData>
      <sheetData sheetId="5524">
        <row r="1">
          <cell r="B1" t="str">
            <v>220 kV SUB-STATION</v>
          </cell>
        </row>
      </sheetData>
      <sheetData sheetId="5525"/>
      <sheetData sheetId="5526">
        <row r="1">
          <cell r="B1" t="str">
            <v>220 kV SUB-STATION</v>
          </cell>
        </row>
      </sheetData>
      <sheetData sheetId="5527">
        <row r="1">
          <cell r="B1" t="str">
            <v>220 kV SUB-STATION</v>
          </cell>
        </row>
      </sheetData>
      <sheetData sheetId="5528">
        <row r="1">
          <cell r="B1" t="str">
            <v>220 kV SUB-STATION</v>
          </cell>
        </row>
      </sheetData>
      <sheetData sheetId="5529">
        <row r="1">
          <cell r="B1" t="str">
            <v>220 kV SUB-STATION</v>
          </cell>
        </row>
      </sheetData>
      <sheetData sheetId="5530">
        <row r="1">
          <cell r="B1" t="str">
            <v>220 kV SUB-STATION</v>
          </cell>
        </row>
      </sheetData>
      <sheetData sheetId="5531">
        <row r="1">
          <cell r="B1" t="str">
            <v>220 kV SUB-STATION</v>
          </cell>
        </row>
      </sheetData>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row r="1">
          <cell r="B1" t="str">
            <v>220 kV SUB-STATION</v>
          </cell>
        </row>
      </sheetData>
      <sheetData sheetId="5545">
        <row r="1">
          <cell r="B1" t="str">
            <v>220 kV SUB-STATION</v>
          </cell>
        </row>
      </sheetData>
      <sheetData sheetId="5546"/>
      <sheetData sheetId="5547">
        <row r="1">
          <cell r="B1" t="str">
            <v>220 kV SUB-STATION</v>
          </cell>
        </row>
      </sheetData>
      <sheetData sheetId="5548">
        <row r="1">
          <cell r="B1" t="str">
            <v>220 kV SUB-STATION</v>
          </cell>
        </row>
      </sheetData>
      <sheetData sheetId="5549">
        <row r="1">
          <cell r="B1" t="str">
            <v>220 kV SUB-STATION</v>
          </cell>
        </row>
      </sheetData>
      <sheetData sheetId="5550">
        <row r="1">
          <cell r="B1" t="str">
            <v>220 kV SUB-STATION</v>
          </cell>
        </row>
      </sheetData>
      <sheetData sheetId="5551">
        <row r="1">
          <cell r="B1" t="str">
            <v>220 kV SUB-STATION</v>
          </cell>
        </row>
      </sheetData>
      <sheetData sheetId="5552">
        <row r="1">
          <cell r="B1" t="str">
            <v>220 kV SUB-STATION</v>
          </cell>
        </row>
      </sheetData>
      <sheetData sheetId="5553">
        <row r="1">
          <cell r="B1" t="str">
            <v>220 kV SUB-STATION</v>
          </cell>
        </row>
      </sheetData>
      <sheetData sheetId="5554">
        <row r="1">
          <cell r="B1" t="str">
            <v>220 kV SUB-STATION</v>
          </cell>
        </row>
      </sheetData>
      <sheetData sheetId="5555">
        <row r="1">
          <cell r="B1" t="str">
            <v>220 kV SUB-STATION</v>
          </cell>
        </row>
      </sheetData>
      <sheetData sheetId="5556">
        <row r="1">
          <cell r="B1" t="str">
            <v>220 kV SUB-STATION</v>
          </cell>
        </row>
      </sheetData>
      <sheetData sheetId="5557">
        <row r="1">
          <cell r="B1" t="str">
            <v>220 kV SUB-STATION</v>
          </cell>
        </row>
      </sheetData>
      <sheetData sheetId="5558">
        <row r="1">
          <cell r="B1" t="str">
            <v>220 kV SUB-STATION</v>
          </cell>
        </row>
      </sheetData>
      <sheetData sheetId="5559">
        <row r="1">
          <cell r="B1" t="str">
            <v>220 kV SUB-STATION</v>
          </cell>
        </row>
      </sheetData>
      <sheetData sheetId="5560">
        <row r="1">
          <cell r="B1" t="str">
            <v>220 kV SUB-STATION</v>
          </cell>
        </row>
      </sheetData>
      <sheetData sheetId="5561">
        <row r="1">
          <cell r="B1" t="str">
            <v>220 kV SUB-STATION</v>
          </cell>
        </row>
      </sheetData>
      <sheetData sheetId="5562">
        <row r="1">
          <cell r="B1" t="str">
            <v>220 kV SUB-STATION</v>
          </cell>
        </row>
      </sheetData>
      <sheetData sheetId="5563">
        <row r="1">
          <cell r="B1" t="str">
            <v>220 kV SUB-STATION</v>
          </cell>
        </row>
      </sheetData>
      <sheetData sheetId="5564">
        <row r="1">
          <cell r="B1" t="str">
            <v>220 kV SUB-STATION</v>
          </cell>
        </row>
      </sheetData>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row r="1">
          <cell r="B1" t="str">
            <v>220 kV SUB-STATION</v>
          </cell>
        </row>
      </sheetData>
      <sheetData sheetId="5799">
        <row r="1">
          <cell r="B1" t="str">
            <v>220 kV SUB-STATION</v>
          </cell>
        </row>
      </sheetData>
      <sheetData sheetId="5800">
        <row r="1">
          <cell r="B1" t="str">
            <v>220 kV SUB-STATION</v>
          </cell>
        </row>
      </sheetData>
      <sheetData sheetId="5801">
        <row r="1">
          <cell r="B1" t="str">
            <v>220 kV SUB-STATION</v>
          </cell>
        </row>
      </sheetData>
      <sheetData sheetId="5802">
        <row r="1">
          <cell r="B1" t="str">
            <v>220 kV SUB-STATION</v>
          </cell>
        </row>
      </sheetData>
      <sheetData sheetId="5803">
        <row r="1">
          <cell r="B1" t="str">
            <v>220 kV SUB-STATION</v>
          </cell>
        </row>
      </sheetData>
      <sheetData sheetId="5804"/>
      <sheetData sheetId="5805">
        <row r="1">
          <cell r="B1" t="str">
            <v>220 kV SUB-STATION</v>
          </cell>
        </row>
      </sheetData>
      <sheetData sheetId="5806"/>
      <sheetData sheetId="5807"/>
      <sheetData sheetId="5808"/>
      <sheetData sheetId="5809"/>
      <sheetData sheetId="5810"/>
      <sheetData sheetId="5811"/>
      <sheetData sheetId="5812"/>
      <sheetData sheetId="5813"/>
      <sheetData sheetId="5814"/>
      <sheetData sheetId="5815"/>
      <sheetData sheetId="5816"/>
      <sheetData sheetId="5817">
        <row r="1">
          <cell r="B1" t="str">
            <v>220 kV SUB-STATION</v>
          </cell>
        </row>
      </sheetData>
      <sheetData sheetId="5818">
        <row r="1">
          <cell r="B1" t="str">
            <v>220 kV SUB-STATION</v>
          </cell>
        </row>
      </sheetData>
      <sheetData sheetId="5819">
        <row r="1">
          <cell r="B1" t="str">
            <v>220 kV SUB-STATION</v>
          </cell>
        </row>
      </sheetData>
      <sheetData sheetId="5820">
        <row r="1">
          <cell r="B1" t="str">
            <v>220 kV SUB-STATION</v>
          </cell>
        </row>
      </sheetData>
      <sheetData sheetId="5821">
        <row r="1">
          <cell r="B1" t="str">
            <v>220 kV SUB-STATION</v>
          </cell>
        </row>
      </sheetData>
      <sheetData sheetId="5822">
        <row r="1">
          <cell r="B1" t="str">
            <v>220 kV SUB-STATION</v>
          </cell>
        </row>
      </sheetData>
      <sheetData sheetId="5823">
        <row r="1">
          <cell r="B1" t="str">
            <v>220 kV SUB-STATION</v>
          </cell>
        </row>
      </sheetData>
      <sheetData sheetId="5824">
        <row r="1">
          <cell r="B1" t="str">
            <v>220 kV SUB-STATION</v>
          </cell>
        </row>
      </sheetData>
      <sheetData sheetId="5825">
        <row r="1">
          <cell r="B1" t="str">
            <v>220 kV SUB-STATION</v>
          </cell>
        </row>
      </sheetData>
      <sheetData sheetId="5826">
        <row r="1">
          <cell r="B1" t="str">
            <v>220 kV SUB-STATION</v>
          </cell>
        </row>
      </sheetData>
      <sheetData sheetId="5827"/>
      <sheetData sheetId="5828">
        <row r="1">
          <cell r="B1" t="str">
            <v>220 kV SUB-STATION</v>
          </cell>
        </row>
      </sheetData>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row r="1">
          <cell r="B1" t="str">
            <v>220 kV SUB-STATION</v>
          </cell>
        </row>
      </sheetData>
      <sheetData sheetId="5843">
        <row r="1">
          <cell r="B1" t="str">
            <v>220 kV SUB-STATION</v>
          </cell>
        </row>
      </sheetData>
      <sheetData sheetId="5844">
        <row r="1">
          <cell r="B1" t="str">
            <v>220 kV SUB-STATION</v>
          </cell>
        </row>
      </sheetData>
      <sheetData sheetId="5845">
        <row r="1">
          <cell r="B1" t="str">
            <v>220 kV SUB-STATION</v>
          </cell>
        </row>
      </sheetData>
      <sheetData sheetId="5846">
        <row r="1">
          <cell r="B1" t="str">
            <v>220 kV SUB-STATION</v>
          </cell>
        </row>
      </sheetData>
      <sheetData sheetId="5847">
        <row r="1">
          <cell r="B1" t="str">
            <v>220 kV SUB-STATION</v>
          </cell>
        </row>
      </sheetData>
      <sheetData sheetId="5848"/>
      <sheetData sheetId="5849">
        <row r="1">
          <cell r="B1" t="str">
            <v>220 kV SUB-STATION</v>
          </cell>
        </row>
      </sheetData>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row r="1">
          <cell r="B1" t="str">
            <v>220 kV SUB-STATION</v>
          </cell>
        </row>
      </sheetData>
      <sheetData sheetId="5949">
        <row r="1">
          <cell r="B1" t="str">
            <v>220 kV SUB-STATION</v>
          </cell>
        </row>
      </sheetData>
      <sheetData sheetId="5950">
        <row r="1">
          <cell r="B1" t="str">
            <v>220 kV SUB-STATION</v>
          </cell>
        </row>
      </sheetData>
      <sheetData sheetId="5951">
        <row r="1">
          <cell r="B1" t="str">
            <v>220 kV SUB-STATION</v>
          </cell>
        </row>
      </sheetData>
      <sheetData sheetId="5952">
        <row r="1">
          <cell r="B1" t="str">
            <v>220 kV SUB-STATION</v>
          </cell>
        </row>
      </sheetData>
      <sheetData sheetId="5953">
        <row r="1">
          <cell r="B1" t="str">
            <v>220 kV SUB-STATION</v>
          </cell>
        </row>
      </sheetData>
      <sheetData sheetId="5954">
        <row r="1">
          <cell r="B1" t="str">
            <v>220 kV SUB-STATION</v>
          </cell>
        </row>
      </sheetData>
      <sheetData sheetId="5955">
        <row r="1">
          <cell r="B1" t="str">
            <v>220 kV SUB-STATION</v>
          </cell>
        </row>
      </sheetData>
      <sheetData sheetId="5956">
        <row r="1">
          <cell r="B1" t="str">
            <v>220 kV SUB-STATION</v>
          </cell>
        </row>
      </sheetData>
      <sheetData sheetId="5957">
        <row r="1">
          <cell r="B1" t="str">
            <v>220 kV SUB-STATION</v>
          </cell>
        </row>
      </sheetData>
      <sheetData sheetId="5958">
        <row r="1">
          <cell r="B1" t="str">
            <v>220 kV SUB-STATION</v>
          </cell>
        </row>
      </sheetData>
      <sheetData sheetId="5959">
        <row r="1">
          <cell r="B1" t="str">
            <v>220 kV SUB-STATION</v>
          </cell>
        </row>
      </sheetData>
      <sheetData sheetId="5960">
        <row r="1">
          <cell r="B1" t="str">
            <v>220 kV SUB-STATION</v>
          </cell>
        </row>
      </sheetData>
      <sheetData sheetId="5961">
        <row r="1">
          <cell r="B1" t="str">
            <v>220 kV SUB-STATION</v>
          </cell>
        </row>
      </sheetData>
      <sheetData sheetId="5962">
        <row r="1">
          <cell r="B1" t="str">
            <v>220 kV SUB-STATION</v>
          </cell>
        </row>
      </sheetData>
      <sheetData sheetId="5963">
        <row r="1">
          <cell r="B1" t="str">
            <v>220 kV SUB-STATION</v>
          </cell>
        </row>
      </sheetData>
      <sheetData sheetId="5964">
        <row r="1">
          <cell r="B1" t="str">
            <v>220 kV SUB-STATION</v>
          </cell>
        </row>
      </sheetData>
      <sheetData sheetId="5965">
        <row r="1">
          <cell r="B1" t="str">
            <v>220 kV SUB-STATION</v>
          </cell>
        </row>
      </sheetData>
      <sheetData sheetId="5966">
        <row r="1">
          <cell r="B1" t="str">
            <v>220 kV SUB-STATION</v>
          </cell>
        </row>
      </sheetData>
      <sheetData sheetId="5967">
        <row r="1">
          <cell r="B1" t="str">
            <v>220 kV SUB-STATION</v>
          </cell>
        </row>
      </sheetData>
      <sheetData sheetId="5968">
        <row r="1">
          <cell r="B1" t="str">
            <v>220 kV SUB-STATION</v>
          </cell>
        </row>
      </sheetData>
      <sheetData sheetId="5969">
        <row r="1">
          <cell r="B1" t="str">
            <v>220 kV SUB-STATION</v>
          </cell>
        </row>
      </sheetData>
      <sheetData sheetId="5970">
        <row r="1">
          <cell r="B1" t="str">
            <v>220 kV SUB-STATION</v>
          </cell>
        </row>
      </sheetData>
      <sheetData sheetId="5971">
        <row r="1">
          <cell r="B1" t="str">
            <v>220 kV SUB-STATION</v>
          </cell>
        </row>
      </sheetData>
      <sheetData sheetId="5972">
        <row r="1">
          <cell r="B1" t="str">
            <v>220 kV SUB-STATION</v>
          </cell>
        </row>
      </sheetData>
      <sheetData sheetId="5973">
        <row r="1">
          <cell r="B1" t="str">
            <v>220 kV SUB-STATION</v>
          </cell>
        </row>
      </sheetData>
      <sheetData sheetId="5974">
        <row r="1">
          <cell r="B1" t="str">
            <v>220 kV SUB-STATION</v>
          </cell>
        </row>
      </sheetData>
      <sheetData sheetId="5975">
        <row r="1">
          <cell r="B1" t="str">
            <v>220 kV SUB-STATION</v>
          </cell>
        </row>
      </sheetData>
      <sheetData sheetId="5976">
        <row r="1">
          <cell r="B1" t="str">
            <v>220 kV SUB-STATION</v>
          </cell>
        </row>
      </sheetData>
      <sheetData sheetId="5977">
        <row r="1">
          <cell r="B1" t="str">
            <v>220 kV SUB-STATION</v>
          </cell>
        </row>
      </sheetData>
      <sheetData sheetId="5978">
        <row r="1">
          <cell r="B1" t="str">
            <v>220 kV SUB-STATION</v>
          </cell>
        </row>
      </sheetData>
      <sheetData sheetId="5979">
        <row r="1">
          <cell r="B1" t="str">
            <v>220 kV SUB-STATION</v>
          </cell>
        </row>
      </sheetData>
      <sheetData sheetId="5980">
        <row r="1">
          <cell r="B1" t="str">
            <v>220 kV SUB-STATION</v>
          </cell>
        </row>
      </sheetData>
      <sheetData sheetId="5981">
        <row r="1">
          <cell r="B1" t="str">
            <v>220 kV SUB-STATION</v>
          </cell>
        </row>
      </sheetData>
      <sheetData sheetId="5982">
        <row r="1">
          <cell r="B1" t="str">
            <v>220 kV SUB-STATION</v>
          </cell>
        </row>
      </sheetData>
      <sheetData sheetId="5983">
        <row r="1">
          <cell r="B1" t="str">
            <v>220 kV SUB-STATION</v>
          </cell>
        </row>
      </sheetData>
      <sheetData sheetId="5984">
        <row r="1">
          <cell r="B1" t="str">
            <v>220 kV SUB-STATION</v>
          </cell>
        </row>
      </sheetData>
      <sheetData sheetId="5985">
        <row r="1">
          <cell r="B1" t="str">
            <v>220 kV SUB-STATION</v>
          </cell>
        </row>
      </sheetData>
      <sheetData sheetId="5986">
        <row r="1">
          <cell r="B1" t="str">
            <v>220 kV SUB-STATION</v>
          </cell>
        </row>
      </sheetData>
      <sheetData sheetId="5987">
        <row r="1">
          <cell r="B1" t="str">
            <v>220 kV SUB-STATION</v>
          </cell>
        </row>
      </sheetData>
      <sheetData sheetId="5988">
        <row r="1">
          <cell r="B1" t="str">
            <v>220 kV SUB-STATION</v>
          </cell>
        </row>
      </sheetData>
      <sheetData sheetId="5989">
        <row r="1">
          <cell r="B1" t="str">
            <v>220 kV SUB-STATION</v>
          </cell>
        </row>
      </sheetData>
      <sheetData sheetId="5990">
        <row r="1">
          <cell r="B1" t="str">
            <v>220 kV SUB-STATION</v>
          </cell>
        </row>
      </sheetData>
      <sheetData sheetId="5991">
        <row r="1">
          <cell r="B1" t="str">
            <v>220 kV SUB-STATION</v>
          </cell>
        </row>
      </sheetData>
      <sheetData sheetId="5992">
        <row r="1">
          <cell r="B1" t="str">
            <v>220 kV SUB-STATION</v>
          </cell>
        </row>
      </sheetData>
      <sheetData sheetId="5993">
        <row r="1">
          <cell r="B1" t="str">
            <v>220 kV SUB-STATION</v>
          </cell>
        </row>
      </sheetData>
      <sheetData sheetId="5994">
        <row r="1">
          <cell r="B1" t="str">
            <v>220 kV SUB-STATION</v>
          </cell>
        </row>
      </sheetData>
      <sheetData sheetId="5995">
        <row r="1">
          <cell r="B1" t="str">
            <v>220 kV SUB-STATION</v>
          </cell>
        </row>
      </sheetData>
      <sheetData sheetId="5996">
        <row r="1">
          <cell r="B1" t="str">
            <v>220 kV SUB-STATION</v>
          </cell>
        </row>
      </sheetData>
      <sheetData sheetId="5997">
        <row r="1">
          <cell r="B1" t="str">
            <v>220 kV SUB-STATION</v>
          </cell>
        </row>
      </sheetData>
      <sheetData sheetId="5998">
        <row r="1">
          <cell r="B1" t="str">
            <v>220 kV SUB-STATION</v>
          </cell>
        </row>
      </sheetData>
      <sheetData sheetId="5999">
        <row r="1">
          <cell r="B1" t="str">
            <v>220 kV SUB-STATION</v>
          </cell>
        </row>
      </sheetData>
      <sheetData sheetId="6000">
        <row r="1">
          <cell r="B1" t="str">
            <v>220 kV SUB-STATION</v>
          </cell>
        </row>
      </sheetData>
      <sheetData sheetId="6001">
        <row r="1">
          <cell r="B1" t="str">
            <v>220 kV SUB-STATION</v>
          </cell>
        </row>
      </sheetData>
      <sheetData sheetId="6002">
        <row r="1">
          <cell r="B1" t="str">
            <v>220 kV SUB-STATION</v>
          </cell>
        </row>
      </sheetData>
      <sheetData sheetId="6003">
        <row r="1">
          <cell r="B1" t="str">
            <v>220 kV SUB-STATION</v>
          </cell>
        </row>
      </sheetData>
      <sheetData sheetId="6004">
        <row r="1">
          <cell r="B1" t="str">
            <v>220 kV SUB-STATION</v>
          </cell>
        </row>
      </sheetData>
      <sheetData sheetId="6005">
        <row r="1">
          <cell r="B1" t="str">
            <v>220 kV SUB-STATION</v>
          </cell>
        </row>
      </sheetData>
      <sheetData sheetId="6006">
        <row r="1">
          <cell r="B1" t="str">
            <v>220 kV SUB-STATION</v>
          </cell>
        </row>
      </sheetData>
      <sheetData sheetId="6007">
        <row r="1">
          <cell r="B1" t="str">
            <v>220 kV SUB-STATION</v>
          </cell>
        </row>
      </sheetData>
      <sheetData sheetId="6008">
        <row r="1">
          <cell r="B1" t="str">
            <v>220 kV SUB-STATION</v>
          </cell>
        </row>
      </sheetData>
      <sheetData sheetId="6009">
        <row r="1">
          <cell r="B1" t="str">
            <v>220 kV SUB-STATION</v>
          </cell>
        </row>
      </sheetData>
      <sheetData sheetId="6010">
        <row r="1">
          <cell r="B1" t="str">
            <v>220 kV SUB-STATION</v>
          </cell>
        </row>
      </sheetData>
      <sheetData sheetId="6011">
        <row r="1">
          <cell r="B1" t="str">
            <v>220 kV SUB-STATION</v>
          </cell>
        </row>
      </sheetData>
      <sheetData sheetId="6012">
        <row r="1">
          <cell r="B1" t="str">
            <v>220 kV SUB-STATION</v>
          </cell>
        </row>
      </sheetData>
      <sheetData sheetId="6013">
        <row r="1">
          <cell r="B1" t="str">
            <v>220 kV SUB-STATION</v>
          </cell>
        </row>
      </sheetData>
      <sheetData sheetId="6014">
        <row r="1">
          <cell r="B1" t="str">
            <v>220 kV SUB-STATION</v>
          </cell>
        </row>
      </sheetData>
      <sheetData sheetId="6015">
        <row r="1">
          <cell r="B1" t="str">
            <v>220 kV SUB-STATION</v>
          </cell>
        </row>
      </sheetData>
      <sheetData sheetId="6016">
        <row r="1">
          <cell r="B1" t="str">
            <v>220 kV SUB-STATION</v>
          </cell>
        </row>
      </sheetData>
      <sheetData sheetId="6017">
        <row r="1">
          <cell r="B1" t="str">
            <v>220 kV SUB-STATION</v>
          </cell>
        </row>
      </sheetData>
      <sheetData sheetId="6018">
        <row r="1">
          <cell r="B1" t="str">
            <v>220 kV SUB-STATION</v>
          </cell>
        </row>
      </sheetData>
      <sheetData sheetId="6019">
        <row r="1">
          <cell r="B1" t="str">
            <v>220 kV SUB-STATION</v>
          </cell>
        </row>
      </sheetData>
      <sheetData sheetId="6020">
        <row r="1">
          <cell r="B1" t="str">
            <v>220 kV SUB-STATION</v>
          </cell>
        </row>
      </sheetData>
      <sheetData sheetId="6021">
        <row r="1">
          <cell r="B1" t="str">
            <v>220 kV SUB-STATION</v>
          </cell>
        </row>
      </sheetData>
      <sheetData sheetId="6022">
        <row r="1">
          <cell r="B1" t="str">
            <v>220 kV SUB-STATION</v>
          </cell>
        </row>
      </sheetData>
      <sheetData sheetId="6023">
        <row r="1">
          <cell r="B1" t="str">
            <v>220 kV SUB-STATION</v>
          </cell>
        </row>
      </sheetData>
      <sheetData sheetId="6024">
        <row r="1">
          <cell r="B1" t="str">
            <v>220 kV SUB-STATION</v>
          </cell>
        </row>
      </sheetData>
      <sheetData sheetId="6025">
        <row r="1">
          <cell r="B1" t="str">
            <v>220 kV SUB-STATION</v>
          </cell>
        </row>
      </sheetData>
      <sheetData sheetId="6026">
        <row r="1">
          <cell r="B1" t="str">
            <v>220 kV SUB-STATION</v>
          </cell>
        </row>
      </sheetData>
      <sheetData sheetId="6027">
        <row r="1">
          <cell r="B1" t="str">
            <v>220 kV SUB-STATION</v>
          </cell>
        </row>
      </sheetData>
      <sheetData sheetId="6028">
        <row r="1">
          <cell r="B1" t="str">
            <v>220 kV SUB-STATION</v>
          </cell>
        </row>
      </sheetData>
      <sheetData sheetId="6029">
        <row r="1">
          <cell r="B1" t="str">
            <v>220 kV SUB-STATION</v>
          </cell>
        </row>
      </sheetData>
      <sheetData sheetId="6030">
        <row r="1">
          <cell r="B1" t="str">
            <v>220 kV SUB-STATION</v>
          </cell>
        </row>
      </sheetData>
      <sheetData sheetId="6031">
        <row r="1">
          <cell r="B1" t="str">
            <v>220 kV SUB-STATION</v>
          </cell>
        </row>
      </sheetData>
      <sheetData sheetId="6032">
        <row r="1">
          <cell r="B1" t="str">
            <v>220 kV SUB-STATION</v>
          </cell>
        </row>
      </sheetData>
      <sheetData sheetId="6033">
        <row r="1">
          <cell r="B1" t="str">
            <v>220 kV SUB-STATION</v>
          </cell>
        </row>
      </sheetData>
      <sheetData sheetId="6034">
        <row r="1">
          <cell r="B1" t="str">
            <v>220 kV SUB-STATION</v>
          </cell>
        </row>
      </sheetData>
      <sheetData sheetId="6035">
        <row r="1">
          <cell r="B1" t="str">
            <v>220 kV SUB-STATION</v>
          </cell>
        </row>
      </sheetData>
      <sheetData sheetId="6036">
        <row r="1">
          <cell r="B1" t="str">
            <v>220 kV SUB-STATION</v>
          </cell>
        </row>
      </sheetData>
      <sheetData sheetId="6037">
        <row r="1">
          <cell r="B1" t="str">
            <v>220 kV SUB-STATION</v>
          </cell>
        </row>
      </sheetData>
      <sheetData sheetId="6038">
        <row r="1">
          <cell r="B1" t="str">
            <v>220 kV SUB-STATION</v>
          </cell>
        </row>
      </sheetData>
      <sheetData sheetId="6039">
        <row r="1">
          <cell r="B1" t="str">
            <v>220 kV SUB-STATION</v>
          </cell>
        </row>
      </sheetData>
      <sheetData sheetId="6040">
        <row r="1">
          <cell r="B1" t="str">
            <v>220 kV SUB-STATION</v>
          </cell>
        </row>
      </sheetData>
      <sheetData sheetId="6041">
        <row r="1">
          <cell r="B1" t="str">
            <v>220 kV SUB-STATION</v>
          </cell>
        </row>
      </sheetData>
      <sheetData sheetId="6042">
        <row r="1">
          <cell r="B1" t="str">
            <v>220 kV SUB-STATION</v>
          </cell>
        </row>
      </sheetData>
      <sheetData sheetId="6043">
        <row r="1">
          <cell r="B1" t="str">
            <v>220 kV SUB-STATION</v>
          </cell>
        </row>
      </sheetData>
      <sheetData sheetId="6044">
        <row r="1">
          <cell r="B1" t="str">
            <v>220 kV SUB-STATION</v>
          </cell>
        </row>
      </sheetData>
      <sheetData sheetId="6045">
        <row r="1">
          <cell r="B1" t="str">
            <v>220 kV SUB-STATION</v>
          </cell>
        </row>
      </sheetData>
      <sheetData sheetId="6046">
        <row r="1">
          <cell r="B1" t="str">
            <v>220 kV SUB-STATION</v>
          </cell>
        </row>
      </sheetData>
      <sheetData sheetId="6047">
        <row r="1">
          <cell r="B1" t="str">
            <v>220 kV SUB-STATION</v>
          </cell>
        </row>
      </sheetData>
      <sheetData sheetId="6048">
        <row r="1">
          <cell r="B1" t="str">
            <v>220 kV SUB-STATION</v>
          </cell>
        </row>
      </sheetData>
      <sheetData sheetId="6049">
        <row r="1">
          <cell r="B1" t="str">
            <v>220 kV SUB-STATION</v>
          </cell>
        </row>
      </sheetData>
      <sheetData sheetId="6050">
        <row r="1">
          <cell r="B1" t="str">
            <v>220 kV SUB-STATION</v>
          </cell>
        </row>
      </sheetData>
      <sheetData sheetId="6051">
        <row r="1">
          <cell r="B1" t="str">
            <v>220 kV SUB-STATION</v>
          </cell>
        </row>
      </sheetData>
      <sheetData sheetId="6052">
        <row r="1">
          <cell r="B1" t="str">
            <v>220 kV SUB-STATION</v>
          </cell>
        </row>
      </sheetData>
      <sheetData sheetId="6053">
        <row r="1">
          <cell r="B1" t="str">
            <v>220 kV SUB-STATION</v>
          </cell>
        </row>
      </sheetData>
      <sheetData sheetId="6054">
        <row r="1">
          <cell r="B1" t="str">
            <v>220 kV SUB-STATION</v>
          </cell>
        </row>
      </sheetData>
      <sheetData sheetId="6055">
        <row r="1">
          <cell r="B1" t="str">
            <v>220 kV SUB-STATION</v>
          </cell>
        </row>
      </sheetData>
      <sheetData sheetId="6056">
        <row r="1">
          <cell r="B1" t="str">
            <v>220 kV SUB-STATION</v>
          </cell>
        </row>
      </sheetData>
      <sheetData sheetId="6057">
        <row r="1">
          <cell r="B1" t="str">
            <v>220 kV SUB-STATION</v>
          </cell>
        </row>
      </sheetData>
      <sheetData sheetId="6058">
        <row r="1">
          <cell r="B1" t="str">
            <v>220 kV SUB-STATION</v>
          </cell>
        </row>
      </sheetData>
      <sheetData sheetId="6059">
        <row r="1">
          <cell r="B1" t="str">
            <v>220 kV SUB-STATION</v>
          </cell>
        </row>
      </sheetData>
      <sheetData sheetId="6060">
        <row r="1">
          <cell r="B1" t="str">
            <v>220 kV SUB-STATION</v>
          </cell>
        </row>
      </sheetData>
      <sheetData sheetId="6061">
        <row r="1">
          <cell r="B1" t="str">
            <v>220 kV SUB-STATION</v>
          </cell>
        </row>
      </sheetData>
      <sheetData sheetId="6062">
        <row r="1">
          <cell r="B1" t="str">
            <v>220 kV SUB-STATION</v>
          </cell>
        </row>
      </sheetData>
      <sheetData sheetId="6063">
        <row r="1">
          <cell r="B1" t="str">
            <v>220 kV SUB-STATION</v>
          </cell>
        </row>
      </sheetData>
      <sheetData sheetId="6064">
        <row r="1">
          <cell r="B1" t="str">
            <v>220 kV SUB-STATION</v>
          </cell>
        </row>
      </sheetData>
      <sheetData sheetId="6065">
        <row r="1">
          <cell r="B1" t="str">
            <v>220 kV SUB-STATION</v>
          </cell>
        </row>
      </sheetData>
      <sheetData sheetId="6066">
        <row r="1">
          <cell r="B1" t="str">
            <v>220 kV SUB-STATION</v>
          </cell>
        </row>
      </sheetData>
      <sheetData sheetId="6067">
        <row r="1">
          <cell r="B1" t="str">
            <v>220 kV SUB-STATION</v>
          </cell>
        </row>
      </sheetData>
      <sheetData sheetId="6068">
        <row r="1">
          <cell r="B1" t="str">
            <v>220 kV SUB-STATION</v>
          </cell>
        </row>
      </sheetData>
      <sheetData sheetId="6069">
        <row r="1">
          <cell r="B1" t="str">
            <v>220 kV SUB-STATION</v>
          </cell>
        </row>
      </sheetData>
      <sheetData sheetId="6070">
        <row r="1">
          <cell r="B1" t="str">
            <v>220 kV SUB-STATION</v>
          </cell>
        </row>
      </sheetData>
      <sheetData sheetId="6071">
        <row r="1">
          <cell r="B1" t="str">
            <v>220 kV SUB-STATION</v>
          </cell>
        </row>
      </sheetData>
      <sheetData sheetId="6072">
        <row r="1">
          <cell r="B1" t="str">
            <v>220 kV SUB-STATION</v>
          </cell>
        </row>
      </sheetData>
      <sheetData sheetId="6073">
        <row r="1">
          <cell r="B1" t="str">
            <v>220 kV SUB-STATION</v>
          </cell>
        </row>
      </sheetData>
      <sheetData sheetId="6074">
        <row r="1">
          <cell r="B1" t="str">
            <v>220 kV SUB-STATION</v>
          </cell>
        </row>
      </sheetData>
      <sheetData sheetId="6075">
        <row r="1">
          <cell r="B1" t="str">
            <v>220 kV SUB-STATION</v>
          </cell>
        </row>
      </sheetData>
      <sheetData sheetId="6076">
        <row r="1">
          <cell r="B1" t="str">
            <v>220 kV SUB-STATION</v>
          </cell>
        </row>
      </sheetData>
      <sheetData sheetId="6077">
        <row r="1">
          <cell r="B1" t="str">
            <v>220 kV SUB-STATION</v>
          </cell>
        </row>
      </sheetData>
      <sheetData sheetId="6078">
        <row r="1">
          <cell r="B1" t="str">
            <v>220 kV SUB-STATION</v>
          </cell>
        </row>
      </sheetData>
      <sheetData sheetId="6079">
        <row r="1">
          <cell r="B1" t="str">
            <v>220 kV SUB-STATION</v>
          </cell>
        </row>
      </sheetData>
      <sheetData sheetId="6080">
        <row r="1">
          <cell r="B1" t="str">
            <v>220 kV SUB-STATION</v>
          </cell>
        </row>
      </sheetData>
      <sheetData sheetId="6081">
        <row r="1">
          <cell r="B1" t="str">
            <v>220 kV SUB-STATION</v>
          </cell>
        </row>
      </sheetData>
      <sheetData sheetId="6082">
        <row r="1">
          <cell r="B1" t="str">
            <v>220 kV SUB-STATION</v>
          </cell>
        </row>
      </sheetData>
      <sheetData sheetId="6083">
        <row r="1">
          <cell r="B1" t="str">
            <v>220 kV SUB-STATION</v>
          </cell>
        </row>
      </sheetData>
      <sheetData sheetId="6084">
        <row r="1">
          <cell r="B1" t="str">
            <v>220 kV SUB-STATION</v>
          </cell>
        </row>
      </sheetData>
      <sheetData sheetId="6085">
        <row r="1">
          <cell r="B1" t="str">
            <v>220 kV SUB-STATION</v>
          </cell>
        </row>
      </sheetData>
      <sheetData sheetId="6086">
        <row r="1">
          <cell r="B1" t="str">
            <v>220 kV SUB-STATION</v>
          </cell>
        </row>
      </sheetData>
      <sheetData sheetId="6087">
        <row r="1">
          <cell r="B1" t="str">
            <v>220 kV SUB-STATION</v>
          </cell>
        </row>
      </sheetData>
      <sheetData sheetId="6088">
        <row r="1">
          <cell r="B1" t="str">
            <v>220 kV SUB-STATION</v>
          </cell>
        </row>
      </sheetData>
      <sheetData sheetId="6089">
        <row r="1">
          <cell r="B1" t="str">
            <v>220 kV SUB-STATION</v>
          </cell>
        </row>
      </sheetData>
      <sheetData sheetId="6090">
        <row r="1">
          <cell r="B1" t="str">
            <v>220 kV SUB-STATION</v>
          </cell>
        </row>
      </sheetData>
      <sheetData sheetId="6091">
        <row r="1">
          <cell r="B1" t="str">
            <v>220 kV SUB-STATION</v>
          </cell>
        </row>
      </sheetData>
      <sheetData sheetId="6092">
        <row r="1">
          <cell r="B1" t="str">
            <v>220 kV SUB-STATION</v>
          </cell>
        </row>
      </sheetData>
      <sheetData sheetId="6093">
        <row r="1">
          <cell r="B1" t="str">
            <v>220 kV SUB-STATION</v>
          </cell>
        </row>
      </sheetData>
      <sheetData sheetId="6094">
        <row r="1">
          <cell r="B1" t="str">
            <v>220 kV SUB-STATION</v>
          </cell>
        </row>
      </sheetData>
      <sheetData sheetId="6095">
        <row r="1">
          <cell r="B1" t="str">
            <v>220 kV SUB-STATION</v>
          </cell>
        </row>
      </sheetData>
      <sheetData sheetId="6096">
        <row r="1">
          <cell r="B1" t="str">
            <v>220 kV SUB-STATION</v>
          </cell>
        </row>
      </sheetData>
      <sheetData sheetId="6097">
        <row r="1">
          <cell r="B1" t="str">
            <v>220 kV SUB-STATION</v>
          </cell>
        </row>
      </sheetData>
      <sheetData sheetId="6098">
        <row r="1">
          <cell r="B1" t="str">
            <v>220 kV SUB-STATION</v>
          </cell>
        </row>
      </sheetData>
      <sheetData sheetId="6099">
        <row r="1">
          <cell r="B1" t="str">
            <v>220 kV SUB-STATION</v>
          </cell>
        </row>
      </sheetData>
      <sheetData sheetId="6100">
        <row r="1">
          <cell r="B1" t="str">
            <v>220 kV SUB-STATION</v>
          </cell>
        </row>
      </sheetData>
      <sheetData sheetId="6101">
        <row r="1">
          <cell r="B1" t="str">
            <v>220 kV SUB-STATION</v>
          </cell>
        </row>
      </sheetData>
      <sheetData sheetId="6102">
        <row r="1">
          <cell r="B1" t="str">
            <v>220 kV SUB-STATION</v>
          </cell>
        </row>
      </sheetData>
      <sheetData sheetId="6103">
        <row r="1">
          <cell r="B1" t="str">
            <v>220 kV SUB-STATION</v>
          </cell>
        </row>
      </sheetData>
      <sheetData sheetId="6104">
        <row r="1">
          <cell r="B1" t="str">
            <v>220 kV SUB-STATION</v>
          </cell>
        </row>
      </sheetData>
      <sheetData sheetId="6105">
        <row r="1">
          <cell r="B1" t="str">
            <v>220 kV SUB-STATION</v>
          </cell>
        </row>
      </sheetData>
      <sheetData sheetId="6106">
        <row r="1">
          <cell r="B1" t="str">
            <v>220 kV SUB-STATION</v>
          </cell>
        </row>
      </sheetData>
      <sheetData sheetId="6107">
        <row r="1">
          <cell r="B1" t="str">
            <v>220 kV SUB-STATION</v>
          </cell>
        </row>
      </sheetData>
      <sheetData sheetId="6108">
        <row r="1">
          <cell r="B1" t="str">
            <v>220 kV SUB-STATION</v>
          </cell>
        </row>
      </sheetData>
      <sheetData sheetId="6109">
        <row r="1">
          <cell r="B1" t="str">
            <v>220 kV SUB-STATION</v>
          </cell>
        </row>
      </sheetData>
      <sheetData sheetId="6110">
        <row r="1">
          <cell r="B1" t="str">
            <v>220 kV SUB-STATION</v>
          </cell>
        </row>
      </sheetData>
      <sheetData sheetId="6111">
        <row r="1">
          <cell r="B1" t="str">
            <v>220 kV SUB-STATION</v>
          </cell>
        </row>
      </sheetData>
      <sheetData sheetId="6112">
        <row r="1">
          <cell r="B1" t="str">
            <v>220 kV SUB-STATION</v>
          </cell>
        </row>
      </sheetData>
      <sheetData sheetId="6113">
        <row r="1">
          <cell r="B1" t="str">
            <v>220 kV SUB-STATION</v>
          </cell>
        </row>
      </sheetData>
      <sheetData sheetId="6114">
        <row r="1">
          <cell r="B1" t="str">
            <v>220 kV SUB-STATION</v>
          </cell>
        </row>
      </sheetData>
      <sheetData sheetId="6115">
        <row r="1">
          <cell r="B1" t="str">
            <v>220 kV SUB-STATION</v>
          </cell>
        </row>
      </sheetData>
      <sheetData sheetId="6116">
        <row r="1">
          <cell r="B1" t="str">
            <v>220 kV SUB-STATION</v>
          </cell>
        </row>
      </sheetData>
      <sheetData sheetId="6117">
        <row r="1">
          <cell r="B1" t="str">
            <v>220 kV SUB-STATION</v>
          </cell>
        </row>
      </sheetData>
      <sheetData sheetId="6118">
        <row r="1">
          <cell r="B1" t="str">
            <v>220 kV SUB-STATION</v>
          </cell>
        </row>
      </sheetData>
      <sheetData sheetId="6119">
        <row r="1">
          <cell r="B1" t="str">
            <v>220 kV SUB-STATION</v>
          </cell>
        </row>
      </sheetData>
      <sheetData sheetId="6120">
        <row r="1">
          <cell r="B1" t="str">
            <v>220 kV SUB-STATION</v>
          </cell>
        </row>
      </sheetData>
      <sheetData sheetId="6121">
        <row r="1">
          <cell r="B1" t="str">
            <v>220 kV SUB-STATION</v>
          </cell>
        </row>
      </sheetData>
      <sheetData sheetId="6122">
        <row r="1">
          <cell r="B1" t="str">
            <v>220 kV SUB-STATION</v>
          </cell>
        </row>
      </sheetData>
      <sheetData sheetId="6123">
        <row r="1">
          <cell r="B1" t="str">
            <v>220 kV SUB-STATION</v>
          </cell>
        </row>
      </sheetData>
      <sheetData sheetId="6124">
        <row r="1">
          <cell r="B1" t="str">
            <v>220 kV SUB-STATION</v>
          </cell>
        </row>
      </sheetData>
      <sheetData sheetId="6125">
        <row r="1">
          <cell r="B1" t="str">
            <v>220 kV SUB-STATION</v>
          </cell>
        </row>
      </sheetData>
      <sheetData sheetId="6126">
        <row r="1">
          <cell r="B1" t="str">
            <v>220 kV SUB-STATION</v>
          </cell>
        </row>
      </sheetData>
      <sheetData sheetId="6127">
        <row r="1">
          <cell r="B1" t="str">
            <v>220 kV SUB-STATION</v>
          </cell>
        </row>
      </sheetData>
      <sheetData sheetId="6128">
        <row r="1">
          <cell r="B1" t="str">
            <v>220 kV SUB-STATION</v>
          </cell>
        </row>
      </sheetData>
      <sheetData sheetId="6129">
        <row r="1">
          <cell r="B1" t="str">
            <v>220 kV SUB-STATION</v>
          </cell>
        </row>
      </sheetData>
      <sheetData sheetId="6130">
        <row r="1">
          <cell r="B1" t="str">
            <v>220 kV SUB-STATION</v>
          </cell>
        </row>
      </sheetData>
      <sheetData sheetId="6131">
        <row r="1">
          <cell r="B1" t="str">
            <v>220 kV SUB-STATION</v>
          </cell>
        </row>
      </sheetData>
      <sheetData sheetId="6132">
        <row r="1">
          <cell r="B1" t="str">
            <v>220 kV SUB-STATION</v>
          </cell>
        </row>
      </sheetData>
      <sheetData sheetId="6133">
        <row r="1">
          <cell r="B1" t="str">
            <v>220 kV SUB-STATION</v>
          </cell>
        </row>
      </sheetData>
      <sheetData sheetId="6134">
        <row r="1">
          <cell r="B1" t="str">
            <v>220 kV SUB-STATION</v>
          </cell>
        </row>
      </sheetData>
      <sheetData sheetId="6135">
        <row r="1">
          <cell r="B1" t="str">
            <v>220 kV SUB-STATION</v>
          </cell>
        </row>
      </sheetData>
      <sheetData sheetId="6136">
        <row r="1">
          <cell r="B1" t="str">
            <v>220 kV SUB-STATION</v>
          </cell>
        </row>
      </sheetData>
      <sheetData sheetId="6137">
        <row r="1">
          <cell r="B1" t="str">
            <v>220 kV SUB-STATION</v>
          </cell>
        </row>
      </sheetData>
      <sheetData sheetId="6138">
        <row r="1">
          <cell r="B1" t="str">
            <v>220 kV SUB-STATION</v>
          </cell>
        </row>
      </sheetData>
      <sheetData sheetId="6139"/>
      <sheetData sheetId="6140">
        <row r="1">
          <cell r="B1" t="str">
            <v>220 kV SUB-STATION</v>
          </cell>
        </row>
      </sheetData>
      <sheetData sheetId="6141"/>
      <sheetData sheetId="6142"/>
      <sheetData sheetId="6143"/>
      <sheetData sheetId="6144"/>
      <sheetData sheetId="6145"/>
      <sheetData sheetId="6146"/>
      <sheetData sheetId="6147"/>
      <sheetData sheetId="6148"/>
      <sheetData sheetId="6149"/>
      <sheetData sheetId="6150"/>
      <sheetData sheetId="6151"/>
      <sheetData sheetId="6152">
        <row r="1">
          <cell r="B1" t="str">
            <v>220 kV SUB-STATION</v>
          </cell>
        </row>
      </sheetData>
      <sheetData sheetId="6153">
        <row r="1">
          <cell r="B1" t="str">
            <v>220 kV SUB-STATION</v>
          </cell>
        </row>
      </sheetData>
      <sheetData sheetId="6154">
        <row r="1">
          <cell r="B1" t="str">
            <v>220 kV SUB-STATION</v>
          </cell>
        </row>
      </sheetData>
      <sheetData sheetId="6155">
        <row r="1">
          <cell r="B1" t="str">
            <v>220 kV SUB-STATION</v>
          </cell>
        </row>
      </sheetData>
      <sheetData sheetId="6156">
        <row r="1">
          <cell r="B1" t="str">
            <v>220 kV SUB-STATION</v>
          </cell>
        </row>
      </sheetData>
      <sheetData sheetId="6157">
        <row r="1">
          <cell r="B1" t="str">
            <v>220 kV SUB-STATION</v>
          </cell>
        </row>
      </sheetData>
      <sheetData sheetId="6158">
        <row r="1">
          <cell r="B1" t="str">
            <v>220 kV SUB-STATION</v>
          </cell>
        </row>
      </sheetData>
      <sheetData sheetId="6159">
        <row r="1">
          <cell r="B1" t="str">
            <v>220 kV SUB-STATION</v>
          </cell>
        </row>
      </sheetData>
      <sheetData sheetId="6160">
        <row r="1">
          <cell r="B1" t="str">
            <v>220 kV SUB-STATION</v>
          </cell>
        </row>
      </sheetData>
      <sheetData sheetId="6161">
        <row r="1">
          <cell r="B1" t="str">
            <v>220 kV SUB-STATION</v>
          </cell>
        </row>
      </sheetData>
      <sheetData sheetId="6162">
        <row r="1">
          <cell r="B1" t="str">
            <v>220 kV SUB-STATION</v>
          </cell>
        </row>
      </sheetData>
      <sheetData sheetId="6163">
        <row r="1">
          <cell r="B1" t="str">
            <v>220 kV SUB-STATION</v>
          </cell>
        </row>
      </sheetData>
      <sheetData sheetId="6164">
        <row r="1">
          <cell r="B1" t="str">
            <v>220 kV SUB-STATION</v>
          </cell>
        </row>
      </sheetData>
      <sheetData sheetId="6165">
        <row r="1">
          <cell r="B1" t="str">
            <v>220 kV SUB-STATION</v>
          </cell>
        </row>
      </sheetData>
      <sheetData sheetId="6166">
        <row r="1">
          <cell r="B1" t="str">
            <v>220 kV SUB-STATION</v>
          </cell>
        </row>
      </sheetData>
      <sheetData sheetId="6167">
        <row r="1">
          <cell r="B1" t="str">
            <v>220 kV SUB-STATION</v>
          </cell>
        </row>
      </sheetData>
      <sheetData sheetId="6168"/>
      <sheetData sheetId="6169"/>
      <sheetData sheetId="6170"/>
      <sheetData sheetId="6171"/>
      <sheetData sheetId="6172"/>
      <sheetData sheetId="6173"/>
      <sheetData sheetId="6174"/>
      <sheetData sheetId="6175"/>
      <sheetData sheetId="6176"/>
      <sheetData sheetId="6177">
        <row r="1">
          <cell r="B1" t="str">
            <v>220 kV SUB-STATION</v>
          </cell>
        </row>
      </sheetData>
      <sheetData sheetId="6178">
        <row r="1">
          <cell r="B1" t="str">
            <v>220 kV SUB-STATION</v>
          </cell>
        </row>
      </sheetData>
      <sheetData sheetId="6179">
        <row r="1">
          <cell r="B1" t="str">
            <v>220 kV SUB-STATION</v>
          </cell>
        </row>
      </sheetData>
      <sheetData sheetId="6180">
        <row r="1">
          <cell r="B1" t="str">
            <v>220 kV SUB-STATION</v>
          </cell>
        </row>
      </sheetData>
      <sheetData sheetId="6181">
        <row r="1">
          <cell r="B1" t="str">
            <v>220 kV SUB-STATION</v>
          </cell>
        </row>
      </sheetData>
      <sheetData sheetId="6182">
        <row r="1">
          <cell r="B1" t="str">
            <v>220 kV SUB-STATION</v>
          </cell>
        </row>
      </sheetData>
      <sheetData sheetId="6183"/>
      <sheetData sheetId="6184">
        <row r="1">
          <cell r="B1" t="str">
            <v>220 kV SUB-STATION</v>
          </cell>
        </row>
      </sheetData>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row r="1">
          <cell r="B1" t="str">
            <v>220 kV SUB-STATION</v>
          </cell>
        </row>
      </sheetData>
      <sheetData sheetId="6207">
        <row r="1">
          <cell r="B1" t="str">
            <v>220 kV SUB-STATION</v>
          </cell>
        </row>
      </sheetData>
      <sheetData sheetId="6208">
        <row r="1">
          <cell r="B1" t="str">
            <v>220 kV SUB-STATION</v>
          </cell>
        </row>
      </sheetData>
      <sheetData sheetId="6209">
        <row r="1">
          <cell r="B1" t="str">
            <v>220 kV SUB-STATION</v>
          </cell>
        </row>
      </sheetData>
      <sheetData sheetId="6210">
        <row r="1">
          <cell r="B1" t="str">
            <v>220 kV SUB-STATION</v>
          </cell>
        </row>
      </sheetData>
      <sheetData sheetId="6211">
        <row r="1">
          <cell r="B1" t="str">
            <v>220 kV SUB-STATION</v>
          </cell>
        </row>
      </sheetData>
      <sheetData sheetId="6212">
        <row r="1">
          <cell r="B1" t="str">
            <v>220 kV SUB-STATION</v>
          </cell>
        </row>
      </sheetData>
      <sheetData sheetId="6213">
        <row r="1">
          <cell r="B1" t="str">
            <v>220 kV SUB-STATION</v>
          </cell>
        </row>
      </sheetData>
      <sheetData sheetId="6214">
        <row r="1">
          <cell r="B1" t="str">
            <v>220 kV SUB-STATION</v>
          </cell>
        </row>
      </sheetData>
      <sheetData sheetId="6215">
        <row r="1">
          <cell r="B1" t="str">
            <v>220 kV SUB-STATION</v>
          </cell>
        </row>
      </sheetData>
      <sheetData sheetId="6216">
        <row r="1">
          <cell r="B1" t="str">
            <v>220 kV SUB-STATION</v>
          </cell>
        </row>
      </sheetData>
      <sheetData sheetId="6217">
        <row r="1">
          <cell r="B1" t="str">
            <v>220 kV SUB-STATION</v>
          </cell>
        </row>
      </sheetData>
      <sheetData sheetId="6218">
        <row r="1">
          <cell r="B1" t="str">
            <v>220 kV SUB-STATION</v>
          </cell>
        </row>
      </sheetData>
      <sheetData sheetId="6219">
        <row r="1">
          <cell r="B1" t="str">
            <v>220 kV SUB-STATION</v>
          </cell>
        </row>
      </sheetData>
      <sheetData sheetId="6220">
        <row r="1">
          <cell r="B1" t="str">
            <v>220 kV SUB-STATION</v>
          </cell>
        </row>
      </sheetData>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row r="1">
          <cell r="B1" t="str">
            <v>220 kV SUB-STATION</v>
          </cell>
        </row>
      </sheetData>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row r="1">
          <cell r="B1" t="str">
            <v>220 kV SUB-STATION</v>
          </cell>
        </row>
      </sheetData>
      <sheetData sheetId="6273">
        <row r="1">
          <cell r="B1" t="str">
            <v>220 kV SUB-STATION</v>
          </cell>
        </row>
      </sheetData>
      <sheetData sheetId="6274">
        <row r="1">
          <cell r="B1" t="str">
            <v>220 kV SUB-STATION</v>
          </cell>
        </row>
      </sheetData>
      <sheetData sheetId="6275">
        <row r="1">
          <cell r="B1" t="str">
            <v>220 kV SUB-STATION</v>
          </cell>
        </row>
      </sheetData>
      <sheetData sheetId="6276">
        <row r="1">
          <cell r="B1" t="str">
            <v>220 kV SUB-STATION</v>
          </cell>
        </row>
      </sheetData>
      <sheetData sheetId="6277">
        <row r="1">
          <cell r="B1" t="str">
            <v>220 kV SUB-STATION</v>
          </cell>
        </row>
      </sheetData>
      <sheetData sheetId="6278">
        <row r="1">
          <cell r="B1" t="str">
            <v>220 kV SUB-STATION</v>
          </cell>
        </row>
      </sheetData>
      <sheetData sheetId="6279">
        <row r="1">
          <cell r="B1" t="str">
            <v>220 kV SUB-STATION</v>
          </cell>
        </row>
      </sheetData>
      <sheetData sheetId="6280">
        <row r="1">
          <cell r="B1" t="str">
            <v>220 kV SUB-STATION</v>
          </cell>
        </row>
      </sheetData>
      <sheetData sheetId="6281">
        <row r="1">
          <cell r="B1" t="str">
            <v>220 kV SUB-STATION</v>
          </cell>
        </row>
      </sheetData>
      <sheetData sheetId="6282">
        <row r="1">
          <cell r="B1" t="str">
            <v>220 kV SUB-STATION</v>
          </cell>
        </row>
      </sheetData>
      <sheetData sheetId="6283">
        <row r="1">
          <cell r="B1" t="str">
            <v>220 kV SUB-STATION</v>
          </cell>
        </row>
      </sheetData>
      <sheetData sheetId="6284">
        <row r="1">
          <cell r="B1" t="str">
            <v>220 kV SUB-STATION</v>
          </cell>
        </row>
      </sheetData>
      <sheetData sheetId="6285">
        <row r="1">
          <cell r="B1" t="str">
            <v>220 kV SUB-STATION</v>
          </cell>
        </row>
      </sheetData>
      <sheetData sheetId="6286">
        <row r="1">
          <cell r="B1" t="str">
            <v>220 kV SUB-STATION</v>
          </cell>
        </row>
      </sheetData>
      <sheetData sheetId="6287">
        <row r="1">
          <cell r="B1" t="str">
            <v>220 kV SUB-STATION</v>
          </cell>
        </row>
      </sheetData>
      <sheetData sheetId="6288">
        <row r="1">
          <cell r="B1" t="str">
            <v>220 kV SUB-STATION</v>
          </cell>
        </row>
      </sheetData>
      <sheetData sheetId="6289">
        <row r="1">
          <cell r="B1" t="str">
            <v>220 kV SUB-STATION</v>
          </cell>
        </row>
      </sheetData>
      <sheetData sheetId="6290">
        <row r="1">
          <cell r="B1" t="str">
            <v>220 kV SUB-STATION</v>
          </cell>
        </row>
      </sheetData>
      <sheetData sheetId="6291">
        <row r="1">
          <cell r="B1" t="str">
            <v>220 kV SUB-STATION</v>
          </cell>
        </row>
      </sheetData>
      <sheetData sheetId="6292">
        <row r="1">
          <cell r="B1" t="str">
            <v>220 kV SUB-STATION</v>
          </cell>
        </row>
      </sheetData>
      <sheetData sheetId="6293">
        <row r="1">
          <cell r="B1" t="str">
            <v>220 kV SUB-STATION</v>
          </cell>
        </row>
      </sheetData>
      <sheetData sheetId="6294">
        <row r="1">
          <cell r="B1" t="str">
            <v>220 kV SUB-STATION</v>
          </cell>
        </row>
      </sheetData>
      <sheetData sheetId="6295">
        <row r="1">
          <cell r="B1" t="str">
            <v>220 kV SUB-STATION</v>
          </cell>
        </row>
      </sheetData>
      <sheetData sheetId="6296">
        <row r="1">
          <cell r="B1" t="str">
            <v>220 kV SUB-STATION</v>
          </cell>
        </row>
      </sheetData>
      <sheetData sheetId="6297">
        <row r="1">
          <cell r="B1" t="str">
            <v>220 kV SUB-STATION</v>
          </cell>
        </row>
      </sheetData>
      <sheetData sheetId="6298">
        <row r="1">
          <cell r="B1" t="str">
            <v>220 kV SUB-STATION</v>
          </cell>
        </row>
      </sheetData>
      <sheetData sheetId="6299">
        <row r="1">
          <cell r="B1" t="str">
            <v>220 kV SUB-STATION</v>
          </cell>
        </row>
      </sheetData>
      <sheetData sheetId="6300">
        <row r="1">
          <cell r="B1" t="str">
            <v>220 kV SUB-STATION</v>
          </cell>
        </row>
      </sheetData>
      <sheetData sheetId="6301">
        <row r="1">
          <cell r="B1" t="str">
            <v>220 kV SUB-STATION</v>
          </cell>
        </row>
      </sheetData>
      <sheetData sheetId="6302">
        <row r="1">
          <cell r="B1" t="str">
            <v>220 kV SUB-STATION</v>
          </cell>
        </row>
      </sheetData>
      <sheetData sheetId="6303">
        <row r="1">
          <cell r="B1" t="str">
            <v>220 kV SUB-STATION</v>
          </cell>
        </row>
      </sheetData>
      <sheetData sheetId="6304">
        <row r="1">
          <cell r="B1" t="str">
            <v>220 kV SUB-STATION</v>
          </cell>
        </row>
      </sheetData>
      <sheetData sheetId="6305">
        <row r="1">
          <cell r="B1" t="str">
            <v>220 kV SUB-STATION</v>
          </cell>
        </row>
      </sheetData>
      <sheetData sheetId="6306">
        <row r="1">
          <cell r="B1" t="str">
            <v>220 kV SUB-STATION</v>
          </cell>
        </row>
      </sheetData>
      <sheetData sheetId="6307">
        <row r="1">
          <cell r="B1" t="str">
            <v>220 kV SUB-STATION</v>
          </cell>
        </row>
      </sheetData>
      <sheetData sheetId="6308">
        <row r="1">
          <cell r="B1" t="str">
            <v>220 kV SUB-STATION</v>
          </cell>
        </row>
      </sheetData>
      <sheetData sheetId="6309">
        <row r="1">
          <cell r="B1" t="str">
            <v>220 kV SUB-STATION</v>
          </cell>
        </row>
      </sheetData>
      <sheetData sheetId="6310">
        <row r="1">
          <cell r="B1" t="str">
            <v>220 kV SUB-STATION</v>
          </cell>
        </row>
      </sheetData>
      <sheetData sheetId="6311">
        <row r="1">
          <cell r="B1" t="str">
            <v>220 kV SUB-STATION</v>
          </cell>
        </row>
      </sheetData>
      <sheetData sheetId="6312">
        <row r="1">
          <cell r="B1" t="str">
            <v>220 kV SUB-STATION</v>
          </cell>
        </row>
      </sheetData>
      <sheetData sheetId="6313">
        <row r="1">
          <cell r="B1" t="str">
            <v>220 kV SUB-STATION</v>
          </cell>
        </row>
      </sheetData>
      <sheetData sheetId="6314">
        <row r="1">
          <cell r="B1" t="str">
            <v>220 kV SUB-STATION</v>
          </cell>
        </row>
      </sheetData>
      <sheetData sheetId="6315">
        <row r="1">
          <cell r="B1" t="str">
            <v>220 kV SUB-STATION</v>
          </cell>
        </row>
      </sheetData>
      <sheetData sheetId="6316">
        <row r="1">
          <cell r="B1" t="str">
            <v>220 kV SUB-STATION</v>
          </cell>
        </row>
      </sheetData>
      <sheetData sheetId="6317">
        <row r="1">
          <cell r="B1" t="str">
            <v>220 kV SUB-STATION</v>
          </cell>
        </row>
      </sheetData>
      <sheetData sheetId="6318">
        <row r="1">
          <cell r="B1" t="str">
            <v>220 kV SUB-STATION</v>
          </cell>
        </row>
      </sheetData>
      <sheetData sheetId="6319">
        <row r="1">
          <cell r="B1" t="str">
            <v>220 kV SUB-STATION</v>
          </cell>
        </row>
      </sheetData>
      <sheetData sheetId="6320">
        <row r="1">
          <cell r="B1" t="str">
            <v>220 kV SUB-STATION</v>
          </cell>
        </row>
      </sheetData>
      <sheetData sheetId="6321">
        <row r="1">
          <cell r="B1" t="str">
            <v>220 kV SUB-STATION</v>
          </cell>
        </row>
      </sheetData>
      <sheetData sheetId="6322">
        <row r="1">
          <cell r="B1" t="str">
            <v>220 kV SUB-STATION</v>
          </cell>
        </row>
      </sheetData>
      <sheetData sheetId="6323">
        <row r="1">
          <cell r="B1" t="str">
            <v>220 kV SUB-STATION</v>
          </cell>
        </row>
      </sheetData>
      <sheetData sheetId="6324">
        <row r="1">
          <cell r="B1" t="str">
            <v>220 kV SUB-STATION</v>
          </cell>
        </row>
      </sheetData>
      <sheetData sheetId="6325">
        <row r="1">
          <cell r="B1" t="str">
            <v>220 kV SUB-STATION</v>
          </cell>
        </row>
      </sheetData>
      <sheetData sheetId="6326">
        <row r="1">
          <cell r="B1" t="str">
            <v>220 kV SUB-STATION</v>
          </cell>
        </row>
      </sheetData>
      <sheetData sheetId="6327">
        <row r="1">
          <cell r="B1" t="str">
            <v>220 kV SUB-STATION</v>
          </cell>
        </row>
      </sheetData>
      <sheetData sheetId="6328">
        <row r="1">
          <cell r="B1" t="str">
            <v>220 kV SUB-STATION</v>
          </cell>
        </row>
      </sheetData>
      <sheetData sheetId="6329">
        <row r="1">
          <cell r="B1" t="str">
            <v>220 kV SUB-STATION</v>
          </cell>
        </row>
      </sheetData>
      <sheetData sheetId="6330">
        <row r="1">
          <cell r="B1" t="str">
            <v>220 kV SUB-STATION</v>
          </cell>
        </row>
      </sheetData>
      <sheetData sheetId="6331">
        <row r="1">
          <cell r="B1" t="str">
            <v>220 kV SUB-STATION</v>
          </cell>
        </row>
      </sheetData>
      <sheetData sheetId="6332">
        <row r="1">
          <cell r="B1" t="str">
            <v>220 kV SUB-STATION</v>
          </cell>
        </row>
      </sheetData>
      <sheetData sheetId="6333">
        <row r="1">
          <cell r="B1" t="str">
            <v>220 kV SUB-STATION</v>
          </cell>
        </row>
      </sheetData>
      <sheetData sheetId="6334">
        <row r="1">
          <cell r="B1" t="str">
            <v>220 kV SUB-STATION</v>
          </cell>
        </row>
      </sheetData>
      <sheetData sheetId="6335">
        <row r="1">
          <cell r="B1" t="str">
            <v>220 kV SUB-STATION</v>
          </cell>
        </row>
      </sheetData>
      <sheetData sheetId="6336">
        <row r="1">
          <cell r="B1" t="str">
            <v>220 kV SUB-STATION</v>
          </cell>
        </row>
      </sheetData>
      <sheetData sheetId="6337">
        <row r="1">
          <cell r="B1" t="str">
            <v>220 kV SUB-STATION</v>
          </cell>
        </row>
      </sheetData>
      <sheetData sheetId="6338">
        <row r="1">
          <cell r="B1" t="str">
            <v>220 kV SUB-STATION</v>
          </cell>
        </row>
      </sheetData>
      <sheetData sheetId="6339">
        <row r="1">
          <cell r="B1" t="str">
            <v>220 kV SUB-STATION</v>
          </cell>
        </row>
      </sheetData>
      <sheetData sheetId="6340">
        <row r="1">
          <cell r="B1" t="str">
            <v>220 kV SUB-STATION</v>
          </cell>
        </row>
      </sheetData>
      <sheetData sheetId="6341">
        <row r="1">
          <cell r="B1" t="str">
            <v>220 kV SUB-STATION</v>
          </cell>
        </row>
      </sheetData>
      <sheetData sheetId="6342">
        <row r="1">
          <cell r="B1" t="str">
            <v>220 kV SUB-STATION</v>
          </cell>
        </row>
      </sheetData>
      <sheetData sheetId="6343">
        <row r="1">
          <cell r="B1" t="str">
            <v>220 kV SUB-STATION</v>
          </cell>
        </row>
      </sheetData>
      <sheetData sheetId="6344">
        <row r="1">
          <cell r="B1" t="str">
            <v>220 kV SUB-STATION</v>
          </cell>
        </row>
      </sheetData>
      <sheetData sheetId="6345">
        <row r="1">
          <cell r="B1" t="str">
            <v>220 kV SUB-STATION</v>
          </cell>
        </row>
      </sheetData>
      <sheetData sheetId="6346">
        <row r="1">
          <cell r="B1" t="str">
            <v>220 kV SUB-STATION</v>
          </cell>
        </row>
      </sheetData>
      <sheetData sheetId="6347">
        <row r="1">
          <cell r="B1" t="str">
            <v>220 kV SUB-STATION</v>
          </cell>
        </row>
      </sheetData>
      <sheetData sheetId="6348">
        <row r="1">
          <cell r="B1" t="str">
            <v>220 kV SUB-STATION</v>
          </cell>
        </row>
      </sheetData>
      <sheetData sheetId="6349">
        <row r="1">
          <cell r="B1" t="str">
            <v>220 kV SUB-STATION</v>
          </cell>
        </row>
      </sheetData>
      <sheetData sheetId="6350">
        <row r="1">
          <cell r="B1" t="str">
            <v>220 kV SUB-STATION</v>
          </cell>
        </row>
      </sheetData>
      <sheetData sheetId="6351">
        <row r="1">
          <cell r="B1" t="str">
            <v>220 kV SUB-STATION</v>
          </cell>
        </row>
      </sheetData>
      <sheetData sheetId="6352">
        <row r="1">
          <cell r="B1" t="str">
            <v>220 kV SUB-STATION</v>
          </cell>
        </row>
      </sheetData>
      <sheetData sheetId="6353">
        <row r="1">
          <cell r="B1" t="str">
            <v>220 kV SUB-STATION</v>
          </cell>
        </row>
      </sheetData>
      <sheetData sheetId="6354">
        <row r="1">
          <cell r="B1" t="str">
            <v>220 kV SUB-STATION</v>
          </cell>
        </row>
      </sheetData>
      <sheetData sheetId="6355">
        <row r="1">
          <cell r="B1" t="str">
            <v>220 kV SUB-STATION</v>
          </cell>
        </row>
      </sheetData>
      <sheetData sheetId="6356">
        <row r="1">
          <cell r="B1" t="str">
            <v>220 kV SUB-STATION</v>
          </cell>
        </row>
      </sheetData>
      <sheetData sheetId="6357">
        <row r="1">
          <cell r="B1" t="str">
            <v>220 kV SUB-STATION</v>
          </cell>
        </row>
      </sheetData>
      <sheetData sheetId="6358">
        <row r="1">
          <cell r="B1" t="str">
            <v>220 kV SUB-STATION</v>
          </cell>
        </row>
      </sheetData>
      <sheetData sheetId="6359">
        <row r="1">
          <cell r="B1" t="str">
            <v>220 kV SUB-STATION</v>
          </cell>
        </row>
      </sheetData>
      <sheetData sheetId="6360">
        <row r="1">
          <cell r="B1" t="str">
            <v>220 kV SUB-STATION</v>
          </cell>
        </row>
      </sheetData>
      <sheetData sheetId="6361">
        <row r="1">
          <cell r="B1" t="str">
            <v>220 kV SUB-STATION</v>
          </cell>
        </row>
      </sheetData>
      <sheetData sheetId="6362">
        <row r="1">
          <cell r="B1" t="str">
            <v>220 kV SUB-STATION</v>
          </cell>
        </row>
      </sheetData>
      <sheetData sheetId="6363">
        <row r="1">
          <cell r="B1" t="str">
            <v>220 kV SUB-STATION</v>
          </cell>
        </row>
      </sheetData>
      <sheetData sheetId="6364">
        <row r="1">
          <cell r="B1" t="str">
            <v>220 kV SUB-STATION</v>
          </cell>
        </row>
      </sheetData>
      <sheetData sheetId="6365">
        <row r="1">
          <cell r="B1" t="str">
            <v>220 kV SUB-STATION</v>
          </cell>
        </row>
      </sheetData>
      <sheetData sheetId="6366">
        <row r="1">
          <cell r="B1" t="str">
            <v>220 kV SUB-STATION</v>
          </cell>
        </row>
      </sheetData>
      <sheetData sheetId="6367">
        <row r="1">
          <cell r="B1" t="str">
            <v>220 kV SUB-STATION</v>
          </cell>
        </row>
      </sheetData>
      <sheetData sheetId="6368">
        <row r="1">
          <cell r="B1" t="str">
            <v>220 kV SUB-STATION</v>
          </cell>
        </row>
      </sheetData>
      <sheetData sheetId="6369">
        <row r="1">
          <cell r="B1" t="str">
            <v>220 kV SUB-STATION</v>
          </cell>
        </row>
      </sheetData>
      <sheetData sheetId="6370">
        <row r="1">
          <cell r="B1" t="str">
            <v>220 kV SUB-STATION</v>
          </cell>
        </row>
      </sheetData>
      <sheetData sheetId="6371">
        <row r="1">
          <cell r="B1" t="str">
            <v>220 kV SUB-STATION</v>
          </cell>
        </row>
      </sheetData>
      <sheetData sheetId="6372">
        <row r="1">
          <cell r="B1" t="str">
            <v>220 kV SUB-STATION</v>
          </cell>
        </row>
      </sheetData>
      <sheetData sheetId="6373">
        <row r="1">
          <cell r="B1" t="str">
            <v>220 kV SUB-STATION</v>
          </cell>
        </row>
      </sheetData>
      <sheetData sheetId="6374">
        <row r="1">
          <cell r="B1" t="str">
            <v>220 kV SUB-STATION</v>
          </cell>
        </row>
      </sheetData>
      <sheetData sheetId="6375">
        <row r="1">
          <cell r="B1" t="str">
            <v>220 kV SUB-STATION</v>
          </cell>
        </row>
      </sheetData>
      <sheetData sheetId="6376">
        <row r="1">
          <cell r="B1" t="str">
            <v>220 kV SUB-STATION</v>
          </cell>
        </row>
      </sheetData>
      <sheetData sheetId="6377">
        <row r="1">
          <cell r="B1" t="str">
            <v>220 kV SUB-STATION</v>
          </cell>
        </row>
      </sheetData>
      <sheetData sheetId="6378">
        <row r="1">
          <cell r="B1" t="str">
            <v>220 kV SUB-STATION</v>
          </cell>
        </row>
      </sheetData>
      <sheetData sheetId="6379">
        <row r="1">
          <cell r="B1" t="str">
            <v>220 kV SUB-STATION</v>
          </cell>
        </row>
      </sheetData>
      <sheetData sheetId="6380">
        <row r="1">
          <cell r="B1" t="str">
            <v>220 kV SUB-STATION</v>
          </cell>
        </row>
      </sheetData>
      <sheetData sheetId="6381">
        <row r="1">
          <cell r="B1" t="str">
            <v>220 kV SUB-STATION</v>
          </cell>
        </row>
      </sheetData>
      <sheetData sheetId="6382">
        <row r="1">
          <cell r="B1" t="str">
            <v>220 kV SUB-STATION</v>
          </cell>
        </row>
      </sheetData>
      <sheetData sheetId="6383">
        <row r="1">
          <cell r="B1" t="str">
            <v>220 kV SUB-STATION</v>
          </cell>
        </row>
      </sheetData>
      <sheetData sheetId="6384">
        <row r="1">
          <cell r="B1" t="str">
            <v>220 kV SUB-STATION</v>
          </cell>
        </row>
      </sheetData>
      <sheetData sheetId="6385">
        <row r="1">
          <cell r="B1" t="str">
            <v>220 kV SUB-STATION</v>
          </cell>
        </row>
      </sheetData>
      <sheetData sheetId="6386">
        <row r="1">
          <cell r="B1" t="str">
            <v>220 kV SUB-STATION</v>
          </cell>
        </row>
      </sheetData>
      <sheetData sheetId="6387">
        <row r="1">
          <cell r="B1" t="str">
            <v>220 kV SUB-STATION</v>
          </cell>
        </row>
      </sheetData>
      <sheetData sheetId="6388">
        <row r="1">
          <cell r="B1" t="str">
            <v>220 kV SUB-STATION</v>
          </cell>
        </row>
      </sheetData>
      <sheetData sheetId="6389">
        <row r="1">
          <cell r="B1" t="str">
            <v>220 kV SUB-STATION</v>
          </cell>
        </row>
      </sheetData>
      <sheetData sheetId="6390">
        <row r="1">
          <cell r="B1" t="str">
            <v>220 kV SUB-STATION</v>
          </cell>
        </row>
      </sheetData>
      <sheetData sheetId="6391">
        <row r="1">
          <cell r="B1" t="str">
            <v>220 kV SUB-STATION</v>
          </cell>
        </row>
      </sheetData>
      <sheetData sheetId="6392">
        <row r="1">
          <cell r="B1" t="str">
            <v>220 kV SUB-STATION</v>
          </cell>
        </row>
      </sheetData>
      <sheetData sheetId="6393">
        <row r="1">
          <cell r="B1" t="str">
            <v>220 kV SUB-STATION</v>
          </cell>
        </row>
      </sheetData>
      <sheetData sheetId="6394">
        <row r="1">
          <cell r="B1" t="str">
            <v>220 kV SUB-STATION</v>
          </cell>
        </row>
      </sheetData>
      <sheetData sheetId="6395">
        <row r="1">
          <cell r="B1" t="str">
            <v>220 kV SUB-STATION</v>
          </cell>
        </row>
      </sheetData>
      <sheetData sheetId="6396">
        <row r="1">
          <cell r="B1" t="str">
            <v>220 kV SUB-STATION</v>
          </cell>
        </row>
      </sheetData>
      <sheetData sheetId="6397">
        <row r="1">
          <cell r="B1" t="str">
            <v>220 kV SUB-STATION</v>
          </cell>
        </row>
      </sheetData>
      <sheetData sheetId="6398">
        <row r="1">
          <cell r="B1" t="str">
            <v>220 kV SUB-STATION</v>
          </cell>
        </row>
      </sheetData>
      <sheetData sheetId="6399">
        <row r="1">
          <cell r="B1" t="str">
            <v>220 kV SUB-STATION</v>
          </cell>
        </row>
      </sheetData>
      <sheetData sheetId="6400">
        <row r="1">
          <cell r="B1" t="str">
            <v>220 kV SUB-STATION</v>
          </cell>
        </row>
      </sheetData>
      <sheetData sheetId="6401">
        <row r="1">
          <cell r="B1" t="str">
            <v>220 kV SUB-STATION</v>
          </cell>
        </row>
      </sheetData>
      <sheetData sheetId="6402">
        <row r="1">
          <cell r="B1" t="str">
            <v>220 kV SUB-STATION</v>
          </cell>
        </row>
      </sheetData>
      <sheetData sheetId="6403">
        <row r="1">
          <cell r="B1" t="str">
            <v>220 kV SUB-STATION</v>
          </cell>
        </row>
      </sheetData>
      <sheetData sheetId="6404">
        <row r="1">
          <cell r="B1" t="str">
            <v>220 kV SUB-STATION</v>
          </cell>
        </row>
      </sheetData>
      <sheetData sheetId="6405">
        <row r="1">
          <cell r="B1" t="str">
            <v>220 kV SUB-STATION</v>
          </cell>
        </row>
      </sheetData>
      <sheetData sheetId="6406">
        <row r="1">
          <cell r="B1" t="str">
            <v>220 kV SUB-STATION</v>
          </cell>
        </row>
      </sheetData>
      <sheetData sheetId="6407">
        <row r="1">
          <cell r="B1" t="str">
            <v>220 kV SUB-STATION</v>
          </cell>
        </row>
      </sheetData>
      <sheetData sheetId="6408">
        <row r="1">
          <cell r="B1" t="str">
            <v>220 kV SUB-STATION</v>
          </cell>
        </row>
      </sheetData>
      <sheetData sheetId="6409">
        <row r="1">
          <cell r="B1" t="str">
            <v>220 kV SUB-STATION</v>
          </cell>
        </row>
      </sheetData>
      <sheetData sheetId="6410">
        <row r="1">
          <cell r="B1" t="str">
            <v>220 kV SUB-STATION</v>
          </cell>
        </row>
      </sheetData>
      <sheetData sheetId="6411">
        <row r="1">
          <cell r="B1" t="str">
            <v>220 kV SUB-STATION</v>
          </cell>
        </row>
      </sheetData>
      <sheetData sheetId="6412">
        <row r="1">
          <cell r="B1" t="str">
            <v>220 kV SUB-STATION</v>
          </cell>
        </row>
      </sheetData>
      <sheetData sheetId="6413">
        <row r="1">
          <cell r="B1" t="str">
            <v>220 kV SUB-STATION</v>
          </cell>
        </row>
      </sheetData>
      <sheetData sheetId="6414">
        <row r="1">
          <cell r="B1" t="str">
            <v>220 kV SUB-STATION</v>
          </cell>
        </row>
      </sheetData>
      <sheetData sheetId="6415">
        <row r="1">
          <cell r="B1" t="str">
            <v>220 kV SUB-STATION</v>
          </cell>
        </row>
      </sheetData>
      <sheetData sheetId="6416">
        <row r="1">
          <cell r="B1" t="str">
            <v>220 kV SUB-STATION</v>
          </cell>
        </row>
      </sheetData>
      <sheetData sheetId="6417">
        <row r="1">
          <cell r="B1" t="str">
            <v>220 kV SUB-STATION</v>
          </cell>
        </row>
      </sheetData>
      <sheetData sheetId="6418">
        <row r="1">
          <cell r="B1" t="str">
            <v>220 kV SUB-STATION</v>
          </cell>
        </row>
      </sheetData>
      <sheetData sheetId="6419">
        <row r="1">
          <cell r="B1" t="str">
            <v>220 kV SUB-STATION</v>
          </cell>
        </row>
      </sheetData>
      <sheetData sheetId="6420">
        <row r="1">
          <cell r="B1" t="str">
            <v>220 kV SUB-STATION</v>
          </cell>
        </row>
      </sheetData>
      <sheetData sheetId="6421">
        <row r="1">
          <cell r="B1" t="str">
            <v>220 kV SUB-STATION</v>
          </cell>
        </row>
      </sheetData>
      <sheetData sheetId="6422">
        <row r="1">
          <cell r="B1" t="str">
            <v>220 kV SUB-STATION</v>
          </cell>
        </row>
      </sheetData>
      <sheetData sheetId="6423">
        <row r="1">
          <cell r="B1" t="str">
            <v>220 kV SUB-STATION</v>
          </cell>
        </row>
      </sheetData>
      <sheetData sheetId="6424">
        <row r="1">
          <cell r="B1" t="str">
            <v>220 kV SUB-STATION</v>
          </cell>
        </row>
      </sheetData>
      <sheetData sheetId="6425">
        <row r="1">
          <cell r="B1" t="str">
            <v>220 kV SUB-STATION</v>
          </cell>
        </row>
      </sheetData>
      <sheetData sheetId="6426">
        <row r="1">
          <cell r="B1" t="str">
            <v>220 kV SUB-STATION</v>
          </cell>
        </row>
      </sheetData>
      <sheetData sheetId="6427">
        <row r="1">
          <cell r="B1" t="str">
            <v>220 kV SUB-STATION</v>
          </cell>
        </row>
      </sheetData>
      <sheetData sheetId="6428">
        <row r="1">
          <cell r="B1" t="str">
            <v>220 kV SUB-STATION</v>
          </cell>
        </row>
      </sheetData>
      <sheetData sheetId="6429">
        <row r="1">
          <cell r="B1" t="str">
            <v>220 kV SUB-STATION</v>
          </cell>
        </row>
      </sheetData>
      <sheetData sheetId="6430">
        <row r="1">
          <cell r="B1" t="str">
            <v>220 kV SUB-STATION</v>
          </cell>
        </row>
      </sheetData>
      <sheetData sheetId="6431">
        <row r="1">
          <cell r="B1" t="str">
            <v>220 kV SUB-STATION</v>
          </cell>
        </row>
      </sheetData>
      <sheetData sheetId="6432">
        <row r="1">
          <cell r="B1" t="str">
            <v>220 kV SUB-STATION</v>
          </cell>
        </row>
      </sheetData>
      <sheetData sheetId="6433">
        <row r="1">
          <cell r="B1" t="str">
            <v>220 kV SUB-STATION</v>
          </cell>
        </row>
      </sheetData>
      <sheetData sheetId="6434">
        <row r="1">
          <cell r="B1" t="str">
            <v>220 kV SUB-STATION</v>
          </cell>
        </row>
      </sheetData>
      <sheetData sheetId="6435">
        <row r="1">
          <cell r="B1" t="str">
            <v>220 kV SUB-STATION</v>
          </cell>
        </row>
      </sheetData>
      <sheetData sheetId="6436">
        <row r="1">
          <cell r="B1" t="str">
            <v>220 kV SUB-STATION</v>
          </cell>
        </row>
      </sheetData>
      <sheetData sheetId="6437">
        <row r="1">
          <cell r="B1" t="str">
            <v>220 kV SUB-STATION</v>
          </cell>
        </row>
      </sheetData>
      <sheetData sheetId="6438">
        <row r="1">
          <cell r="B1" t="str">
            <v>220 kV SUB-STATION</v>
          </cell>
        </row>
      </sheetData>
      <sheetData sheetId="6439">
        <row r="1">
          <cell r="B1" t="str">
            <v>220 kV SUB-STATION</v>
          </cell>
        </row>
      </sheetData>
      <sheetData sheetId="6440">
        <row r="1">
          <cell r="B1" t="str">
            <v>220 kV SUB-STATION</v>
          </cell>
        </row>
      </sheetData>
      <sheetData sheetId="6441">
        <row r="1">
          <cell r="B1" t="str">
            <v>220 kV SUB-STATION</v>
          </cell>
        </row>
      </sheetData>
      <sheetData sheetId="6442">
        <row r="1">
          <cell r="B1" t="str">
            <v>220 kV SUB-STATION</v>
          </cell>
        </row>
      </sheetData>
      <sheetData sheetId="6443">
        <row r="1">
          <cell r="B1" t="str">
            <v>220 kV SUB-STATION</v>
          </cell>
        </row>
      </sheetData>
      <sheetData sheetId="6444">
        <row r="1">
          <cell r="B1" t="str">
            <v>220 kV SUB-STATION</v>
          </cell>
        </row>
      </sheetData>
      <sheetData sheetId="6445">
        <row r="1">
          <cell r="B1" t="str">
            <v>220 kV SUB-STATION</v>
          </cell>
        </row>
      </sheetData>
      <sheetData sheetId="6446">
        <row r="1">
          <cell r="B1" t="str">
            <v>220 kV SUB-STATION</v>
          </cell>
        </row>
      </sheetData>
      <sheetData sheetId="6447">
        <row r="1">
          <cell r="B1" t="str">
            <v>220 kV SUB-STATION</v>
          </cell>
        </row>
      </sheetData>
      <sheetData sheetId="6448">
        <row r="1">
          <cell r="B1" t="str">
            <v>220 kV SUB-STATION</v>
          </cell>
        </row>
      </sheetData>
      <sheetData sheetId="6449">
        <row r="1">
          <cell r="B1" t="str">
            <v>220 kV SUB-STATION</v>
          </cell>
        </row>
      </sheetData>
      <sheetData sheetId="6450">
        <row r="1">
          <cell r="B1" t="str">
            <v>220 kV SUB-STATION</v>
          </cell>
        </row>
      </sheetData>
      <sheetData sheetId="6451">
        <row r="1">
          <cell r="B1" t="str">
            <v>220 kV SUB-STATION</v>
          </cell>
        </row>
      </sheetData>
      <sheetData sheetId="6452">
        <row r="1">
          <cell r="B1" t="str">
            <v>220 kV SUB-STATION</v>
          </cell>
        </row>
      </sheetData>
      <sheetData sheetId="6453">
        <row r="1">
          <cell r="B1" t="str">
            <v>220 kV SUB-STATION</v>
          </cell>
        </row>
      </sheetData>
      <sheetData sheetId="6454">
        <row r="1">
          <cell r="B1" t="str">
            <v>220 kV SUB-STATION</v>
          </cell>
        </row>
      </sheetData>
      <sheetData sheetId="6455">
        <row r="1">
          <cell r="B1" t="str">
            <v>220 kV SUB-STATION</v>
          </cell>
        </row>
      </sheetData>
      <sheetData sheetId="6456">
        <row r="1">
          <cell r="B1" t="str">
            <v>220 kV SUB-STATION</v>
          </cell>
        </row>
      </sheetData>
      <sheetData sheetId="6457">
        <row r="1">
          <cell r="B1" t="str">
            <v>220 kV SUB-STATION</v>
          </cell>
        </row>
      </sheetData>
      <sheetData sheetId="6458">
        <row r="1">
          <cell r="B1" t="str">
            <v>220 kV SUB-STATION</v>
          </cell>
        </row>
      </sheetData>
      <sheetData sheetId="6459">
        <row r="1">
          <cell r="B1" t="str">
            <v>220 kV SUB-STATION</v>
          </cell>
        </row>
      </sheetData>
      <sheetData sheetId="6460">
        <row r="1">
          <cell r="B1" t="str">
            <v>220 kV SUB-STATION</v>
          </cell>
        </row>
      </sheetData>
      <sheetData sheetId="6461">
        <row r="1">
          <cell r="B1" t="str">
            <v>220 kV SUB-STATION</v>
          </cell>
        </row>
      </sheetData>
      <sheetData sheetId="6462">
        <row r="1">
          <cell r="B1" t="str">
            <v>220 kV SUB-STATION</v>
          </cell>
        </row>
      </sheetData>
      <sheetData sheetId="6463">
        <row r="1">
          <cell r="B1" t="str">
            <v>220 kV SUB-STATION</v>
          </cell>
        </row>
      </sheetData>
      <sheetData sheetId="6464">
        <row r="1">
          <cell r="B1" t="str">
            <v>220 kV SUB-STATION</v>
          </cell>
        </row>
      </sheetData>
      <sheetData sheetId="6465">
        <row r="1">
          <cell r="B1" t="str">
            <v>220 kV SUB-STATION</v>
          </cell>
        </row>
      </sheetData>
      <sheetData sheetId="6466">
        <row r="1">
          <cell r="B1" t="str">
            <v>220 kV SUB-STATION</v>
          </cell>
        </row>
      </sheetData>
      <sheetData sheetId="6467">
        <row r="1">
          <cell r="B1" t="str">
            <v>220 kV SUB-STATION</v>
          </cell>
        </row>
      </sheetData>
      <sheetData sheetId="6468">
        <row r="1">
          <cell r="B1" t="str">
            <v>220 kV SUB-STATION</v>
          </cell>
        </row>
      </sheetData>
      <sheetData sheetId="6469">
        <row r="1">
          <cell r="B1" t="str">
            <v>220 kV SUB-STATION</v>
          </cell>
        </row>
      </sheetData>
      <sheetData sheetId="6470">
        <row r="1">
          <cell r="B1" t="str">
            <v>220 kV SUB-STATION</v>
          </cell>
        </row>
      </sheetData>
      <sheetData sheetId="6471" refreshError="1"/>
      <sheetData sheetId="6472" refreshError="1"/>
      <sheetData sheetId="6473" refreshError="1"/>
      <sheetData sheetId="6474">
        <row r="1">
          <cell r="B1" t="str">
            <v>220 kV SUB-STATION</v>
          </cell>
        </row>
      </sheetData>
      <sheetData sheetId="6475">
        <row r="1">
          <cell r="B1" t="str">
            <v>220 kV SUB-STATION</v>
          </cell>
        </row>
      </sheetData>
      <sheetData sheetId="6476" refreshError="1"/>
      <sheetData sheetId="6477">
        <row r="1">
          <cell r="B1" t="str">
            <v>220 kV SUB-STATION</v>
          </cell>
        </row>
      </sheetData>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ow r="1">
          <cell r="B1" t="str">
            <v>220 kV SUB-STATION</v>
          </cell>
        </row>
      </sheetData>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ow r="1">
          <cell r="B1" t="str">
            <v>220 kV SUB-STATION</v>
          </cell>
        </row>
      </sheetData>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ow r="1">
          <cell r="B1" t="str">
            <v>220 kV SUB-STATION</v>
          </cell>
        </row>
      </sheetData>
      <sheetData sheetId="6618" refreshError="1"/>
      <sheetData sheetId="6619" refreshError="1"/>
      <sheetData sheetId="6620" refreshError="1"/>
      <sheetData sheetId="6621">
        <row r="1">
          <cell r="B1" t="str">
            <v>220 kV SUB-STATION</v>
          </cell>
        </row>
      </sheetData>
      <sheetData sheetId="6622">
        <row r="1">
          <cell r="B1" t="str">
            <v>220 kV SUB-STATION</v>
          </cell>
        </row>
      </sheetData>
      <sheetData sheetId="6623" refreshError="1"/>
      <sheetData sheetId="6624">
        <row r="1">
          <cell r="B1" t="str">
            <v>220 kV SUB-STATION</v>
          </cell>
        </row>
      </sheetData>
      <sheetData sheetId="6625" refreshError="1"/>
      <sheetData sheetId="6626" refreshError="1"/>
      <sheetData sheetId="6627" refreshError="1"/>
      <sheetData sheetId="6628" refreshError="1"/>
      <sheetData sheetId="6629">
        <row r="1">
          <cell r="B1" t="str">
            <v>220 kV SUB-STATION</v>
          </cell>
        </row>
      </sheetData>
      <sheetData sheetId="6630">
        <row r="1">
          <cell r="B1" t="str">
            <v>220 kV SUB-STATION</v>
          </cell>
        </row>
      </sheetData>
      <sheetData sheetId="6631" refreshError="1"/>
      <sheetData sheetId="6632">
        <row r="1">
          <cell r="B1" t="str">
            <v>220 kV SUB-STATION</v>
          </cell>
        </row>
      </sheetData>
      <sheetData sheetId="6633" refreshError="1"/>
      <sheetData sheetId="6634" refreshError="1"/>
      <sheetData sheetId="6635" refreshError="1"/>
      <sheetData sheetId="6636" refreshError="1"/>
      <sheetData sheetId="6637"/>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ow r="1">
          <cell r="B1" t="str">
            <v>220 kV SUB-STATION</v>
          </cell>
        </row>
      </sheetData>
      <sheetData sheetId="6662">
        <row r="1">
          <cell r="B1" t="str">
            <v>220 kV SUB-STATION</v>
          </cell>
        </row>
      </sheetData>
      <sheetData sheetId="6663" refreshError="1"/>
      <sheetData sheetId="6664" refreshError="1"/>
      <sheetData sheetId="6665" refreshError="1"/>
      <sheetData sheetId="6666">
        <row r="1">
          <cell r="B1" t="str">
            <v>220 kV SUB-STATION</v>
          </cell>
        </row>
      </sheetData>
      <sheetData sheetId="6667" refreshError="1"/>
      <sheetData sheetId="6668" refreshError="1"/>
      <sheetData sheetId="6669" refreshError="1"/>
      <sheetData sheetId="6670">
        <row r="1">
          <cell r="B1" t="str">
            <v>220 kV SUB-STATION</v>
          </cell>
        </row>
      </sheetData>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ow r="1">
          <cell r="B1" t="str">
            <v>220 kV SUB-STATION</v>
          </cell>
        </row>
      </sheetData>
      <sheetData sheetId="6680">
        <row r="1">
          <cell r="B1" t="str">
            <v>220 kV SUB-STATION</v>
          </cell>
        </row>
      </sheetData>
      <sheetData sheetId="6681" refreshError="1"/>
      <sheetData sheetId="6682" refreshError="1"/>
      <sheetData sheetId="6683" refreshError="1"/>
      <sheetData sheetId="6684" refreshError="1"/>
      <sheetData sheetId="6685">
        <row r="1">
          <cell r="B1" t="str">
            <v>220 kV SUB-STATION</v>
          </cell>
        </row>
      </sheetData>
      <sheetData sheetId="6686">
        <row r="1">
          <cell r="B1" t="str">
            <v>220 kV SUB-STATION</v>
          </cell>
        </row>
      </sheetData>
      <sheetData sheetId="6687">
        <row r="1">
          <cell r="B1" t="str">
            <v>220 kV SUB-STATION</v>
          </cell>
        </row>
      </sheetData>
      <sheetData sheetId="6688">
        <row r="1">
          <cell r="B1" t="str">
            <v>220 kV SUB-STATION</v>
          </cell>
        </row>
      </sheetData>
      <sheetData sheetId="6689">
        <row r="1">
          <cell r="B1" t="str">
            <v>220 kV SUB-STATION</v>
          </cell>
        </row>
      </sheetData>
      <sheetData sheetId="6690">
        <row r="1">
          <cell r="B1" t="str">
            <v>220 kV SUB-STATION</v>
          </cell>
        </row>
      </sheetData>
      <sheetData sheetId="6691">
        <row r="1">
          <cell r="B1" t="str">
            <v>220 kV SUB-STATION</v>
          </cell>
        </row>
      </sheetData>
      <sheetData sheetId="6692" refreshError="1"/>
      <sheetData sheetId="6693">
        <row r="1">
          <cell r="B1" t="str">
            <v>220 kV SUB-STATION</v>
          </cell>
        </row>
      </sheetData>
      <sheetData sheetId="6694">
        <row r="1">
          <cell r="B1" t="str">
            <v>220 kV SUB-STATION</v>
          </cell>
        </row>
      </sheetData>
      <sheetData sheetId="6695" refreshError="1"/>
      <sheetData sheetId="6696" refreshError="1"/>
      <sheetData sheetId="6697" refreshError="1"/>
      <sheetData sheetId="6698">
        <row r="1">
          <cell r="B1" t="str">
            <v>220 kV SUB-STATION</v>
          </cell>
        </row>
      </sheetData>
      <sheetData sheetId="6699">
        <row r="1">
          <cell r="B1" t="str">
            <v>220 kV SUB-STATION</v>
          </cell>
        </row>
      </sheetData>
      <sheetData sheetId="6700" refreshError="1"/>
      <sheetData sheetId="6701" refreshError="1"/>
      <sheetData sheetId="6702">
        <row r="1">
          <cell r="B1" t="str">
            <v>220 kV SUB-STATION</v>
          </cell>
        </row>
      </sheetData>
      <sheetData sheetId="6703">
        <row r="1">
          <cell r="B1" t="str">
            <v>220 kV SUB-STATION</v>
          </cell>
        </row>
      </sheetData>
      <sheetData sheetId="6704">
        <row r="1">
          <cell r="B1" t="str">
            <v>220 kV SUB-STATION</v>
          </cell>
        </row>
      </sheetData>
      <sheetData sheetId="6705">
        <row r="1">
          <cell r="B1" t="str">
            <v>220 kV SUB-STATION</v>
          </cell>
        </row>
      </sheetData>
      <sheetData sheetId="6706">
        <row r="1">
          <cell r="B1" t="str">
            <v>220 kV SUB-STATION</v>
          </cell>
        </row>
      </sheetData>
      <sheetData sheetId="6707">
        <row r="1">
          <cell r="B1" t="str">
            <v>220 kV SUB-STATION</v>
          </cell>
        </row>
      </sheetData>
      <sheetData sheetId="6708">
        <row r="1">
          <cell r="B1" t="str">
            <v>220 kV SUB-STATION</v>
          </cell>
        </row>
      </sheetData>
      <sheetData sheetId="6709">
        <row r="1">
          <cell r="B1" t="str">
            <v>220 kV SUB-STATION</v>
          </cell>
        </row>
      </sheetData>
      <sheetData sheetId="6710">
        <row r="1">
          <cell r="B1" t="str">
            <v>220 kV SUB-STATION</v>
          </cell>
        </row>
      </sheetData>
      <sheetData sheetId="6711">
        <row r="1">
          <cell r="B1" t="str">
            <v>220 kV SUB-STATION</v>
          </cell>
        </row>
      </sheetData>
      <sheetData sheetId="6712">
        <row r="1">
          <cell r="B1" t="str">
            <v>220 kV SUB-STATION</v>
          </cell>
        </row>
      </sheetData>
      <sheetData sheetId="6713">
        <row r="1">
          <cell r="B1" t="str">
            <v>220 kV SUB-STATION</v>
          </cell>
        </row>
      </sheetData>
      <sheetData sheetId="6714">
        <row r="1">
          <cell r="B1" t="str">
            <v>220 kV SUB-STATION</v>
          </cell>
        </row>
      </sheetData>
      <sheetData sheetId="6715" refreshError="1"/>
      <sheetData sheetId="6716">
        <row r="1">
          <cell r="B1" t="str">
            <v>220 kV SUB-STATION</v>
          </cell>
        </row>
      </sheetData>
      <sheetData sheetId="6717">
        <row r="1">
          <cell r="B1" t="str">
            <v>220 kV SUB-STATION</v>
          </cell>
        </row>
      </sheetData>
      <sheetData sheetId="6718">
        <row r="1">
          <cell r="B1" t="str">
            <v>220 kV SUB-STATION</v>
          </cell>
        </row>
      </sheetData>
      <sheetData sheetId="6719">
        <row r="1">
          <cell r="B1" t="str">
            <v>220 kV SUB-STATION</v>
          </cell>
        </row>
      </sheetData>
      <sheetData sheetId="6720">
        <row r="1">
          <cell r="B1" t="str">
            <v>220 kV SUB-STATION</v>
          </cell>
        </row>
      </sheetData>
      <sheetData sheetId="6721">
        <row r="1">
          <cell r="B1" t="str">
            <v>220 kV SUB-STATION</v>
          </cell>
        </row>
      </sheetData>
      <sheetData sheetId="6722">
        <row r="1">
          <cell r="B1" t="str">
            <v>220 kV SUB-STATION</v>
          </cell>
        </row>
      </sheetData>
      <sheetData sheetId="6723">
        <row r="1">
          <cell r="B1" t="str">
            <v>220 kV SUB-STATION</v>
          </cell>
        </row>
      </sheetData>
      <sheetData sheetId="6724">
        <row r="1">
          <cell r="B1" t="str">
            <v>220 kV SUB-STATION</v>
          </cell>
        </row>
      </sheetData>
      <sheetData sheetId="6725">
        <row r="1">
          <cell r="B1" t="str">
            <v>220 kV SUB-STATION</v>
          </cell>
        </row>
      </sheetData>
      <sheetData sheetId="6726">
        <row r="1">
          <cell r="B1" t="str">
            <v>220 kV SUB-STATION</v>
          </cell>
        </row>
      </sheetData>
      <sheetData sheetId="6727">
        <row r="1">
          <cell r="B1" t="str">
            <v>220 kV SUB-STATION</v>
          </cell>
        </row>
      </sheetData>
      <sheetData sheetId="6728">
        <row r="1">
          <cell r="B1" t="str">
            <v>220 kV SUB-STATION</v>
          </cell>
        </row>
      </sheetData>
      <sheetData sheetId="6729">
        <row r="1">
          <cell r="B1" t="str">
            <v>220 kV SUB-STATION</v>
          </cell>
        </row>
      </sheetData>
      <sheetData sheetId="6730">
        <row r="1">
          <cell r="B1" t="str">
            <v>220 kV SUB-STATION</v>
          </cell>
        </row>
      </sheetData>
      <sheetData sheetId="6731">
        <row r="1">
          <cell r="B1" t="str">
            <v>220 kV SUB-STATION</v>
          </cell>
        </row>
      </sheetData>
      <sheetData sheetId="6732">
        <row r="1">
          <cell r="B1" t="str">
            <v>220 kV SUB-STATION</v>
          </cell>
        </row>
      </sheetData>
      <sheetData sheetId="6733">
        <row r="1">
          <cell r="B1" t="str">
            <v>220 kV SUB-STATION</v>
          </cell>
        </row>
      </sheetData>
      <sheetData sheetId="6734">
        <row r="1">
          <cell r="B1" t="str">
            <v>220 kV SUB-STATION</v>
          </cell>
        </row>
      </sheetData>
      <sheetData sheetId="6735">
        <row r="1">
          <cell r="B1" t="str">
            <v>220 kV SUB-STATION</v>
          </cell>
        </row>
      </sheetData>
      <sheetData sheetId="6736">
        <row r="1">
          <cell r="B1" t="str">
            <v>220 kV SUB-STATION</v>
          </cell>
        </row>
      </sheetData>
      <sheetData sheetId="6737">
        <row r="1">
          <cell r="B1" t="str">
            <v>220 kV SUB-STATION</v>
          </cell>
        </row>
      </sheetData>
      <sheetData sheetId="6738">
        <row r="1">
          <cell r="B1" t="str">
            <v>220 kV SUB-STATION</v>
          </cell>
        </row>
      </sheetData>
      <sheetData sheetId="6739">
        <row r="1">
          <cell r="B1" t="str">
            <v>220 kV SUB-STATION</v>
          </cell>
        </row>
      </sheetData>
      <sheetData sheetId="6740">
        <row r="1">
          <cell r="B1" t="str">
            <v>220 kV SUB-STATION</v>
          </cell>
        </row>
      </sheetData>
      <sheetData sheetId="6741">
        <row r="1">
          <cell r="B1" t="str">
            <v>220 kV SUB-STATION</v>
          </cell>
        </row>
      </sheetData>
      <sheetData sheetId="6742">
        <row r="1">
          <cell r="B1" t="str">
            <v>220 kV SUB-STATION</v>
          </cell>
        </row>
      </sheetData>
      <sheetData sheetId="6743">
        <row r="1">
          <cell r="B1" t="str">
            <v>220 kV SUB-STATION</v>
          </cell>
        </row>
      </sheetData>
      <sheetData sheetId="6744">
        <row r="1">
          <cell r="B1" t="str">
            <v>220 kV SUB-STATION</v>
          </cell>
        </row>
      </sheetData>
      <sheetData sheetId="6745">
        <row r="1">
          <cell r="B1" t="str">
            <v>220 kV SUB-STATION</v>
          </cell>
        </row>
      </sheetData>
      <sheetData sheetId="6746">
        <row r="1">
          <cell r="B1" t="str">
            <v>220 kV SUB-STATION</v>
          </cell>
        </row>
      </sheetData>
      <sheetData sheetId="6747">
        <row r="1">
          <cell r="B1" t="str">
            <v>220 kV SUB-STATION</v>
          </cell>
        </row>
      </sheetData>
      <sheetData sheetId="6748">
        <row r="1">
          <cell r="B1" t="str">
            <v>220 kV SUB-STATION</v>
          </cell>
        </row>
      </sheetData>
      <sheetData sheetId="6749">
        <row r="1">
          <cell r="B1" t="str">
            <v>220 kV SUB-STATION</v>
          </cell>
        </row>
      </sheetData>
      <sheetData sheetId="6750">
        <row r="1">
          <cell r="B1" t="str">
            <v>220 kV SUB-STATION</v>
          </cell>
        </row>
      </sheetData>
      <sheetData sheetId="6751">
        <row r="1">
          <cell r="B1" t="str">
            <v>220 kV SUB-STATION</v>
          </cell>
        </row>
      </sheetData>
      <sheetData sheetId="6752">
        <row r="1">
          <cell r="B1" t="str">
            <v>220 kV SUB-STATION</v>
          </cell>
        </row>
      </sheetData>
      <sheetData sheetId="6753">
        <row r="1">
          <cell r="B1" t="str">
            <v>220 kV SUB-STATION</v>
          </cell>
        </row>
      </sheetData>
      <sheetData sheetId="6754">
        <row r="1">
          <cell r="B1" t="str">
            <v>220 kV SUB-STATION</v>
          </cell>
        </row>
      </sheetData>
      <sheetData sheetId="6755">
        <row r="1">
          <cell r="B1" t="str">
            <v>220 kV SUB-STATION</v>
          </cell>
        </row>
      </sheetData>
      <sheetData sheetId="6756">
        <row r="1">
          <cell r="B1" t="str">
            <v>220 kV SUB-STATION</v>
          </cell>
        </row>
      </sheetData>
      <sheetData sheetId="6757">
        <row r="1">
          <cell r="B1" t="str">
            <v>220 kV SUB-STATION</v>
          </cell>
        </row>
      </sheetData>
      <sheetData sheetId="6758">
        <row r="1">
          <cell r="B1" t="str">
            <v>220 kV SUB-STATION</v>
          </cell>
        </row>
      </sheetData>
      <sheetData sheetId="6759">
        <row r="1">
          <cell r="B1" t="str">
            <v>220 kV SUB-STATION</v>
          </cell>
        </row>
      </sheetData>
      <sheetData sheetId="6760">
        <row r="1">
          <cell r="B1" t="str">
            <v>220 kV SUB-STATION</v>
          </cell>
        </row>
      </sheetData>
      <sheetData sheetId="6761">
        <row r="1">
          <cell r="B1" t="str">
            <v>220 kV SUB-STATION</v>
          </cell>
        </row>
      </sheetData>
      <sheetData sheetId="6762">
        <row r="1">
          <cell r="B1" t="str">
            <v>220 kV SUB-STATION</v>
          </cell>
        </row>
      </sheetData>
      <sheetData sheetId="6763">
        <row r="1">
          <cell r="B1" t="str">
            <v>220 kV SUB-STATION</v>
          </cell>
        </row>
      </sheetData>
      <sheetData sheetId="6764">
        <row r="1">
          <cell r="B1" t="str">
            <v>220 kV SUB-STATION</v>
          </cell>
        </row>
      </sheetData>
      <sheetData sheetId="6765">
        <row r="1">
          <cell r="B1" t="str">
            <v>220 kV SUB-STATION</v>
          </cell>
        </row>
      </sheetData>
      <sheetData sheetId="6766">
        <row r="1">
          <cell r="B1" t="str">
            <v>220 kV SUB-STATION</v>
          </cell>
        </row>
      </sheetData>
      <sheetData sheetId="6767">
        <row r="1">
          <cell r="B1" t="str">
            <v>220 kV SUB-STATION</v>
          </cell>
        </row>
      </sheetData>
      <sheetData sheetId="6768">
        <row r="1">
          <cell r="B1" t="str">
            <v>220 kV SUB-STATION</v>
          </cell>
        </row>
      </sheetData>
      <sheetData sheetId="6769">
        <row r="1">
          <cell r="B1" t="str">
            <v>220 kV SUB-STATION</v>
          </cell>
        </row>
      </sheetData>
      <sheetData sheetId="6770">
        <row r="1">
          <cell r="B1" t="str">
            <v>220 kV SUB-STATION</v>
          </cell>
        </row>
      </sheetData>
      <sheetData sheetId="6771">
        <row r="1">
          <cell r="B1" t="str">
            <v>220 kV SUB-STATION</v>
          </cell>
        </row>
      </sheetData>
      <sheetData sheetId="6772">
        <row r="1">
          <cell r="B1" t="str">
            <v>220 kV SUB-STATION</v>
          </cell>
        </row>
      </sheetData>
      <sheetData sheetId="6773">
        <row r="1">
          <cell r="B1" t="str">
            <v>220 kV SUB-STATION</v>
          </cell>
        </row>
      </sheetData>
      <sheetData sheetId="6774">
        <row r="1">
          <cell r="B1" t="str">
            <v>220 kV SUB-STATION</v>
          </cell>
        </row>
      </sheetData>
      <sheetData sheetId="6775">
        <row r="1">
          <cell r="B1" t="str">
            <v>220 kV SUB-STATION</v>
          </cell>
        </row>
      </sheetData>
      <sheetData sheetId="6776">
        <row r="1">
          <cell r="B1" t="str">
            <v>220 kV SUB-STATION</v>
          </cell>
        </row>
      </sheetData>
      <sheetData sheetId="6777">
        <row r="1">
          <cell r="B1" t="str">
            <v>220 kV SUB-STATION</v>
          </cell>
        </row>
      </sheetData>
      <sheetData sheetId="6778">
        <row r="1">
          <cell r="B1" t="str">
            <v>220 kV SUB-STATION</v>
          </cell>
        </row>
      </sheetData>
      <sheetData sheetId="6779">
        <row r="1">
          <cell r="B1" t="str">
            <v>220 kV SUB-STATION</v>
          </cell>
        </row>
      </sheetData>
      <sheetData sheetId="6780">
        <row r="1">
          <cell r="B1" t="str">
            <v>220 kV SUB-STATION</v>
          </cell>
        </row>
      </sheetData>
      <sheetData sheetId="6781">
        <row r="1">
          <cell r="B1" t="str">
            <v>220 kV SUB-STATION</v>
          </cell>
        </row>
      </sheetData>
      <sheetData sheetId="6782">
        <row r="1">
          <cell r="B1" t="str">
            <v>220 kV SUB-STATION</v>
          </cell>
        </row>
      </sheetData>
      <sheetData sheetId="6783">
        <row r="1">
          <cell r="B1" t="str">
            <v>220 kV SUB-STATION</v>
          </cell>
        </row>
      </sheetData>
      <sheetData sheetId="6784">
        <row r="1">
          <cell r="B1" t="str">
            <v>220 kV SUB-STATION</v>
          </cell>
        </row>
      </sheetData>
      <sheetData sheetId="6785">
        <row r="1">
          <cell r="B1" t="str">
            <v>220 kV SUB-STATION</v>
          </cell>
        </row>
      </sheetData>
      <sheetData sheetId="6786">
        <row r="1">
          <cell r="B1" t="str">
            <v>220 kV SUB-STATION</v>
          </cell>
        </row>
      </sheetData>
      <sheetData sheetId="6787">
        <row r="1">
          <cell r="B1" t="str">
            <v>220 kV SUB-STATION</v>
          </cell>
        </row>
      </sheetData>
      <sheetData sheetId="6788">
        <row r="1">
          <cell r="B1" t="str">
            <v>220 kV SUB-STATION</v>
          </cell>
        </row>
      </sheetData>
      <sheetData sheetId="6789">
        <row r="1">
          <cell r="B1" t="str">
            <v>220 kV SUB-STATION</v>
          </cell>
        </row>
      </sheetData>
      <sheetData sheetId="6790">
        <row r="1">
          <cell r="B1" t="str">
            <v>220 kV SUB-STATION</v>
          </cell>
        </row>
      </sheetData>
      <sheetData sheetId="6791">
        <row r="1">
          <cell r="B1" t="str">
            <v>220 kV SUB-STATION</v>
          </cell>
        </row>
      </sheetData>
      <sheetData sheetId="6792">
        <row r="1">
          <cell r="B1" t="str">
            <v>220 kV SUB-STATION</v>
          </cell>
        </row>
      </sheetData>
      <sheetData sheetId="6793">
        <row r="1">
          <cell r="B1" t="str">
            <v>220 kV SUB-STATION</v>
          </cell>
        </row>
      </sheetData>
      <sheetData sheetId="6794">
        <row r="1">
          <cell r="B1" t="str">
            <v>220 kV SUB-STATION</v>
          </cell>
        </row>
      </sheetData>
      <sheetData sheetId="6795">
        <row r="1">
          <cell r="B1" t="str">
            <v>220 kV SUB-STATION</v>
          </cell>
        </row>
      </sheetData>
      <sheetData sheetId="6796"/>
      <sheetData sheetId="6797"/>
      <sheetData sheetId="6798"/>
      <sheetData sheetId="6799">
        <row r="1">
          <cell r="B1" t="str">
            <v>220 kV SUB-STATION</v>
          </cell>
        </row>
      </sheetData>
      <sheetData sheetId="6800">
        <row r="1">
          <cell r="B1" t="str">
            <v>220 kV SUB-STATION</v>
          </cell>
        </row>
      </sheetData>
      <sheetData sheetId="6801">
        <row r="1">
          <cell r="B1" t="str">
            <v>220 kV SUB-STATION</v>
          </cell>
        </row>
      </sheetData>
      <sheetData sheetId="6802">
        <row r="1">
          <cell r="B1" t="str">
            <v>220 kV SUB-STATION</v>
          </cell>
        </row>
      </sheetData>
      <sheetData sheetId="6803">
        <row r="1">
          <cell r="B1" t="str">
            <v>220 kV SUB-STATION</v>
          </cell>
        </row>
      </sheetData>
      <sheetData sheetId="6804">
        <row r="1">
          <cell r="B1" t="str">
            <v>220 kV SUB-STATION</v>
          </cell>
        </row>
      </sheetData>
      <sheetData sheetId="6805">
        <row r="1">
          <cell r="B1" t="str">
            <v>220 kV SUB-STATION</v>
          </cell>
        </row>
      </sheetData>
      <sheetData sheetId="6806">
        <row r="1">
          <cell r="B1" t="str">
            <v>220 kV SUB-STATION</v>
          </cell>
        </row>
      </sheetData>
      <sheetData sheetId="6807">
        <row r="1">
          <cell r="B1" t="str">
            <v>220 kV SUB-STATION</v>
          </cell>
        </row>
      </sheetData>
      <sheetData sheetId="6808">
        <row r="1">
          <cell r="B1" t="str">
            <v>220 kV SUB-STATION</v>
          </cell>
        </row>
      </sheetData>
      <sheetData sheetId="6809">
        <row r="1">
          <cell r="B1" t="str">
            <v>220 kV SUB-STATION</v>
          </cell>
        </row>
      </sheetData>
      <sheetData sheetId="6810">
        <row r="1">
          <cell r="B1" t="str">
            <v>220 kV SUB-STATION</v>
          </cell>
        </row>
      </sheetData>
      <sheetData sheetId="6811">
        <row r="1">
          <cell r="B1" t="str">
            <v>220 kV SUB-STATION</v>
          </cell>
        </row>
      </sheetData>
      <sheetData sheetId="6812">
        <row r="1">
          <cell r="B1" t="str">
            <v>220 kV SUB-STATION</v>
          </cell>
        </row>
      </sheetData>
      <sheetData sheetId="6813">
        <row r="1">
          <cell r="B1" t="str">
            <v>220 kV SUB-STATION</v>
          </cell>
        </row>
      </sheetData>
      <sheetData sheetId="6814"/>
      <sheetData sheetId="6815">
        <row r="1">
          <cell r="B1" t="str">
            <v>220 kV SUB-STATION</v>
          </cell>
        </row>
      </sheetData>
      <sheetData sheetId="6816">
        <row r="1">
          <cell r="B1" t="str">
            <v>220 kV SUB-STATION</v>
          </cell>
        </row>
      </sheetData>
      <sheetData sheetId="6817">
        <row r="1">
          <cell r="B1" t="str">
            <v>220 kV SUB-STATION</v>
          </cell>
        </row>
      </sheetData>
      <sheetData sheetId="6818">
        <row r="1">
          <cell r="B1" t="str">
            <v>220 kV SUB-STATION</v>
          </cell>
        </row>
      </sheetData>
      <sheetData sheetId="6819">
        <row r="1">
          <cell r="B1" t="str">
            <v>220 kV SUB-STATION</v>
          </cell>
        </row>
      </sheetData>
      <sheetData sheetId="6820">
        <row r="1">
          <cell r="B1" t="str">
            <v>220 kV SUB-STATION</v>
          </cell>
        </row>
      </sheetData>
      <sheetData sheetId="6821">
        <row r="1">
          <cell r="B1" t="str">
            <v>220 kV SUB-STATION</v>
          </cell>
        </row>
      </sheetData>
      <sheetData sheetId="6822">
        <row r="1">
          <cell r="B1" t="str">
            <v>220 kV SUB-STATION</v>
          </cell>
        </row>
      </sheetData>
      <sheetData sheetId="6823">
        <row r="1">
          <cell r="B1" t="str">
            <v>220 kV SUB-STATION</v>
          </cell>
        </row>
      </sheetData>
      <sheetData sheetId="6824">
        <row r="1">
          <cell r="B1" t="str">
            <v>220 kV SUB-STATION</v>
          </cell>
        </row>
      </sheetData>
      <sheetData sheetId="6825">
        <row r="1">
          <cell r="B1" t="str">
            <v>220 kV SUB-STATION</v>
          </cell>
        </row>
      </sheetData>
      <sheetData sheetId="6826">
        <row r="1">
          <cell r="B1" t="str">
            <v>220 kV SUB-STATION</v>
          </cell>
        </row>
      </sheetData>
      <sheetData sheetId="6827">
        <row r="1">
          <cell r="B1" t="str">
            <v>220 kV SUB-STATION</v>
          </cell>
        </row>
      </sheetData>
      <sheetData sheetId="6828">
        <row r="1">
          <cell r="B1" t="str">
            <v>220 kV SUB-STATION</v>
          </cell>
        </row>
      </sheetData>
      <sheetData sheetId="6829">
        <row r="1">
          <cell r="B1" t="str">
            <v>220 kV SUB-STATION</v>
          </cell>
        </row>
      </sheetData>
      <sheetData sheetId="6830">
        <row r="1">
          <cell r="B1" t="str">
            <v>220 kV SUB-STATION</v>
          </cell>
        </row>
      </sheetData>
      <sheetData sheetId="6831">
        <row r="1">
          <cell r="B1" t="str">
            <v>220 kV SUB-STATION</v>
          </cell>
        </row>
      </sheetData>
      <sheetData sheetId="6832">
        <row r="1">
          <cell r="B1" t="str">
            <v>220 kV SUB-STATION</v>
          </cell>
        </row>
      </sheetData>
      <sheetData sheetId="6833"/>
      <sheetData sheetId="6834"/>
      <sheetData sheetId="6835"/>
      <sheetData sheetId="6836"/>
      <sheetData sheetId="6837">
        <row r="1">
          <cell r="B1" t="str">
            <v>220 kV SUB-STATION</v>
          </cell>
        </row>
      </sheetData>
      <sheetData sheetId="6838"/>
      <sheetData sheetId="6839">
        <row r="1">
          <cell r="B1" t="str">
            <v>220 kV SUB-STATION</v>
          </cell>
        </row>
      </sheetData>
      <sheetData sheetId="6840">
        <row r="1">
          <cell r="B1" t="str">
            <v>220 kV SUB-STATION</v>
          </cell>
        </row>
      </sheetData>
      <sheetData sheetId="6841">
        <row r="1">
          <cell r="B1" t="str">
            <v>220 kV SUB-STATION</v>
          </cell>
        </row>
      </sheetData>
      <sheetData sheetId="6842">
        <row r="1">
          <cell r="B1" t="str">
            <v>220 kV SUB-STATION</v>
          </cell>
        </row>
      </sheetData>
      <sheetData sheetId="6843">
        <row r="1">
          <cell r="B1" t="str">
            <v>220 kV SUB-STATION</v>
          </cell>
        </row>
      </sheetData>
      <sheetData sheetId="6844">
        <row r="1">
          <cell r="B1" t="str">
            <v>220 kV SUB-STATION</v>
          </cell>
        </row>
      </sheetData>
      <sheetData sheetId="6845">
        <row r="1">
          <cell r="B1" t="str">
            <v>220 kV SUB-STATION</v>
          </cell>
        </row>
      </sheetData>
      <sheetData sheetId="6846">
        <row r="1">
          <cell r="B1" t="str">
            <v>220 kV SUB-STATION</v>
          </cell>
        </row>
      </sheetData>
      <sheetData sheetId="6847">
        <row r="1">
          <cell r="B1" t="str">
            <v>220 kV SUB-STATION</v>
          </cell>
        </row>
      </sheetData>
      <sheetData sheetId="6848">
        <row r="1">
          <cell r="B1" t="str">
            <v>220 kV SUB-STATION</v>
          </cell>
        </row>
      </sheetData>
      <sheetData sheetId="6849">
        <row r="1">
          <cell r="B1" t="str">
            <v>220 kV SUB-STATION</v>
          </cell>
        </row>
      </sheetData>
      <sheetData sheetId="6850">
        <row r="1">
          <cell r="B1" t="str">
            <v>220 kV SUB-STATION</v>
          </cell>
        </row>
      </sheetData>
      <sheetData sheetId="6851">
        <row r="1">
          <cell r="B1" t="str">
            <v>220 kV SUB-STATION</v>
          </cell>
        </row>
      </sheetData>
      <sheetData sheetId="6852">
        <row r="1">
          <cell r="B1" t="str">
            <v>220 kV SUB-STATION</v>
          </cell>
        </row>
      </sheetData>
      <sheetData sheetId="6853">
        <row r="1">
          <cell r="B1" t="str">
            <v>220 kV SUB-STATION</v>
          </cell>
        </row>
      </sheetData>
      <sheetData sheetId="6854">
        <row r="1">
          <cell r="B1" t="str">
            <v>220 kV SUB-STATION</v>
          </cell>
        </row>
      </sheetData>
      <sheetData sheetId="6855">
        <row r="1">
          <cell r="B1" t="str">
            <v>220 kV SUB-STATION</v>
          </cell>
        </row>
      </sheetData>
      <sheetData sheetId="6856">
        <row r="1">
          <cell r="B1" t="str">
            <v>220 kV SUB-STATION</v>
          </cell>
        </row>
      </sheetData>
      <sheetData sheetId="6857">
        <row r="1">
          <cell r="B1" t="str">
            <v>220 kV SUB-STATION</v>
          </cell>
        </row>
      </sheetData>
      <sheetData sheetId="6858">
        <row r="1">
          <cell r="B1" t="str">
            <v>220 kV SUB-STATION</v>
          </cell>
        </row>
      </sheetData>
      <sheetData sheetId="6859">
        <row r="1">
          <cell r="B1" t="str">
            <v>220 kV SUB-STATION</v>
          </cell>
        </row>
      </sheetData>
      <sheetData sheetId="6860">
        <row r="1">
          <cell r="B1" t="str">
            <v>220 kV SUB-STATION</v>
          </cell>
        </row>
      </sheetData>
      <sheetData sheetId="6861">
        <row r="1">
          <cell r="B1" t="str">
            <v>220 kV SUB-STATION</v>
          </cell>
        </row>
      </sheetData>
      <sheetData sheetId="6862"/>
      <sheetData sheetId="6863"/>
      <sheetData sheetId="6864"/>
      <sheetData sheetId="6865"/>
      <sheetData sheetId="6866"/>
      <sheetData sheetId="6867">
        <row r="1">
          <cell r="B1" t="str">
            <v>220 kV SUB-STATION</v>
          </cell>
        </row>
      </sheetData>
      <sheetData sheetId="6868">
        <row r="1">
          <cell r="B1" t="str">
            <v>220 kV SUB-STATION</v>
          </cell>
        </row>
      </sheetData>
      <sheetData sheetId="6869">
        <row r="1">
          <cell r="B1" t="str">
            <v>220 kV SUB-STATION</v>
          </cell>
        </row>
      </sheetData>
      <sheetData sheetId="6870">
        <row r="1">
          <cell r="B1" t="str">
            <v>220 kV SUB-STATION</v>
          </cell>
        </row>
      </sheetData>
      <sheetData sheetId="6871">
        <row r="1">
          <cell r="B1" t="str">
            <v>220 kV SUB-STATION</v>
          </cell>
        </row>
      </sheetData>
      <sheetData sheetId="6872">
        <row r="1">
          <cell r="B1" t="str">
            <v>220 kV SUB-STATION</v>
          </cell>
        </row>
      </sheetData>
      <sheetData sheetId="6873">
        <row r="1">
          <cell r="B1" t="str">
            <v>220 kV SUB-STATION</v>
          </cell>
        </row>
      </sheetData>
      <sheetData sheetId="6874">
        <row r="1">
          <cell r="B1" t="str">
            <v>220 kV SUB-STATION</v>
          </cell>
        </row>
      </sheetData>
      <sheetData sheetId="6875"/>
      <sheetData sheetId="6876"/>
      <sheetData sheetId="6877"/>
      <sheetData sheetId="6878">
        <row r="1">
          <cell r="B1" t="str">
            <v>220 kV SUB-STATION</v>
          </cell>
        </row>
      </sheetData>
      <sheetData sheetId="6879">
        <row r="1">
          <cell r="B1" t="str">
            <v>220 kV SUB-STATION</v>
          </cell>
        </row>
      </sheetData>
      <sheetData sheetId="6880"/>
      <sheetData sheetId="6881"/>
      <sheetData sheetId="6882">
        <row r="1">
          <cell r="B1" t="str">
            <v>220 kV SUB-STATION</v>
          </cell>
        </row>
      </sheetData>
      <sheetData sheetId="6883">
        <row r="1">
          <cell r="B1" t="str">
            <v>220 kV SUB-STATION</v>
          </cell>
        </row>
      </sheetData>
      <sheetData sheetId="6884">
        <row r="1">
          <cell r="B1" t="str">
            <v>220 kV SUB-STATION</v>
          </cell>
        </row>
      </sheetData>
      <sheetData sheetId="6885">
        <row r="1">
          <cell r="B1" t="str">
            <v>220 kV SUB-STATION</v>
          </cell>
        </row>
      </sheetData>
      <sheetData sheetId="6886"/>
      <sheetData sheetId="6887"/>
      <sheetData sheetId="6888">
        <row r="1">
          <cell r="B1" t="str">
            <v>220 kV SUB-STATION</v>
          </cell>
        </row>
      </sheetData>
      <sheetData sheetId="6889">
        <row r="1">
          <cell r="B1" t="str">
            <v>220 kV SUB-STATION</v>
          </cell>
        </row>
      </sheetData>
      <sheetData sheetId="6890"/>
      <sheetData sheetId="6891">
        <row r="1">
          <cell r="B1" t="str">
            <v>220 kV SUB-STATION</v>
          </cell>
        </row>
      </sheetData>
      <sheetData sheetId="6892">
        <row r="1">
          <cell r="B1" t="str">
            <v>220 kV SUB-STATION</v>
          </cell>
        </row>
      </sheetData>
      <sheetData sheetId="6893">
        <row r="1">
          <cell r="B1" t="str">
            <v>220 kV SUB-STATION</v>
          </cell>
        </row>
      </sheetData>
      <sheetData sheetId="6894">
        <row r="1">
          <cell r="B1" t="str">
            <v>220 kV SUB-STATION</v>
          </cell>
        </row>
      </sheetData>
      <sheetData sheetId="6895"/>
      <sheetData sheetId="6896"/>
      <sheetData sheetId="6897"/>
      <sheetData sheetId="6898">
        <row r="1">
          <cell r="B1" t="str">
            <v>220 kV SUB-STATION</v>
          </cell>
        </row>
      </sheetData>
      <sheetData sheetId="6899"/>
      <sheetData sheetId="6900">
        <row r="1">
          <cell r="B1" t="str">
            <v>220 kV SUB-STATION</v>
          </cell>
        </row>
      </sheetData>
      <sheetData sheetId="6901">
        <row r="1">
          <cell r="B1" t="str">
            <v>220 kV SUB-STATION</v>
          </cell>
        </row>
      </sheetData>
      <sheetData sheetId="6902">
        <row r="1">
          <cell r="B1" t="str">
            <v>220 kV SUB-STATION</v>
          </cell>
        </row>
      </sheetData>
      <sheetData sheetId="6903">
        <row r="1">
          <cell r="B1" t="str">
            <v>220 kV SUB-STATION</v>
          </cell>
        </row>
      </sheetData>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row r="1">
          <cell r="B1" t="str">
            <v>220 kV SUB-STATION</v>
          </cell>
        </row>
      </sheetData>
      <sheetData sheetId="6929">
        <row r="1">
          <cell r="B1" t="str">
            <v>220 kV SUB-STATION</v>
          </cell>
        </row>
      </sheetData>
      <sheetData sheetId="6930">
        <row r="1">
          <cell r="B1" t="str">
            <v>220 kV SUB-STATION</v>
          </cell>
        </row>
      </sheetData>
      <sheetData sheetId="6931"/>
      <sheetData sheetId="6932"/>
      <sheetData sheetId="6933">
        <row r="1">
          <cell r="B1" t="str">
            <v>220 kV SUB-STATION</v>
          </cell>
        </row>
      </sheetData>
      <sheetData sheetId="6934">
        <row r="1">
          <cell r="B1" t="str">
            <v>220 kV SUB-STATION</v>
          </cell>
        </row>
      </sheetData>
      <sheetData sheetId="6935">
        <row r="1">
          <cell r="B1" t="str">
            <v>220 kV SUB-STATION</v>
          </cell>
        </row>
      </sheetData>
      <sheetData sheetId="6936">
        <row r="1">
          <cell r="B1" t="str">
            <v>220 kV SUB-STATION</v>
          </cell>
        </row>
      </sheetData>
      <sheetData sheetId="6937">
        <row r="1">
          <cell r="B1" t="str">
            <v>220 kV SUB-STATION</v>
          </cell>
        </row>
      </sheetData>
      <sheetData sheetId="6938">
        <row r="1">
          <cell r="B1" t="str">
            <v>220 kV SUB-STATION</v>
          </cell>
        </row>
      </sheetData>
      <sheetData sheetId="6939">
        <row r="1">
          <cell r="B1" t="str">
            <v>220 kV SUB-STATION</v>
          </cell>
        </row>
      </sheetData>
      <sheetData sheetId="6940">
        <row r="1">
          <cell r="B1" t="str">
            <v>220 kV SUB-STATION</v>
          </cell>
        </row>
      </sheetData>
      <sheetData sheetId="6941">
        <row r="1">
          <cell r="B1" t="str">
            <v>220 kV SUB-STATION</v>
          </cell>
        </row>
      </sheetData>
      <sheetData sheetId="6942">
        <row r="1">
          <cell r="B1" t="str">
            <v>220 kV SUB-STATION</v>
          </cell>
        </row>
      </sheetData>
      <sheetData sheetId="6943">
        <row r="1">
          <cell r="B1" t="str">
            <v>220 kV SUB-STATION</v>
          </cell>
        </row>
      </sheetData>
      <sheetData sheetId="6944"/>
      <sheetData sheetId="6945">
        <row r="1">
          <cell r="B1" t="str">
            <v>220 kV SUB-STATION</v>
          </cell>
        </row>
      </sheetData>
      <sheetData sheetId="6946"/>
      <sheetData sheetId="6947"/>
      <sheetData sheetId="6948"/>
      <sheetData sheetId="6949">
        <row r="1">
          <cell r="B1" t="str">
            <v>220 kV SUB-STATION</v>
          </cell>
        </row>
      </sheetData>
      <sheetData sheetId="6950">
        <row r="1">
          <cell r="B1" t="str">
            <v>220 kV SUB-STATION</v>
          </cell>
        </row>
      </sheetData>
      <sheetData sheetId="6951">
        <row r="1">
          <cell r="B1" t="str">
            <v>220 kV SUB-STATION</v>
          </cell>
        </row>
      </sheetData>
      <sheetData sheetId="6952">
        <row r="1">
          <cell r="B1" t="str">
            <v>220 kV SUB-STATION</v>
          </cell>
        </row>
      </sheetData>
      <sheetData sheetId="6953">
        <row r="1">
          <cell r="B1" t="str">
            <v>220 kV SUB-STATION</v>
          </cell>
        </row>
      </sheetData>
      <sheetData sheetId="6954">
        <row r="1">
          <cell r="B1" t="str">
            <v>220 kV SUB-STATION</v>
          </cell>
        </row>
      </sheetData>
      <sheetData sheetId="6955">
        <row r="1">
          <cell r="B1" t="str">
            <v>220 kV SUB-STATION</v>
          </cell>
        </row>
      </sheetData>
      <sheetData sheetId="6956">
        <row r="1">
          <cell r="B1" t="str">
            <v>220 kV SUB-STATION</v>
          </cell>
        </row>
      </sheetData>
      <sheetData sheetId="6957">
        <row r="1">
          <cell r="B1" t="str">
            <v>220 kV SUB-STATION</v>
          </cell>
        </row>
      </sheetData>
      <sheetData sheetId="6958"/>
      <sheetData sheetId="6959">
        <row r="1">
          <cell r="B1" t="str">
            <v>220 kV SUB-STATION</v>
          </cell>
        </row>
      </sheetData>
      <sheetData sheetId="6960"/>
      <sheetData sheetId="6961"/>
      <sheetData sheetId="6962"/>
      <sheetData sheetId="6963">
        <row r="1">
          <cell r="B1" t="str">
            <v>220 kV SUB-STATION</v>
          </cell>
        </row>
      </sheetData>
      <sheetData sheetId="6964">
        <row r="1">
          <cell r="B1" t="str">
            <v>220 kV SUB-STATION</v>
          </cell>
        </row>
      </sheetData>
      <sheetData sheetId="6965">
        <row r="1">
          <cell r="B1" t="str">
            <v>220 kV SUB-STATION</v>
          </cell>
        </row>
      </sheetData>
      <sheetData sheetId="6966"/>
      <sheetData sheetId="6967">
        <row r="1">
          <cell r="B1" t="str">
            <v>220 kV SUB-STATION</v>
          </cell>
        </row>
      </sheetData>
      <sheetData sheetId="6968">
        <row r="1">
          <cell r="B1" t="str">
            <v>220 kV SUB-STATION</v>
          </cell>
        </row>
      </sheetData>
      <sheetData sheetId="6969">
        <row r="1">
          <cell r="B1" t="str">
            <v>220 kV SUB-STATION</v>
          </cell>
        </row>
      </sheetData>
      <sheetData sheetId="6970"/>
      <sheetData sheetId="6971"/>
      <sheetData sheetId="6972"/>
      <sheetData sheetId="6973">
        <row r="1">
          <cell r="B1" t="str">
            <v>220 kV SUB-STATION</v>
          </cell>
        </row>
      </sheetData>
      <sheetData sheetId="6974">
        <row r="1">
          <cell r="B1" t="str">
            <v>220 kV SUB-STATION</v>
          </cell>
        </row>
      </sheetData>
      <sheetData sheetId="6975">
        <row r="1">
          <cell r="B1" t="str">
            <v>220 kV SUB-STATION</v>
          </cell>
        </row>
      </sheetData>
      <sheetData sheetId="6976">
        <row r="1">
          <cell r="B1" t="str">
            <v>220 kV SUB-STATION</v>
          </cell>
        </row>
      </sheetData>
      <sheetData sheetId="6977">
        <row r="1">
          <cell r="B1" t="str">
            <v>220 kV SUB-STATION</v>
          </cell>
        </row>
      </sheetData>
      <sheetData sheetId="6978">
        <row r="1">
          <cell r="B1" t="str">
            <v>220 kV SUB-STATION</v>
          </cell>
        </row>
      </sheetData>
      <sheetData sheetId="6979">
        <row r="1">
          <cell r="B1" t="str">
            <v>220 kV SUB-STATION</v>
          </cell>
        </row>
      </sheetData>
      <sheetData sheetId="6980">
        <row r="1">
          <cell r="B1" t="str">
            <v>220 kV SUB-STATION</v>
          </cell>
        </row>
      </sheetData>
      <sheetData sheetId="6981">
        <row r="1">
          <cell r="B1" t="str">
            <v>220 kV SUB-STATION</v>
          </cell>
        </row>
      </sheetData>
      <sheetData sheetId="6982">
        <row r="1">
          <cell r="B1" t="str">
            <v>220 kV SUB-STATION</v>
          </cell>
        </row>
      </sheetData>
      <sheetData sheetId="6983">
        <row r="1">
          <cell r="B1" t="str">
            <v>220 kV SUB-STATION</v>
          </cell>
        </row>
      </sheetData>
      <sheetData sheetId="6984">
        <row r="1">
          <cell r="B1" t="str">
            <v>220 kV SUB-STATION</v>
          </cell>
        </row>
      </sheetData>
      <sheetData sheetId="6985">
        <row r="1">
          <cell r="B1" t="str">
            <v>220 kV SUB-STATION</v>
          </cell>
        </row>
      </sheetData>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row r="1">
          <cell r="B1" t="str">
            <v>220 kV SUB-STATION</v>
          </cell>
        </row>
      </sheetData>
      <sheetData sheetId="7007"/>
      <sheetData sheetId="7008"/>
      <sheetData sheetId="7009">
        <row r="1">
          <cell r="B1" t="str">
            <v>220 kV SUB-STATION</v>
          </cell>
        </row>
      </sheetData>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row r="1">
          <cell r="B1" t="str">
            <v>220 kV SUB-STATION</v>
          </cell>
        </row>
      </sheetData>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row r="1">
          <cell r="B1" t="str">
            <v>220 kV SUB-STATION</v>
          </cell>
        </row>
      </sheetData>
      <sheetData sheetId="7082">
        <row r="1">
          <cell r="B1" t="str">
            <v>220 kV SUB-STATION</v>
          </cell>
        </row>
      </sheetData>
      <sheetData sheetId="7083"/>
      <sheetData sheetId="7084">
        <row r="1">
          <cell r="B1" t="str">
            <v>220 kV SUB-STATION</v>
          </cell>
        </row>
      </sheetData>
      <sheetData sheetId="7085"/>
      <sheetData sheetId="7086">
        <row r="1">
          <cell r="B1" t="str">
            <v>220 kV SUB-STATION</v>
          </cell>
        </row>
      </sheetData>
      <sheetData sheetId="7087"/>
      <sheetData sheetId="7088"/>
      <sheetData sheetId="7089">
        <row r="1">
          <cell r="B1" t="str">
            <v>220 kV SUB-STATION</v>
          </cell>
        </row>
      </sheetData>
      <sheetData sheetId="7090">
        <row r="1">
          <cell r="B1" t="str">
            <v>220 kV SUB-STATION</v>
          </cell>
        </row>
      </sheetData>
      <sheetData sheetId="7091"/>
      <sheetData sheetId="7092">
        <row r="1">
          <cell r="B1" t="str">
            <v>220 kV SUB-STATION</v>
          </cell>
        </row>
      </sheetData>
      <sheetData sheetId="7093">
        <row r="1">
          <cell r="B1" t="str">
            <v>220 kV SUB-STATION</v>
          </cell>
        </row>
      </sheetData>
      <sheetData sheetId="7094">
        <row r="1">
          <cell r="B1" t="str">
            <v>220 kV SUB-STATION</v>
          </cell>
        </row>
      </sheetData>
      <sheetData sheetId="7095">
        <row r="1">
          <cell r="B1" t="str">
            <v>220 kV SUB-STATION</v>
          </cell>
        </row>
      </sheetData>
      <sheetData sheetId="7096"/>
      <sheetData sheetId="7097">
        <row r="1">
          <cell r="B1" t="str">
            <v>220 kV SUB-STATION</v>
          </cell>
        </row>
      </sheetData>
      <sheetData sheetId="7098">
        <row r="1">
          <cell r="B1" t="str">
            <v>220 kV SUB-STATION</v>
          </cell>
        </row>
      </sheetData>
      <sheetData sheetId="7099">
        <row r="1">
          <cell r="B1" t="str">
            <v>220 kV SUB-STATION</v>
          </cell>
        </row>
      </sheetData>
      <sheetData sheetId="7100">
        <row r="1">
          <cell r="B1" t="str">
            <v>220 kV SUB-STATION</v>
          </cell>
        </row>
      </sheetData>
      <sheetData sheetId="7101">
        <row r="1">
          <cell r="B1" t="str">
            <v>220 kV SUB-STATION</v>
          </cell>
        </row>
      </sheetData>
      <sheetData sheetId="7102">
        <row r="1">
          <cell r="B1" t="str">
            <v>220 kV SUB-STATION</v>
          </cell>
        </row>
      </sheetData>
      <sheetData sheetId="7103"/>
      <sheetData sheetId="7104"/>
      <sheetData sheetId="7105"/>
      <sheetData sheetId="7106">
        <row r="1">
          <cell r="B1" t="str">
            <v>220 kV SUB-STATION</v>
          </cell>
        </row>
      </sheetData>
      <sheetData sheetId="7107">
        <row r="1">
          <cell r="B1" t="str">
            <v>220 kV SUB-STATION</v>
          </cell>
        </row>
      </sheetData>
      <sheetData sheetId="7108">
        <row r="1">
          <cell r="B1" t="str">
            <v>220 kV SUB-STATION</v>
          </cell>
        </row>
      </sheetData>
      <sheetData sheetId="7109"/>
      <sheetData sheetId="7110"/>
      <sheetData sheetId="7111"/>
      <sheetData sheetId="7112"/>
      <sheetData sheetId="7113"/>
      <sheetData sheetId="7114"/>
      <sheetData sheetId="7115">
        <row r="1">
          <cell r="B1" t="str">
            <v>220 kV SUB-STATION</v>
          </cell>
        </row>
      </sheetData>
      <sheetData sheetId="7116">
        <row r="1">
          <cell r="B1" t="str">
            <v>220 kV SUB-STATION</v>
          </cell>
        </row>
      </sheetData>
      <sheetData sheetId="7117">
        <row r="1">
          <cell r="B1" t="str">
            <v>220 kV SUB-STATION</v>
          </cell>
        </row>
      </sheetData>
      <sheetData sheetId="7118">
        <row r="1">
          <cell r="B1" t="str">
            <v>220 kV SUB-STATION</v>
          </cell>
        </row>
      </sheetData>
      <sheetData sheetId="7119">
        <row r="1">
          <cell r="B1" t="str">
            <v>220 kV SUB-STATION</v>
          </cell>
        </row>
      </sheetData>
      <sheetData sheetId="7120">
        <row r="1">
          <cell r="B1" t="str">
            <v>220 kV SUB-STATION</v>
          </cell>
        </row>
      </sheetData>
      <sheetData sheetId="7121"/>
      <sheetData sheetId="7122">
        <row r="1">
          <cell r="B1" t="str">
            <v>220 kV SUB-STATION</v>
          </cell>
        </row>
      </sheetData>
      <sheetData sheetId="7123"/>
      <sheetData sheetId="7124"/>
      <sheetData sheetId="7125"/>
      <sheetData sheetId="7126">
        <row r="1">
          <cell r="B1" t="str">
            <v>220 kV SUB-STATION</v>
          </cell>
        </row>
      </sheetData>
      <sheetData sheetId="7127"/>
      <sheetData sheetId="7128"/>
      <sheetData sheetId="7129"/>
      <sheetData sheetId="7130">
        <row r="1">
          <cell r="B1" t="str">
            <v>220 kV SUB-STATION</v>
          </cell>
        </row>
      </sheetData>
      <sheetData sheetId="7131">
        <row r="1">
          <cell r="B1" t="str">
            <v>220 kV SUB-STATION</v>
          </cell>
        </row>
      </sheetData>
      <sheetData sheetId="7132">
        <row r="1">
          <cell r="B1" t="str">
            <v>220 kV SUB-STATION</v>
          </cell>
        </row>
      </sheetData>
      <sheetData sheetId="7133"/>
      <sheetData sheetId="7134">
        <row r="1">
          <cell r="B1" t="str">
            <v>220 kV SUB-STATION</v>
          </cell>
        </row>
      </sheetData>
      <sheetData sheetId="7135"/>
      <sheetData sheetId="7136">
        <row r="1">
          <cell r="B1" t="str">
            <v>220 kV SUB-STATION</v>
          </cell>
        </row>
      </sheetData>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row r="1">
          <cell r="B1" t="str">
            <v>220 kV SUB-STATION</v>
          </cell>
        </row>
      </sheetData>
      <sheetData sheetId="7177">
        <row r="1">
          <cell r="B1" t="str">
            <v>220 kV SUB-STATION</v>
          </cell>
        </row>
      </sheetData>
      <sheetData sheetId="7178">
        <row r="1">
          <cell r="B1" t="str">
            <v>220 kV SUB-STATION</v>
          </cell>
        </row>
      </sheetData>
      <sheetData sheetId="7179">
        <row r="1">
          <cell r="B1" t="str">
            <v>220 kV SUB-STATION</v>
          </cell>
        </row>
      </sheetData>
      <sheetData sheetId="7180">
        <row r="1">
          <cell r="B1" t="str">
            <v>220 kV SUB-STATION</v>
          </cell>
        </row>
      </sheetData>
      <sheetData sheetId="7181"/>
      <sheetData sheetId="7182"/>
      <sheetData sheetId="7183"/>
      <sheetData sheetId="7184"/>
      <sheetData sheetId="7185">
        <row r="1">
          <cell r="B1" t="str">
            <v>220 kV SUB-STATION</v>
          </cell>
        </row>
      </sheetData>
      <sheetData sheetId="7186">
        <row r="1">
          <cell r="B1" t="str">
            <v>220 kV SUB-STATION</v>
          </cell>
        </row>
      </sheetData>
      <sheetData sheetId="7187">
        <row r="1">
          <cell r="B1" t="str">
            <v>220 kV SUB-STATION</v>
          </cell>
        </row>
      </sheetData>
      <sheetData sheetId="7188">
        <row r="1">
          <cell r="B1" t="str">
            <v>220 kV SUB-STATION</v>
          </cell>
        </row>
      </sheetData>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row r="1">
          <cell r="B1" t="str">
            <v>220 kV SUB-STATION</v>
          </cell>
        </row>
      </sheetData>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row r="1">
          <cell r="B1" t="str">
            <v>220 kV SUB-STATION</v>
          </cell>
        </row>
      </sheetData>
      <sheetData sheetId="7302">
        <row r="1">
          <cell r="B1" t="str">
            <v>220 kV SUB-STATION</v>
          </cell>
        </row>
      </sheetData>
      <sheetData sheetId="7303"/>
      <sheetData sheetId="7304"/>
      <sheetData sheetId="7305"/>
      <sheetData sheetId="7306"/>
      <sheetData sheetId="7307">
        <row r="1">
          <cell r="B1" t="str">
            <v>220 kV SUB-STATION</v>
          </cell>
        </row>
      </sheetData>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refreshError="1"/>
      <sheetData sheetId="7326" refreshError="1"/>
      <sheetData sheetId="7327"/>
      <sheetData sheetId="7328"/>
      <sheetData sheetId="7329"/>
      <sheetData sheetId="7330"/>
      <sheetData sheetId="7331"/>
      <sheetData sheetId="7332"/>
      <sheetData sheetId="7333"/>
      <sheetData sheetId="7334"/>
      <sheetData sheetId="7335">
        <row r="1">
          <cell r="B1" t="str">
            <v>220 kV SUB-STATION</v>
          </cell>
        </row>
      </sheetData>
      <sheetData sheetId="7336" refreshError="1"/>
      <sheetData sheetId="7337"/>
      <sheetData sheetId="7338">
        <row r="1">
          <cell r="B1" t="str">
            <v>220 kV SUB-STATION</v>
          </cell>
        </row>
      </sheetData>
      <sheetData sheetId="7339">
        <row r="1">
          <cell r="B1" t="str">
            <v>220 kV SUB-STATION</v>
          </cell>
        </row>
      </sheetData>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row r="1">
          <cell r="B1" t="str">
            <v>220 kV SUB-STATION</v>
          </cell>
        </row>
      </sheetData>
      <sheetData sheetId="7356">
        <row r="1">
          <cell r="B1" t="str">
            <v>220 kV SUB-STATION</v>
          </cell>
        </row>
      </sheetData>
      <sheetData sheetId="7357"/>
      <sheetData sheetId="7358"/>
      <sheetData sheetId="7359"/>
      <sheetData sheetId="7360">
        <row r="1">
          <cell r="B1" t="str">
            <v>220 kV SUB-STATION</v>
          </cell>
        </row>
      </sheetData>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row r="1">
          <cell r="B1" t="str">
            <v>220 kV SUB-STATION</v>
          </cell>
        </row>
      </sheetData>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row r="1">
          <cell r="B1" t="str">
            <v>220 kV SUB-STATION</v>
          </cell>
        </row>
      </sheetData>
      <sheetData sheetId="7449">
        <row r="1">
          <cell r="B1" t="str">
            <v>220 kV SUB-STATION</v>
          </cell>
        </row>
      </sheetData>
      <sheetData sheetId="7450"/>
      <sheetData sheetId="7451">
        <row r="1">
          <cell r="B1" t="str">
            <v>220 kV SUB-STATION</v>
          </cell>
        </row>
      </sheetData>
      <sheetData sheetId="7452"/>
      <sheetData sheetId="7453">
        <row r="1">
          <cell r="B1" t="str">
            <v>220 kV SUB-STATION</v>
          </cell>
        </row>
      </sheetData>
      <sheetData sheetId="7454"/>
      <sheetData sheetId="7455"/>
      <sheetData sheetId="7456">
        <row r="1">
          <cell r="B1" t="str">
            <v>220 kV SUB-STATION</v>
          </cell>
        </row>
      </sheetData>
      <sheetData sheetId="7457"/>
      <sheetData sheetId="7458"/>
      <sheetData sheetId="7459">
        <row r="1">
          <cell r="B1" t="str">
            <v>220 kV SUB-STATION</v>
          </cell>
        </row>
      </sheetData>
      <sheetData sheetId="7460"/>
      <sheetData sheetId="7461">
        <row r="1">
          <cell r="B1" t="str">
            <v>220 kV SUB-STATION</v>
          </cell>
        </row>
      </sheetData>
      <sheetData sheetId="7462">
        <row r="1">
          <cell r="B1" t="str">
            <v>220 kV SUB-STATION</v>
          </cell>
        </row>
      </sheetData>
      <sheetData sheetId="7463"/>
      <sheetData sheetId="7464"/>
      <sheetData sheetId="7465">
        <row r="1">
          <cell r="B1" t="str">
            <v>220 kV SUB-STATION</v>
          </cell>
        </row>
      </sheetData>
      <sheetData sheetId="7466">
        <row r="1">
          <cell r="B1" t="str">
            <v>220 kV SUB-STATION</v>
          </cell>
        </row>
      </sheetData>
      <sheetData sheetId="7467">
        <row r="1">
          <cell r="B1" t="str">
            <v>220 kV SUB-STATION</v>
          </cell>
        </row>
      </sheetData>
      <sheetData sheetId="7468">
        <row r="1">
          <cell r="B1" t="str">
            <v>220 kV SUB-STATION</v>
          </cell>
        </row>
      </sheetData>
      <sheetData sheetId="7469">
        <row r="1">
          <cell r="B1" t="str">
            <v>220 kV SUB-STATION</v>
          </cell>
        </row>
      </sheetData>
      <sheetData sheetId="7470"/>
      <sheetData sheetId="7471"/>
      <sheetData sheetId="7472"/>
      <sheetData sheetId="7473">
        <row r="1">
          <cell r="B1" t="str">
            <v>220 kV SUB-STATION</v>
          </cell>
        </row>
      </sheetData>
      <sheetData sheetId="7474">
        <row r="1">
          <cell r="B1" t="str">
            <v>220 kV SUB-STATION</v>
          </cell>
        </row>
      </sheetData>
      <sheetData sheetId="7475"/>
      <sheetData sheetId="7476"/>
      <sheetData sheetId="7477"/>
      <sheetData sheetId="7478"/>
      <sheetData sheetId="7479"/>
      <sheetData sheetId="7480"/>
      <sheetData sheetId="7481"/>
      <sheetData sheetId="7482"/>
      <sheetData sheetId="7483">
        <row r="1">
          <cell r="B1" t="str">
            <v>220 kV SUB-STATION</v>
          </cell>
        </row>
      </sheetData>
      <sheetData sheetId="7484"/>
      <sheetData sheetId="7485"/>
      <sheetData sheetId="7486"/>
      <sheetData sheetId="7487">
        <row r="1">
          <cell r="B1" t="str">
            <v>220 kV SUB-STATION</v>
          </cell>
        </row>
      </sheetData>
      <sheetData sheetId="7488">
        <row r="1">
          <cell r="B1" t="str">
            <v>220 kV SUB-STATION</v>
          </cell>
        </row>
      </sheetData>
      <sheetData sheetId="7489">
        <row r="1">
          <cell r="B1" t="str">
            <v>220 kV SUB-STATION</v>
          </cell>
        </row>
      </sheetData>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row r="1">
          <cell r="B1" t="str">
            <v>220 kV SUB-STATION</v>
          </cell>
        </row>
      </sheetData>
      <sheetData sheetId="7546">
        <row r="1">
          <cell r="B1" t="str">
            <v>220 kV SUB-STATION</v>
          </cell>
        </row>
      </sheetData>
      <sheetData sheetId="7547">
        <row r="1">
          <cell r="B1" t="str">
            <v>220 kV SUB-STATION</v>
          </cell>
        </row>
      </sheetData>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ow r="1">
          <cell r="B1" t="str">
            <v>220 kV SUB-STATION</v>
          </cell>
        </row>
      </sheetData>
      <sheetData sheetId="7561">
        <row r="1">
          <cell r="B1" t="str">
            <v>220 kV SUB-STATION</v>
          </cell>
        </row>
      </sheetData>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ow r="1">
          <cell r="B1" t="str">
            <v>220 kV SUB-STATION</v>
          </cell>
        </row>
      </sheetData>
      <sheetData sheetId="7588">
        <row r="1">
          <cell r="B1" t="str">
            <v>220 kV SUB-STATION</v>
          </cell>
        </row>
      </sheetData>
      <sheetData sheetId="7589">
        <row r="1">
          <cell r="B1" t="str">
            <v>220 kV SUB-STATION</v>
          </cell>
        </row>
      </sheetData>
      <sheetData sheetId="7590">
        <row r="1">
          <cell r="B1" t="str">
            <v>220 kV SUB-STATION</v>
          </cell>
        </row>
      </sheetData>
      <sheetData sheetId="7591"/>
      <sheetData sheetId="7592">
        <row r="1">
          <cell r="B1" t="str">
            <v>220 kV SUB-STATION</v>
          </cell>
        </row>
      </sheetData>
      <sheetData sheetId="7593">
        <row r="1">
          <cell r="B1" t="str">
            <v>220 kV SUB-STATION</v>
          </cell>
        </row>
      </sheetData>
      <sheetData sheetId="7594">
        <row r="1">
          <cell r="B1" t="str">
            <v>220 kV SUB-STATION</v>
          </cell>
        </row>
      </sheetData>
      <sheetData sheetId="7595">
        <row r="1">
          <cell r="B1" t="str">
            <v>220 kV SUB-STATION</v>
          </cell>
        </row>
      </sheetData>
      <sheetData sheetId="7596">
        <row r="1">
          <cell r="B1" t="str">
            <v>220 kV SUB-STATION</v>
          </cell>
        </row>
      </sheetData>
      <sheetData sheetId="7597">
        <row r="1">
          <cell r="B1" t="str">
            <v>220 kV SUB-STATION</v>
          </cell>
        </row>
      </sheetData>
      <sheetData sheetId="7598">
        <row r="1">
          <cell r="B1" t="str">
            <v>220 kV SUB-STATION</v>
          </cell>
        </row>
      </sheetData>
      <sheetData sheetId="7599">
        <row r="1">
          <cell r="B1" t="str">
            <v>220 kV SUB-STATION</v>
          </cell>
        </row>
      </sheetData>
      <sheetData sheetId="7600">
        <row r="1">
          <cell r="B1" t="str">
            <v>220 kV SUB-STATION</v>
          </cell>
        </row>
      </sheetData>
      <sheetData sheetId="7601">
        <row r="1">
          <cell r="B1" t="str">
            <v>220 kV SUB-STATION</v>
          </cell>
        </row>
      </sheetData>
      <sheetData sheetId="7602">
        <row r="1">
          <cell r="B1" t="str">
            <v>220 kV SUB-STATION</v>
          </cell>
        </row>
      </sheetData>
      <sheetData sheetId="7603">
        <row r="1">
          <cell r="B1" t="str">
            <v>220 kV SUB-STATION</v>
          </cell>
        </row>
      </sheetData>
      <sheetData sheetId="7604"/>
      <sheetData sheetId="7605">
        <row r="1">
          <cell r="B1" t="str">
            <v>220 kV SUB-STATION</v>
          </cell>
        </row>
      </sheetData>
      <sheetData sheetId="7606"/>
      <sheetData sheetId="7607"/>
      <sheetData sheetId="7608">
        <row r="1">
          <cell r="B1" t="str">
            <v>220 kV SUB-STATION</v>
          </cell>
        </row>
      </sheetData>
      <sheetData sheetId="7609">
        <row r="1">
          <cell r="B1" t="str">
            <v>220 kV SUB-STATION</v>
          </cell>
        </row>
      </sheetData>
      <sheetData sheetId="7610">
        <row r="1">
          <cell r="B1" t="str">
            <v>220 kV SUB-STATION</v>
          </cell>
        </row>
      </sheetData>
      <sheetData sheetId="7611" refreshError="1"/>
      <sheetData sheetId="7612">
        <row r="1">
          <cell r="B1" t="str">
            <v>220 kV SUB-STATION</v>
          </cell>
        </row>
      </sheetData>
      <sheetData sheetId="7613"/>
      <sheetData sheetId="7614"/>
      <sheetData sheetId="7615">
        <row r="1">
          <cell r="B1" t="str">
            <v>220 kV SUB-STATION</v>
          </cell>
        </row>
      </sheetData>
      <sheetData sheetId="7616">
        <row r="1">
          <cell r="B1" t="str">
            <v>220 kV SUB-STATION</v>
          </cell>
        </row>
      </sheetData>
      <sheetData sheetId="7617"/>
      <sheetData sheetId="7618"/>
      <sheetData sheetId="7619"/>
      <sheetData sheetId="7620">
        <row r="1">
          <cell r="B1" t="str">
            <v>220 kV SUB-STATION</v>
          </cell>
        </row>
      </sheetData>
      <sheetData sheetId="7621"/>
      <sheetData sheetId="7622">
        <row r="1">
          <cell r="B1" t="str">
            <v>220 kV SUB-STATION</v>
          </cell>
        </row>
      </sheetData>
      <sheetData sheetId="7623"/>
      <sheetData sheetId="7624">
        <row r="1">
          <cell r="B1" t="str">
            <v>220 kV SUB-STATION</v>
          </cell>
        </row>
      </sheetData>
      <sheetData sheetId="7625">
        <row r="1">
          <cell r="B1" t="str">
            <v>220 kV SUB-STATION</v>
          </cell>
        </row>
      </sheetData>
      <sheetData sheetId="7626"/>
      <sheetData sheetId="7627"/>
      <sheetData sheetId="7628">
        <row r="1">
          <cell r="B1" t="str">
            <v>220 kV SUB-STATION</v>
          </cell>
        </row>
      </sheetData>
      <sheetData sheetId="7629">
        <row r="1">
          <cell r="B1" t="str">
            <v>220 kV SUB-STATION</v>
          </cell>
        </row>
      </sheetData>
      <sheetData sheetId="7630">
        <row r="1">
          <cell r="B1" t="str">
            <v>220 kV SUB-STATION</v>
          </cell>
        </row>
      </sheetData>
      <sheetData sheetId="7631">
        <row r="1">
          <cell r="B1" t="str">
            <v>220 kV SUB-STATION</v>
          </cell>
        </row>
      </sheetData>
      <sheetData sheetId="7632">
        <row r="1">
          <cell r="B1" t="str">
            <v>220 kV SUB-STATION</v>
          </cell>
        </row>
      </sheetData>
      <sheetData sheetId="7633"/>
      <sheetData sheetId="7634">
        <row r="1">
          <cell r="B1" t="str">
            <v>220 kV SUB-STATION</v>
          </cell>
        </row>
      </sheetData>
      <sheetData sheetId="7635">
        <row r="1">
          <cell r="B1" t="str">
            <v>220 kV SUB-STATION</v>
          </cell>
        </row>
      </sheetData>
      <sheetData sheetId="7636">
        <row r="1">
          <cell r="B1" t="str">
            <v>220 kV SUB-STATION</v>
          </cell>
        </row>
      </sheetData>
      <sheetData sheetId="7637">
        <row r="1">
          <cell r="B1" t="str">
            <v>220 kV SUB-STATION</v>
          </cell>
        </row>
      </sheetData>
      <sheetData sheetId="7638">
        <row r="1">
          <cell r="B1" t="str">
            <v>220 kV SUB-STATION</v>
          </cell>
        </row>
      </sheetData>
      <sheetData sheetId="7639">
        <row r="1">
          <cell r="B1" t="str">
            <v>220 kV SUB-STATION</v>
          </cell>
        </row>
      </sheetData>
      <sheetData sheetId="7640">
        <row r="1">
          <cell r="B1" t="str">
            <v>220 kV SUB-STATION</v>
          </cell>
        </row>
      </sheetData>
      <sheetData sheetId="7641">
        <row r="1">
          <cell r="B1" t="str">
            <v>220 kV SUB-STATION</v>
          </cell>
        </row>
      </sheetData>
      <sheetData sheetId="7642">
        <row r="1">
          <cell r="B1" t="str">
            <v>220 kV SUB-STATION</v>
          </cell>
        </row>
      </sheetData>
      <sheetData sheetId="7643">
        <row r="1">
          <cell r="B1" t="str">
            <v>220 kV SUB-STATION</v>
          </cell>
        </row>
      </sheetData>
      <sheetData sheetId="7644">
        <row r="1">
          <cell r="B1" t="str">
            <v>220 kV SUB-STATION</v>
          </cell>
        </row>
      </sheetData>
      <sheetData sheetId="7645">
        <row r="1">
          <cell r="B1" t="str">
            <v>220 kV SUB-STATION</v>
          </cell>
        </row>
      </sheetData>
      <sheetData sheetId="7646">
        <row r="1">
          <cell r="B1" t="str">
            <v>220 kV SUB-STATION</v>
          </cell>
        </row>
      </sheetData>
      <sheetData sheetId="7647"/>
      <sheetData sheetId="7648">
        <row r="1">
          <cell r="B1" t="str">
            <v>220 kV SUB-STATION</v>
          </cell>
        </row>
      </sheetData>
      <sheetData sheetId="7649">
        <row r="1">
          <cell r="B1" t="str">
            <v>220 kV SUB-STATION</v>
          </cell>
        </row>
      </sheetData>
      <sheetData sheetId="7650">
        <row r="1">
          <cell r="B1" t="str">
            <v>220 kV SUB-STATION</v>
          </cell>
        </row>
      </sheetData>
      <sheetData sheetId="7651">
        <row r="1">
          <cell r="B1" t="str">
            <v>220 kV SUB-STATION</v>
          </cell>
        </row>
      </sheetData>
      <sheetData sheetId="7652" refreshError="1"/>
      <sheetData sheetId="7653">
        <row r="1">
          <cell r="B1" t="str">
            <v>220 kV SUB-STATION</v>
          </cell>
        </row>
      </sheetData>
      <sheetData sheetId="7654">
        <row r="1">
          <cell r="B1" t="str">
            <v>220 kV SUB-STATION</v>
          </cell>
        </row>
      </sheetData>
      <sheetData sheetId="7655">
        <row r="1">
          <cell r="B1" t="str">
            <v>220 kV SUB-STATION</v>
          </cell>
        </row>
      </sheetData>
      <sheetData sheetId="7656">
        <row r="1">
          <cell r="B1" t="str">
            <v>220 kV SUB-STATION</v>
          </cell>
        </row>
      </sheetData>
      <sheetData sheetId="7657">
        <row r="1">
          <cell r="B1" t="str">
            <v>220 kV SUB-STATION</v>
          </cell>
        </row>
      </sheetData>
      <sheetData sheetId="7658"/>
      <sheetData sheetId="7659">
        <row r="1">
          <cell r="B1" t="str">
            <v>220 kV SUB-STATION</v>
          </cell>
        </row>
      </sheetData>
      <sheetData sheetId="7660">
        <row r="1">
          <cell r="B1" t="str">
            <v>220 kV SUB-STATION</v>
          </cell>
        </row>
      </sheetData>
      <sheetData sheetId="7661"/>
      <sheetData sheetId="7662"/>
      <sheetData sheetId="7663">
        <row r="1">
          <cell r="B1" t="str">
            <v>220 kV SUB-STATION</v>
          </cell>
        </row>
      </sheetData>
      <sheetData sheetId="7664">
        <row r="1">
          <cell r="B1" t="str">
            <v>220 kV SUB-STATION</v>
          </cell>
        </row>
      </sheetData>
      <sheetData sheetId="7665"/>
      <sheetData sheetId="7666">
        <row r="1">
          <cell r="B1" t="str">
            <v>220 kV SUB-STATION</v>
          </cell>
        </row>
      </sheetData>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ow r="1">
          <cell r="B1" t="str">
            <v>220 kV SUB-STATION</v>
          </cell>
        </row>
      </sheetData>
      <sheetData sheetId="7680">
        <row r="1">
          <cell r="B1" t="str">
            <v>220 kV SUB-STATION</v>
          </cell>
        </row>
      </sheetData>
      <sheetData sheetId="7681">
        <row r="1">
          <cell r="B1" t="str">
            <v>220 kV SUB-STATION</v>
          </cell>
        </row>
      </sheetData>
      <sheetData sheetId="7682">
        <row r="1">
          <cell r="B1" t="str">
            <v>220 kV SUB-STATION</v>
          </cell>
        </row>
      </sheetData>
      <sheetData sheetId="7683">
        <row r="1">
          <cell r="B1" t="str">
            <v>220 kV SUB-STATION</v>
          </cell>
        </row>
      </sheetData>
      <sheetData sheetId="7684">
        <row r="1">
          <cell r="B1" t="str">
            <v>220 kV SUB-STATION</v>
          </cell>
        </row>
      </sheetData>
      <sheetData sheetId="7685">
        <row r="1">
          <cell r="B1" t="str">
            <v>220 kV SUB-STATION</v>
          </cell>
        </row>
      </sheetData>
      <sheetData sheetId="7686">
        <row r="1">
          <cell r="B1" t="str">
            <v>220 kV SUB-STATION</v>
          </cell>
        </row>
      </sheetData>
      <sheetData sheetId="7687">
        <row r="1">
          <cell r="B1" t="str">
            <v>220 kV SUB-STATION</v>
          </cell>
        </row>
      </sheetData>
      <sheetData sheetId="7688"/>
      <sheetData sheetId="7689">
        <row r="1">
          <cell r="B1" t="str">
            <v>220 kV SUB-STATION</v>
          </cell>
        </row>
      </sheetData>
      <sheetData sheetId="7690"/>
      <sheetData sheetId="7691">
        <row r="1">
          <cell r="B1" t="str">
            <v>220 kV SUB-STATION</v>
          </cell>
        </row>
      </sheetData>
      <sheetData sheetId="7692">
        <row r="1">
          <cell r="B1" t="str">
            <v>220 kV SUB-STATION</v>
          </cell>
        </row>
      </sheetData>
      <sheetData sheetId="7693">
        <row r="1">
          <cell r="B1" t="str">
            <v>220 kV SUB-STATION</v>
          </cell>
        </row>
      </sheetData>
      <sheetData sheetId="7694"/>
      <sheetData sheetId="7695">
        <row r="1">
          <cell r="B1" t="str">
            <v>220 kV SUB-STATION</v>
          </cell>
        </row>
      </sheetData>
      <sheetData sheetId="7696"/>
      <sheetData sheetId="7697">
        <row r="1">
          <cell r="B1" t="str">
            <v>220 kV SUB-STATION</v>
          </cell>
        </row>
      </sheetData>
      <sheetData sheetId="7698">
        <row r="1">
          <cell r="B1" t="str">
            <v>220 kV SUB-STATION</v>
          </cell>
        </row>
      </sheetData>
      <sheetData sheetId="7699">
        <row r="1">
          <cell r="B1" t="str">
            <v>220 kV SUB-STATION</v>
          </cell>
        </row>
      </sheetData>
      <sheetData sheetId="7700">
        <row r="1">
          <cell r="B1" t="str">
            <v>220 kV SUB-STATION</v>
          </cell>
        </row>
      </sheetData>
      <sheetData sheetId="7701">
        <row r="1">
          <cell r="B1" t="str">
            <v>220 kV SUB-STATION</v>
          </cell>
        </row>
      </sheetData>
      <sheetData sheetId="7702">
        <row r="1">
          <cell r="B1" t="str">
            <v>220 kV SUB-STATION</v>
          </cell>
        </row>
      </sheetData>
      <sheetData sheetId="7703">
        <row r="1">
          <cell r="B1" t="str">
            <v>220 kV SUB-STATION</v>
          </cell>
        </row>
      </sheetData>
      <sheetData sheetId="7704">
        <row r="1">
          <cell r="B1" t="str">
            <v>220 kV SUB-STATION</v>
          </cell>
        </row>
      </sheetData>
      <sheetData sheetId="7705"/>
      <sheetData sheetId="7706"/>
      <sheetData sheetId="7707"/>
      <sheetData sheetId="7708"/>
      <sheetData sheetId="7709">
        <row r="1">
          <cell r="B1" t="str">
            <v>220 kV SUB-STATION</v>
          </cell>
        </row>
      </sheetData>
      <sheetData sheetId="7710"/>
      <sheetData sheetId="7711"/>
      <sheetData sheetId="7712"/>
      <sheetData sheetId="7713"/>
      <sheetData sheetId="7714"/>
      <sheetData sheetId="7715">
        <row r="1">
          <cell r="B1" t="str">
            <v>220 kV SUB-STATION</v>
          </cell>
        </row>
      </sheetData>
      <sheetData sheetId="7716">
        <row r="1">
          <cell r="B1" t="str">
            <v>220 kV SUB-STATION</v>
          </cell>
        </row>
      </sheetData>
      <sheetData sheetId="7717">
        <row r="1">
          <cell r="B1" t="str">
            <v>220 kV SUB-STATION</v>
          </cell>
        </row>
      </sheetData>
      <sheetData sheetId="7718">
        <row r="1">
          <cell r="B1" t="str">
            <v>220 kV SUB-STATION</v>
          </cell>
        </row>
      </sheetData>
      <sheetData sheetId="7719">
        <row r="1">
          <cell r="B1" t="str">
            <v>220 kV SUB-STATION</v>
          </cell>
        </row>
      </sheetData>
      <sheetData sheetId="7720">
        <row r="1">
          <cell r="B1" t="str">
            <v>220 kV SUB-STATION</v>
          </cell>
        </row>
      </sheetData>
      <sheetData sheetId="7721"/>
      <sheetData sheetId="7722"/>
      <sheetData sheetId="7723"/>
      <sheetData sheetId="7724">
        <row r="1">
          <cell r="B1" t="str">
            <v>220 kV SUB-STATION</v>
          </cell>
        </row>
      </sheetData>
      <sheetData sheetId="7725">
        <row r="1">
          <cell r="B1" t="str">
            <v>220 kV SUB-STATION</v>
          </cell>
        </row>
      </sheetData>
      <sheetData sheetId="7726">
        <row r="1">
          <cell r="B1" t="str">
            <v>220 kV SUB-STATION</v>
          </cell>
        </row>
      </sheetData>
      <sheetData sheetId="7727">
        <row r="1">
          <cell r="B1" t="str">
            <v>220 kV SUB-STATION</v>
          </cell>
        </row>
      </sheetData>
      <sheetData sheetId="7728"/>
      <sheetData sheetId="7729"/>
      <sheetData sheetId="7730">
        <row r="1">
          <cell r="B1" t="str">
            <v>220 kV SUB-STATION</v>
          </cell>
        </row>
      </sheetData>
      <sheetData sheetId="7731">
        <row r="1">
          <cell r="B1" t="str">
            <v>220 kV SUB-STATION</v>
          </cell>
        </row>
      </sheetData>
      <sheetData sheetId="7732">
        <row r="1">
          <cell r="B1" t="str">
            <v>220 kV SUB-STATION</v>
          </cell>
        </row>
      </sheetData>
      <sheetData sheetId="7733">
        <row r="1">
          <cell r="B1" t="str">
            <v>220 kV SUB-STATION</v>
          </cell>
        </row>
      </sheetData>
      <sheetData sheetId="7734">
        <row r="1">
          <cell r="B1" t="str">
            <v>220 kV SUB-STATION</v>
          </cell>
        </row>
      </sheetData>
      <sheetData sheetId="7735">
        <row r="1">
          <cell r="B1" t="str">
            <v>220 kV SUB-STATION</v>
          </cell>
        </row>
      </sheetData>
      <sheetData sheetId="7736">
        <row r="1">
          <cell r="B1" t="str">
            <v>220 kV SUB-STATION</v>
          </cell>
        </row>
      </sheetData>
      <sheetData sheetId="7737">
        <row r="1">
          <cell r="B1" t="str">
            <v>220 kV SUB-STATION</v>
          </cell>
        </row>
      </sheetData>
      <sheetData sheetId="7738">
        <row r="1">
          <cell r="B1" t="str">
            <v>220 kV SUB-STATION</v>
          </cell>
        </row>
      </sheetData>
      <sheetData sheetId="7739"/>
      <sheetData sheetId="7740"/>
      <sheetData sheetId="7741"/>
      <sheetData sheetId="7742"/>
      <sheetData sheetId="7743">
        <row r="1">
          <cell r="B1" t="str">
            <v>220 kV SUB-STATION</v>
          </cell>
        </row>
      </sheetData>
      <sheetData sheetId="7744"/>
      <sheetData sheetId="7745" refreshError="1"/>
      <sheetData sheetId="7746" refreshError="1"/>
      <sheetData sheetId="7747" refreshError="1"/>
      <sheetData sheetId="7748" refreshError="1"/>
      <sheetData sheetId="7749" refreshError="1"/>
      <sheetData sheetId="7750" refreshError="1"/>
      <sheetData sheetId="7751">
        <row r="1">
          <cell r="B1" t="str">
            <v>220 kV SUB-STATION</v>
          </cell>
        </row>
      </sheetData>
      <sheetData sheetId="7752">
        <row r="1">
          <cell r="B1" t="str">
            <v>220 kV SUB-STATION</v>
          </cell>
        </row>
      </sheetData>
      <sheetData sheetId="7753">
        <row r="1">
          <cell r="B1" t="str">
            <v>220 kV SUB-STATION</v>
          </cell>
        </row>
      </sheetData>
      <sheetData sheetId="7754">
        <row r="1">
          <cell r="B1" t="str">
            <v>220 kV SUB-STATION</v>
          </cell>
        </row>
      </sheetData>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refreshError="1"/>
      <sheetData sheetId="7793" refreshError="1"/>
      <sheetData sheetId="7794" refreshError="1"/>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refreshError="1"/>
      <sheetData sheetId="7846"/>
      <sheetData sheetId="7847"/>
      <sheetData sheetId="7848"/>
      <sheetData sheetId="7849"/>
      <sheetData sheetId="7850" refreshError="1"/>
      <sheetData sheetId="7851"/>
      <sheetData sheetId="7852"/>
      <sheetData sheetId="7853"/>
      <sheetData sheetId="7854"/>
      <sheetData sheetId="7855"/>
      <sheetData sheetId="7856"/>
      <sheetData sheetId="7857"/>
      <sheetData sheetId="7858" refreshError="1"/>
      <sheetData sheetId="7859" refreshError="1"/>
      <sheetData sheetId="7860"/>
      <sheetData sheetId="7861"/>
      <sheetData sheetId="7862"/>
      <sheetData sheetId="7863" refreshError="1"/>
      <sheetData sheetId="7864" refreshError="1"/>
      <sheetData sheetId="7865" refreshError="1"/>
      <sheetData sheetId="7866" refreshError="1"/>
      <sheetData sheetId="7867" refreshError="1"/>
      <sheetData sheetId="7868" refreshError="1"/>
      <sheetData sheetId="7869"/>
      <sheetData sheetId="7870"/>
      <sheetData sheetId="7871"/>
      <sheetData sheetId="7872"/>
      <sheetData sheetId="7873"/>
      <sheetData sheetId="7874"/>
      <sheetData sheetId="7875"/>
      <sheetData sheetId="7876"/>
      <sheetData sheetId="7877" refreshError="1"/>
      <sheetData sheetId="7878"/>
      <sheetData sheetId="7879" refreshError="1"/>
      <sheetData sheetId="7880"/>
      <sheetData sheetId="7881" refreshError="1"/>
      <sheetData sheetId="7882" refreshError="1"/>
      <sheetData sheetId="7883" refreshError="1"/>
      <sheetData sheetId="7884"/>
      <sheetData sheetId="7885"/>
      <sheetData sheetId="7886"/>
      <sheetData sheetId="7887"/>
      <sheetData sheetId="7888"/>
      <sheetData sheetId="7889"/>
      <sheetData sheetId="7890" refreshError="1"/>
      <sheetData sheetId="7891"/>
      <sheetData sheetId="7892" refreshError="1"/>
      <sheetData sheetId="7893"/>
      <sheetData sheetId="7894" refreshError="1"/>
      <sheetData sheetId="7895" refreshError="1"/>
      <sheetData sheetId="7896" refreshError="1"/>
      <sheetData sheetId="7897" refreshError="1"/>
      <sheetData sheetId="7898"/>
      <sheetData sheetId="7899"/>
      <sheetData sheetId="7900"/>
      <sheetData sheetId="7901" refreshError="1"/>
      <sheetData sheetId="7902"/>
      <sheetData sheetId="7903" refreshError="1"/>
      <sheetData sheetId="7904" refreshError="1"/>
      <sheetData sheetId="7905" refreshError="1"/>
      <sheetData sheetId="7906"/>
      <sheetData sheetId="7907" refreshError="1"/>
      <sheetData sheetId="7908"/>
      <sheetData sheetId="7909"/>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sheetData sheetId="7928"/>
      <sheetData sheetId="7929"/>
      <sheetData sheetId="7930"/>
      <sheetData sheetId="7931" refreshError="1"/>
      <sheetData sheetId="7932"/>
      <sheetData sheetId="7933"/>
      <sheetData sheetId="7934"/>
      <sheetData sheetId="7935"/>
      <sheetData sheetId="7936">
        <row r="1">
          <cell r="B1" t="str">
            <v>220 kV SUB-STATION</v>
          </cell>
        </row>
      </sheetData>
      <sheetData sheetId="7937">
        <row r="1">
          <cell r="B1" t="str">
            <v>220 kV SUB-STATION</v>
          </cell>
        </row>
      </sheetData>
      <sheetData sheetId="7938">
        <row r="1">
          <cell r="B1" t="str">
            <v>220 kV SUB-STATION</v>
          </cell>
        </row>
      </sheetData>
      <sheetData sheetId="7939" refreshError="1"/>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row r="1">
          <cell r="B1" t="str">
            <v>220 kV SUB-STATION</v>
          </cell>
        </row>
      </sheetData>
      <sheetData sheetId="8016">
        <row r="1">
          <cell r="B1" t="str">
            <v>220 kV SUB-STATION</v>
          </cell>
        </row>
      </sheetData>
      <sheetData sheetId="8017">
        <row r="1">
          <cell r="B1" t="str">
            <v>220 kV SUB-STATION</v>
          </cell>
        </row>
      </sheetData>
      <sheetData sheetId="8018">
        <row r="1">
          <cell r="B1" t="str">
            <v>220 kV SUB-STATION</v>
          </cell>
        </row>
      </sheetData>
      <sheetData sheetId="8019">
        <row r="1">
          <cell r="B1" t="str">
            <v>220 kV SUB-STATION</v>
          </cell>
        </row>
      </sheetData>
      <sheetData sheetId="8020">
        <row r="1">
          <cell r="B1" t="str">
            <v>220 kV SUB-STATION</v>
          </cell>
        </row>
      </sheetData>
      <sheetData sheetId="8021">
        <row r="1">
          <cell r="B1" t="str">
            <v>220 kV SUB-STATION</v>
          </cell>
        </row>
      </sheetData>
      <sheetData sheetId="8022">
        <row r="1">
          <cell r="B1" t="str">
            <v>220 kV SUB-STATION</v>
          </cell>
        </row>
      </sheetData>
      <sheetData sheetId="8023">
        <row r="1">
          <cell r="B1" t="str">
            <v>220 kV SUB-STATION</v>
          </cell>
        </row>
      </sheetData>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row r="1">
          <cell r="B1" t="str">
            <v>220 kV SUB-STATION</v>
          </cell>
        </row>
      </sheetData>
      <sheetData sheetId="8062"/>
      <sheetData sheetId="8063"/>
      <sheetData sheetId="8064"/>
      <sheetData sheetId="8065"/>
      <sheetData sheetId="8066"/>
      <sheetData sheetId="8067"/>
      <sheetData sheetId="8068"/>
      <sheetData sheetId="8069"/>
      <sheetData sheetId="8070"/>
      <sheetData sheetId="8071"/>
      <sheetData sheetId="8072"/>
      <sheetData sheetId="8073" refreshError="1"/>
      <sheetData sheetId="8074" refreshError="1"/>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refreshError="1"/>
      <sheetData sheetId="8090"/>
      <sheetData sheetId="8091"/>
      <sheetData sheetId="8092"/>
      <sheetData sheetId="8093">
        <row r="1">
          <cell r="B1" t="str">
            <v>220 kV SUB-STATION</v>
          </cell>
        </row>
      </sheetData>
      <sheetData sheetId="8094"/>
      <sheetData sheetId="8095" refreshError="1"/>
      <sheetData sheetId="8096"/>
      <sheetData sheetId="8097" refreshError="1"/>
      <sheetData sheetId="8098"/>
      <sheetData sheetId="8099">
        <row r="1">
          <cell r="B1" t="str">
            <v>220 kV SUB-STATION</v>
          </cell>
        </row>
      </sheetData>
      <sheetData sheetId="8100">
        <row r="1">
          <cell r="B1" t="str">
            <v>220 kV SUB-STATION</v>
          </cell>
        </row>
      </sheetData>
      <sheetData sheetId="8101">
        <row r="1">
          <cell r="B1" t="str">
            <v>220 kV SUB-STATION</v>
          </cell>
        </row>
      </sheetData>
      <sheetData sheetId="8102">
        <row r="1">
          <cell r="B1" t="str">
            <v>220 kV SUB-STATION</v>
          </cell>
        </row>
      </sheetData>
      <sheetData sheetId="8103">
        <row r="1">
          <cell r="B1" t="str">
            <v>220 kV SUB-STATION</v>
          </cell>
        </row>
      </sheetData>
      <sheetData sheetId="8104">
        <row r="1">
          <cell r="B1" t="str">
            <v>220 kV SUB-STATION</v>
          </cell>
        </row>
      </sheetData>
      <sheetData sheetId="8105">
        <row r="1">
          <cell r="B1" t="str">
            <v>220 kV SUB-STATION</v>
          </cell>
        </row>
      </sheetData>
      <sheetData sheetId="8106">
        <row r="1">
          <cell r="B1" t="str">
            <v>220 kV SUB-STATION</v>
          </cell>
        </row>
      </sheetData>
      <sheetData sheetId="8107">
        <row r="1">
          <cell r="B1" t="str">
            <v>220 kV SUB-STATION</v>
          </cell>
        </row>
      </sheetData>
      <sheetData sheetId="8108"/>
      <sheetData sheetId="8109"/>
      <sheetData sheetId="8110"/>
      <sheetData sheetId="8111">
        <row r="1">
          <cell r="B1" t="str">
            <v>220 kV SUB-STATION</v>
          </cell>
        </row>
      </sheetData>
      <sheetData sheetId="8112">
        <row r="1">
          <cell r="B1" t="str">
            <v>220 kV SUB-STATION</v>
          </cell>
        </row>
      </sheetData>
      <sheetData sheetId="8113">
        <row r="1">
          <cell r="B1" t="str">
            <v>220 kV SUB-STATION</v>
          </cell>
        </row>
      </sheetData>
      <sheetData sheetId="8114">
        <row r="1">
          <cell r="B1" t="str">
            <v>220 kV SUB-STATION</v>
          </cell>
        </row>
      </sheetData>
      <sheetData sheetId="8115"/>
      <sheetData sheetId="8116" refreshError="1"/>
      <sheetData sheetId="8117" refreshError="1"/>
      <sheetData sheetId="8118" refreshError="1"/>
      <sheetData sheetId="8119" refreshError="1"/>
      <sheetData sheetId="8120"/>
      <sheetData sheetId="8121" refreshError="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refreshError="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refreshError="1"/>
      <sheetData sheetId="8246" refreshError="1"/>
      <sheetData sheetId="8247" refreshError="1"/>
      <sheetData sheetId="8248"/>
      <sheetData sheetId="8249"/>
      <sheetData sheetId="8250"/>
      <sheetData sheetId="8251"/>
      <sheetData sheetId="8252" refreshError="1"/>
      <sheetData sheetId="8253"/>
      <sheetData sheetId="8254"/>
      <sheetData sheetId="8255"/>
      <sheetData sheetId="8256"/>
      <sheetData sheetId="8257"/>
      <sheetData sheetId="8258"/>
      <sheetData sheetId="8259"/>
      <sheetData sheetId="8260" refreshError="1"/>
      <sheetData sheetId="8261" refreshError="1"/>
      <sheetData sheetId="8262" refreshError="1"/>
      <sheetData sheetId="8263" refreshError="1"/>
      <sheetData sheetId="8264"/>
      <sheetData sheetId="8265" refreshError="1"/>
      <sheetData sheetId="8266"/>
      <sheetData sheetId="8267" refreshError="1"/>
      <sheetData sheetId="8268"/>
      <sheetData sheetId="8269"/>
      <sheetData sheetId="8270"/>
      <sheetData sheetId="8271"/>
      <sheetData sheetId="8272"/>
      <sheetData sheetId="8273"/>
      <sheetData sheetId="8274"/>
      <sheetData sheetId="8275"/>
      <sheetData sheetId="8276" refreshError="1"/>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refreshError="1"/>
      <sheetData sheetId="8310"/>
      <sheetData sheetId="8311"/>
      <sheetData sheetId="8312">
        <row r="1">
          <cell r="B1" t="str">
            <v>220 kV SUB-STATION</v>
          </cell>
        </row>
      </sheetData>
      <sheetData sheetId="8313"/>
      <sheetData sheetId="8314"/>
      <sheetData sheetId="8315"/>
      <sheetData sheetId="8316"/>
      <sheetData sheetId="8317">
        <row r="1">
          <cell r="B1" t="str">
            <v>220 kV SUB-STATION</v>
          </cell>
        </row>
      </sheetData>
      <sheetData sheetId="8318">
        <row r="1">
          <cell r="B1" t="str">
            <v>220 kV SUB-STATION</v>
          </cell>
        </row>
      </sheetData>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row r="1">
          <cell r="B1" t="str">
            <v>220 kV SUB-STATION</v>
          </cell>
        </row>
      </sheetData>
      <sheetData sheetId="8335">
        <row r="1">
          <cell r="B1" t="str">
            <v>220 kV SUB-STATION</v>
          </cell>
        </row>
      </sheetData>
      <sheetData sheetId="8336">
        <row r="1">
          <cell r="B1" t="str">
            <v>220 kV SUB-STATION</v>
          </cell>
        </row>
      </sheetData>
      <sheetData sheetId="8337">
        <row r="1">
          <cell r="B1" t="str">
            <v>220 kV SUB-STATION</v>
          </cell>
        </row>
      </sheetData>
      <sheetData sheetId="8338">
        <row r="1">
          <cell r="B1" t="str">
            <v>220 kV SUB-STATION</v>
          </cell>
        </row>
      </sheetData>
      <sheetData sheetId="8339">
        <row r="1">
          <cell r="B1" t="str">
            <v>220 kV SUB-STATION</v>
          </cell>
        </row>
      </sheetData>
      <sheetData sheetId="8340">
        <row r="1">
          <cell r="B1" t="str">
            <v>220 kV SUB-STATION</v>
          </cell>
        </row>
      </sheetData>
      <sheetData sheetId="8341">
        <row r="1">
          <cell r="B1" t="str">
            <v>220 kV SUB-STATION</v>
          </cell>
        </row>
      </sheetData>
      <sheetData sheetId="8342">
        <row r="1">
          <cell r="B1" t="str">
            <v>220 kV SUB-STATION</v>
          </cell>
        </row>
      </sheetData>
      <sheetData sheetId="8343">
        <row r="1">
          <cell r="B1" t="str">
            <v>220 kV SUB-STATION</v>
          </cell>
        </row>
      </sheetData>
      <sheetData sheetId="8344">
        <row r="1">
          <cell r="B1" t="str">
            <v>220 kV SUB-STATION</v>
          </cell>
        </row>
      </sheetData>
      <sheetData sheetId="8345"/>
      <sheetData sheetId="8346">
        <row r="1">
          <cell r="B1" t="str">
            <v>220 kV SUB-STATION</v>
          </cell>
        </row>
      </sheetData>
      <sheetData sheetId="8347">
        <row r="1">
          <cell r="B1" t="str">
            <v>220 kV SUB-STATION</v>
          </cell>
        </row>
      </sheetData>
      <sheetData sheetId="8348">
        <row r="1">
          <cell r="B1" t="str">
            <v>220 kV SUB-STATION</v>
          </cell>
        </row>
      </sheetData>
      <sheetData sheetId="8349">
        <row r="1">
          <cell r="B1" t="str">
            <v>220 kV SUB-STATION</v>
          </cell>
        </row>
      </sheetData>
      <sheetData sheetId="8350">
        <row r="1">
          <cell r="B1" t="str">
            <v>220 kV SUB-STATION</v>
          </cell>
        </row>
      </sheetData>
      <sheetData sheetId="8351">
        <row r="1">
          <cell r="B1" t="str">
            <v>220 kV SUB-STATION</v>
          </cell>
        </row>
      </sheetData>
      <sheetData sheetId="8352">
        <row r="1">
          <cell r="B1" t="str">
            <v>220 kV SUB-STATION</v>
          </cell>
        </row>
      </sheetData>
      <sheetData sheetId="8353">
        <row r="1">
          <cell r="B1" t="str">
            <v>220 kV SUB-STATION</v>
          </cell>
        </row>
      </sheetData>
      <sheetData sheetId="8354">
        <row r="1">
          <cell r="B1" t="str">
            <v>220 kV SUB-STATION</v>
          </cell>
        </row>
      </sheetData>
      <sheetData sheetId="8355">
        <row r="1">
          <cell r="B1" t="str">
            <v>220 kV SUB-STATION</v>
          </cell>
        </row>
      </sheetData>
      <sheetData sheetId="8356">
        <row r="1">
          <cell r="B1" t="str">
            <v>220 kV SUB-STATION</v>
          </cell>
        </row>
      </sheetData>
      <sheetData sheetId="8357">
        <row r="1">
          <cell r="B1" t="str">
            <v>220 kV SUB-STATION</v>
          </cell>
        </row>
      </sheetData>
      <sheetData sheetId="8358">
        <row r="1">
          <cell r="B1" t="str">
            <v>220 kV SUB-STATION</v>
          </cell>
        </row>
      </sheetData>
      <sheetData sheetId="8359">
        <row r="1">
          <cell r="B1" t="str">
            <v>220 kV SUB-STATION</v>
          </cell>
        </row>
      </sheetData>
      <sheetData sheetId="8360">
        <row r="1">
          <cell r="B1" t="str">
            <v>220 kV SUB-STATION</v>
          </cell>
        </row>
      </sheetData>
      <sheetData sheetId="8361">
        <row r="1">
          <cell r="B1" t="str">
            <v>220 kV SUB-STATION</v>
          </cell>
        </row>
      </sheetData>
      <sheetData sheetId="8362">
        <row r="1">
          <cell r="B1" t="str">
            <v>220 kV SUB-STATION</v>
          </cell>
        </row>
      </sheetData>
      <sheetData sheetId="8363">
        <row r="1">
          <cell r="B1" t="str">
            <v>220 kV SUB-STATION</v>
          </cell>
        </row>
      </sheetData>
      <sheetData sheetId="8364">
        <row r="1">
          <cell r="B1" t="str">
            <v>220 kV SUB-STATION</v>
          </cell>
        </row>
      </sheetData>
      <sheetData sheetId="8365" refreshError="1"/>
      <sheetData sheetId="8366">
        <row r="1">
          <cell r="B1" t="str">
            <v>220 kV SUB-STATION</v>
          </cell>
        </row>
      </sheetData>
      <sheetData sheetId="8367">
        <row r="1">
          <cell r="B1" t="str">
            <v>220 kV SUB-STATION</v>
          </cell>
        </row>
      </sheetData>
      <sheetData sheetId="8368">
        <row r="1">
          <cell r="B1" t="str">
            <v>220 kV SUB-STATION</v>
          </cell>
        </row>
      </sheetData>
      <sheetData sheetId="8369"/>
      <sheetData sheetId="8370"/>
      <sheetData sheetId="8371"/>
      <sheetData sheetId="8372"/>
      <sheetData sheetId="8373"/>
      <sheetData sheetId="8374"/>
      <sheetData sheetId="8375"/>
      <sheetData sheetId="8376"/>
      <sheetData sheetId="8377"/>
      <sheetData sheetId="8378">
        <row r="1">
          <cell r="B1" t="str">
            <v>220 kV SUB-STATION</v>
          </cell>
        </row>
      </sheetData>
      <sheetData sheetId="8379"/>
      <sheetData sheetId="8380"/>
      <sheetData sheetId="8381"/>
      <sheetData sheetId="8382"/>
      <sheetData sheetId="8383"/>
      <sheetData sheetId="8384"/>
      <sheetData sheetId="8385"/>
      <sheetData sheetId="8386"/>
      <sheetData sheetId="8387"/>
      <sheetData sheetId="8388"/>
      <sheetData sheetId="8389">
        <row r="1">
          <cell r="B1" t="str">
            <v>220 kV SUB-STATION</v>
          </cell>
        </row>
      </sheetData>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row r="1">
          <cell r="B1" t="str">
            <v>220 kV SUB-STATION</v>
          </cell>
        </row>
      </sheetData>
      <sheetData sheetId="8444">
        <row r="1">
          <cell r="B1" t="str">
            <v>220 kV SUB-STATION</v>
          </cell>
        </row>
      </sheetData>
      <sheetData sheetId="8445">
        <row r="1">
          <cell r="B1" t="str">
            <v>220 kV SUB-STATION</v>
          </cell>
        </row>
      </sheetData>
      <sheetData sheetId="8446"/>
      <sheetData sheetId="8447"/>
      <sheetData sheetId="8448"/>
      <sheetData sheetId="8449"/>
      <sheetData sheetId="8450"/>
      <sheetData sheetId="8451"/>
      <sheetData sheetId="8452"/>
      <sheetData sheetId="8453" refreshError="1"/>
      <sheetData sheetId="8454" refreshError="1"/>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row r="1">
          <cell r="B1" t="str">
            <v>220 kV SUB-STATION</v>
          </cell>
        </row>
      </sheetData>
      <sheetData sheetId="8475"/>
      <sheetData sheetId="8476"/>
      <sheetData sheetId="8477"/>
      <sheetData sheetId="8478"/>
      <sheetData sheetId="8479"/>
      <sheetData sheetId="8480"/>
      <sheetData sheetId="8481"/>
      <sheetData sheetId="8482"/>
      <sheetData sheetId="8483">
        <row r="1">
          <cell r="B1" t="str">
            <v>220 kV SUB-STATION</v>
          </cell>
        </row>
      </sheetData>
      <sheetData sheetId="8484"/>
      <sheetData sheetId="8485"/>
      <sheetData sheetId="8486"/>
      <sheetData sheetId="8487"/>
      <sheetData sheetId="8488"/>
      <sheetData sheetId="8489"/>
      <sheetData sheetId="8490"/>
      <sheetData sheetId="8491"/>
      <sheetData sheetId="8492"/>
      <sheetData sheetId="8493"/>
      <sheetData sheetId="8494">
        <row r="1">
          <cell r="B1" t="str">
            <v>220 kV SUB-STATION</v>
          </cell>
        </row>
      </sheetData>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row r="1">
          <cell r="B1" t="str">
            <v>220 kV SUB-STATION</v>
          </cell>
        </row>
      </sheetData>
      <sheetData sheetId="8534">
        <row r="1">
          <cell r="B1" t="str">
            <v>220 kV SUB-STATION</v>
          </cell>
        </row>
      </sheetData>
      <sheetData sheetId="8535">
        <row r="1">
          <cell r="B1" t="str">
            <v>220 kV SUB-STATION</v>
          </cell>
        </row>
      </sheetData>
      <sheetData sheetId="8536">
        <row r="1">
          <cell r="B1" t="str">
            <v>220 kV SUB-STATION</v>
          </cell>
        </row>
      </sheetData>
      <sheetData sheetId="8537"/>
      <sheetData sheetId="8538"/>
      <sheetData sheetId="8539"/>
      <sheetData sheetId="8540"/>
      <sheetData sheetId="8541"/>
      <sheetData sheetId="8542"/>
      <sheetData sheetId="8543"/>
      <sheetData sheetId="8544">
        <row r="1">
          <cell r="B1" t="str">
            <v>220 kV SUB-STATION</v>
          </cell>
        </row>
      </sheetData>
      <sheetData sheetId="8545">
        <row r="1">
          <cell r="B1" t="str">
            <v>220 kV SUB-STATION</v>
          </cell>
        </row>
      </sheetData>
      <sheetData sheetId="8546">
        <row r="1">
          <cell r="B1" t="str">
            <v>220 kV SUB-STATION</v>
          </cell>
        </row>
      </sheetData>
      <sheetData sheetId="8547"/>
      <sheetData sheetId="8548" refreshError="1"/>
      <sheetData sheetId="8549" refreshError="1"/>
      <sheetData sheetId="8550" refreshError="1"/>
      <sheetData sheetId="8551" refreshError="1"/>
      <sheetData sheetId="8552" refreshError="1"/>
      <sheetData sheetId="8553" refreshError="1"/>
      <sheetData sheetId="8554" refreshError="1"/>
      <sheetData sheetId="8555">
        <row r="1">
          <cell r="B1" t="str">
            <v>220 kV SUB-STATION</v>
          </cell>
        </row>
      </sheetData>
      <sheetData sheetId="8556"/>
      <sheetData sheetId="8557"/>
      <sheetData sheetId="8558"/>
      <sheetData sheetId="8559"/>
      <sheetData sheetId="8560"/>
      <sheetData sheetId="8561"/>
      <sheetData sheetId="8562"/>
      <sheetData sheetId="8563">
        <row r="1">
          <cell r="B1" t="str">
            <v>220 kV SUB-STATION</v>
          </cell>
        </row>
      </sheetData>
      <sheetData sheetId="8564">
        <row r="1">
          <cell r="B1" t="str">
            <v>220 kV SUB-STATION</v>
          </cell>
        </row>
      </sheetData>
      <sheetData sheetId="8565">
        <row r="1">
          <cell r="B1" t="str">
            <v>220 kV SUB-STATION</v>
          </cell>
        </row>
      </sheetData>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row r="1">
          <cell r="B1" t="str">
            <v>220 kV SUB-STATION</v>
          </cell>
        </row>
      </sheetData>
      <sheetData sheetId="8690">
        <row r="1">
          <cell r="B1" t="str">
            <v>220 kV SUB-STATION</v>
          </cell>
        </row>
      </sheetData>
      <sheetData sheetId="8691">
        <row r="1">
          <cell r="B1" t="str">
            <v>220 kV SUB-STATION</v>
          </cell>
        </row>
      </sheetData>
      <sheetData sheetId="8692">
        <row r="1">
          <cell r="B1" t="str">
            <v>220 kV SUB-STATION</v>
          </cell>
        </row>
      </sheetData>
      <sheetData sheetId="8693">
        <row r="1">
          <cell r="B1" t="str">
            <v>220 kV SUB-STATION</v>
          </cell>
        </row>
      </sheetData>
      <sheetData sheetId="8694">
        <row r="1">
          <cell r="B1" t="str">
            <v>220 kV SUB-STATION</v>
          </cell>
        </row>
      </sheetData>
      <sheetData sheetId="8695"/>
      <sheetData sheetId="8696"/>
      <sheetData sheetId="8697"/>
      <sheetData sheetId="8698"/>
      <sheetData sheetId="8699"/>
      <sheetData sheetId="8700"/>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sheetData sheetId="8898"/>
      <sheetData sheetId="8899"/>
      <sheetData sheetId="8900"/>
      <sheetData sheetId="8901"/>
      <sheetData sheetId="8902"/>
      <sheetData sheetId="8903"/>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ow r="1">
          <cell r="B1" t="str">
            <v>220 kV SUB-STATION</v>
          </cell>
        </row>
      </sheetData>
      <sheetData sheetId="8928">
        <row r="1">
          <cell r="B1" t="str">
            <v>220 kV SUB-STATION</v>
          </cell>
        </row>
      </sheetData>
      <sheetData sheetId="8929" refreshError="1"/>
      <sheetData sheetId="8930">
        <row r="1">
          <cell r="B1" t="str">
            <v>220 kV SUB-STATION</v>
          </cell>
        </row>
      </sheetData>
      <sheetData sheetId="8931" refreshError="1"/>
      <sheetData sheetId="8932">
        <row r="1">
          <cell r="B1" t="str">
            <v>220 kV SUB-STATION</v>
          </cell>
        </row>
      </sheetData>
      <sheetData sheetId="8933"/>
      <sheetData sheetId="8934">
        <row r="1">
          <cell r="B1" t="str">
            <v>220 kV SUB-STATION</v>
          </cell>
        </row>
      </sheetData>
      <sheetData sheetId="8935">
        <row r="1">
          <cell r="B1" t="str">
            <v>220 kV SUB-STATION</v>
          </cell>
        </row>
      </sheetData>
      <sheetData sheetId="8936" refreshError="1"/>
      <sheetData sheetId="8937"/>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ow r="1">
          <cell r="B1" t="str">
            <v>220 kV SUB-STATION</v>
          </cell>
        </row>
      </sheetData>
      <sheetData sheetId="8962">
        <row r="1">
          <cell r="B1" t="str">
            <v>220 kV SUB-STATION</v>
          </cell>
        </row>
      </sheetData>
      <sheetData sheetId="8963" refreshError="1"/>
      <sheetData sheetId="8964">
        <row r="1">
          <cell r="B1" t="str">
            <v>220 kV SUB-STATION</v>
          </cell>
        </row>
      </sheetData>
      <sheetData sheetId="8965" refreshError="1"/>
      <sheetData sheetId="8966" refreshError="1"/>
      <sheetData sheetId="8967">
        <row r="1">
          <cell r="B1" t="str">
            <v>220 kV SUB-STATION</v>
          </cell>
        </row>
      </sheetData>
      <sheetData sheetId="8968">
        <row r="1">
          <cell r="B1" t="str">
            <v>220 kV SUB-STATION</v>
          </cell>
        </row>
      </sheetData>
      <sheetData sheetId="8969" refreshError="1"/>
      <sheetData sheetId="8970">
        <row r="1">
          <cell r="B1" t="str">
            <v>220 kV SUB-STATION</v>
          </cell>
        </row>
      </sheetData>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row r="1">
          <cell r="B1" t="str">
            <v>220 kV SUB-STATION</v>
          </cell>
        </row>
      </sheetData>
      <sheetData sheetId="9063">
        <row r="1">
          <cell r="B1" t="str">
            <v>220 kV SUB-STATION</v>
          </cell>
        </row>
      </sheetData>
      <sheetData sheetId="9064"/>
      <sheetData sheetId="9065"/>
      <sheetData sheetId="9066"/>
      <sheetData sheetId="9067"/>
      <sheetData sheetId="9068">
        <row r="1">
          <cell r="B1" t="str">
            <v>220 kV SUB-STATION</v>
          </cell>
        </row>
      </sheetData>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row r="1">
          <cell r="B1" t="str">
            <v>220 kV SUB-STATION</v>
          </cell>
        </row>
      </sheetData>
      <sheetData sheetId="9144">
        <row r="1">
          <cell r="B1" t="str">
            <v>220 kV SUB-STATION</v>
          </cell>
        </row>
      </sheetData>
      <sheetData sheetId="9145"/>
      <sheetData sheetId="9146">
        <row r="1">
          <cell r="B1" t="str">
            <v>220 kV SUB-STATION</v>
          </cell>
        </row>
      </sheetData>
      <sheetData sheetId="9147"/>
      <sheetData sheetId="9148"/>
      <sheetData sheetId="9149">
        <row r="1">
          <cell r="B1" t="str">
            <v>220 kV SUB-STATION</v>
          </cell>
        </row>
      </sheetData>
      <sheetData sheetId="9150">
        <row r="1">
          <cell r="B1" t="str">
            <v>220 kV SUB-STATION</v>
          </cell>
        </row>
      </sheetData>
      <sheetData sheetId="9151"/>
      <sheetData sheetId="9152">
        <row r="1">
          <cell r="B1" t="str">
            <v>220 kV SUB-STATION</v>
          </cell>
        </row>
      </sheetData>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row r="1">
          <cell r="B1" t="str">
            <v>220 kV SUB-STATION</v>
          </cell>
        </row>
      </sheetData>
      <sheetData sheetId="9245">
        <row r="1">
          <cell r="B1" t="str">
            <v>220 kV SUB-STATION</v>
          </cell>
        </row>
      </sheetData>
      <sheetData sheetId="9246"/>
      <sheetData sheetId="9247"/>
      <sheetData sheetId="9248"/>
      <sheetData sheetId="9249"/>
      <sheetData sheetId="9250">
        <row r="1">
          <cell r="B1" t="str">
            <v>220 kV SUB-STATION</v>
          </cell>
        </row>
      </sheetData>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row r="1">
          <cell r="B1" t="str">
            <v>220 kV SUB-STATION</v>
          </cell>
        </row>
      </sheetData>
      <sheetData sheetId="11823">
        <row r="1">
          <cell r="B1" t="str">
            <v>220 kV SUB-STATION</v>
          </cell>
        </row>
      </sheetData>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row r="1">
          <cell r="B1" t="str">
            <v>220 kV SUB-STATION</v>
          </cell>
        </row>
      </sheetData>
      <sheetData sheetId="11843">
        <row r="1">
          <cell r="B1" t="str">
            <v>220 kV SUB-STATION</v>
          </cell>
        </row>
      </sheetData>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row r="1">
          <cell r="B1" t="str">
            <v>220 kV SUB-STATION</v>
          </cell>
        </row>
      </sheetData>
      <sheetData sheetId="11863">
        <row r="1">
          <cell r="B1" t="str">
            <v>220 kV SUB-STATION</v>
          </cell>
        </row>
      </sheetData>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row r="1">
          <cell r="B1" t="str">
            <v>220 kV SUB-STATION</v>
          </cell>
        </row>
      </sheetData>
      <sheetData sheetId="12191">
        <row r="1">
          <cell r="B1" t="str">
            <v>220 kV SUB-STATION</v>
          </cell>
        </row>
      </sheetData>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row r="1">
          <cell r="B1" t="str">
            <v>220 kV SUB-STATION</v>
          </cell>
        </row>
      </sheetData>
      <sheetData sheetId="12211">
        <row r="1">
          <cell r="B1" t="str">
            <v>220 kV SUB-STATION</v>
          </cell>
        </row>
      </sheetData>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 11  BS "/>
      <sheetName val="TITLE"/>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R2"/>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DETAILED  BOQ"/>
      <sheetName val="PUR"/>
      <sheetName val="Format - 4"/>
      <sheetName val="Schedule_3_Mandatory_"/>
      <sheetName val="BHIWANI LINE"/>
      <sheetName val="_AT_1_220 "/>
      <sheetName val="_BC_220"/>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backdata2"/>
      <sheetName val="DMatCost"/>
      <sheetName val="dpc cost"/>
      <sheetName val="SUMMERY"/>
      <sheetName val="purpose&amp;input"/>
      <sheetName val="gen"/>
      <sheetName val="CCTV_EST1"/>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CLAY"/>
      <sheetName val="9618UH"/>
      <sheetName val="explanation "/>
      <sheetName val="Config"/>
      <sheetName val="Abbreviation"/>
      <sheetName val="H2SO4"/>
      <sheetName val="TRAD"/>
      <sheetName val="hydraulical model"/>
      <sheetName val="Ratios"/>
      <sheetName val="Code"/>
      <sheetName val="Razevig-2"/>
      <sheetName val="LP"/>
      <sheetName val="Basis"/>
      <sheetName val="Sum"/>
      <sheetName val="data(R.C.Puram)"/>
      <sheetName val="Planned"/>
      <sheetName val="Droplists"/>
      <sheetName val="Addition Samples Testing"/>
      <sheetName val="Load Details(B1)"/>
      <sheetName val="Sheet 1"/>
      <sheetName val="CAT_5"/>
      <sheetName val="_Information"/>
      <sheetName val="_DDList"/>
      <sheetName val="_UOM"/>
      <sheetName val="Sheet4"/>
      <sheetName val="Quantities"/>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Input&gt;&gt;"/>
      <sheetName val="BOQ"/>
      <sheetName val="Rate"/>
      <sheetName val="Site Input"/>
      <sheetName val="L2"/>
      <sheetName val="Manpower"/>
      <sheetName val="General"/>
      <sheetName val="Detail Survey"/>
      <sheetName val="Check Survey"/>
      <sheetName val="Foundation"/>
      <sheetName val="Erection"/>
      <sheetName val="Stringing - Machine"/>
      <sheetName val="Stringing - Manual"/>
      <sheetName val="OH"/>
      <sheetName val="Handing over"/>
      <sheetName val="Safety"/>
      <sheetName val="Other Items"/>
      <sheetName val="Site Cost"/>
      <sheetName val="Std Input&gt;&gt;"/>
      <sheetName val="Activities &gt;&gt;"/>
      <sheetName val="Foundation input"/>
      <sheetName val="Foundation working"/>
      <sheetName val="Others &gt;&gt;"/>
      <sheetName val="Provision"/>
      <sheetName val="Finance"/>
      <sheetName val="Cashflow&gt;&gt;"/>
      <sheetName val="Inputs to CF"/>
      <sheetName val="Activity Association"/>
      <sheetName val="CF-Erection"/>
      <sheetName val="CF-Supply"/>
      <sheetName val="CF-Consolidated"/>
      <sheetName val="Risk &gt;&gt;"/>
      <sheetName val="Interface to Risk Model"/>
      <sheetName val="Mapping"/>
      <sheetName val="Consolidation DB"/>
      <sheetName val="Output"/>
      <sheetName val="Pivot"/>
      <sheetName val="Zero Cost"/>
      <sheetName val="220 11  BS "/>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3">
          <cell r="C33" t="str">
            <v>Single</v>
          </cell>
        </row>
        <row r="34">
          <cell r="C34" t="str">
            <v>Double</v>
          </cell>
        </row>
        <row r="41">
          <cell r="C41" t="str">
            <v>Twin</v>
          </cell>
        </row>
        <row r="42">
          <cell r="C42" t="str">
            <v>Quad</v>
          </cell>
        </row>
        <row r="43">
          <cell r="C43" t="str">
            <v>Hexa</v>
          </cell>
        </row>
        <row r="44">
          <cell r="C44" t="str">
            <v>Octa</v>
          </cell>
        </row>
        <row r="49">
          <cell r="C49">
            <v>220</v>
          </cell>
        </row>
        <row r="50">
          <cell r="C50">
            <v>400</v>
          </cell>
        </row>
        <row r="51">
          <cell r="C51">
            <v>765</v>
          </cell>
        </row>
        <row r="52">
          <cell r="C52">
            <v>132</v>
          </cell>
        </row>
        <row r="53">
          <cell r="C53">
            <v>800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_50"/>
      <sheetName val="OTHR-CST-SMY"/>
      <sheetName val="OTHER-COST-DET"/>
      <sheetName val="KG-PG-SPLIT"/>
      <sheetName val="KG-PG"/>
      <sheetName val="COST"/>
      <sheetName val="CIF CONT"/>
      <sheetName val="EVAL-IMP-EQPTS"/>
      <sheetName val="SCH-1B2"/>
      <sheetName val="SCH-2I-B2"/>
      <sheetName val="SCH-2II-B2"/>
      <sheetName val="SCH-3I-B2"/>
      <sheetName val="SCH-4I-B2"/>
      <sheetName val="SCH-4II-B2"/>
      <sheetName val="SCH-5I-B2"/>
      <sheetName val="SCH-5II-B2"/>
      <sheetName val="SCH-6B2"/>
      <sheetName val="SCH6B"/>
      <sheetName val="Modul1"/>
      <sheetName val="Menu_Vorgabe"/>
      <sheetName val="Menu_Fenster"/>
      <sheetName val="Menu_Datum"/>
      <sheetName val="Menu_Drucken"/>
      <sheetName val="Menu_Gehezu"/>
      <sheetName val="Menu_Gelb"/>
      <sheetName val="Sheet4"/>
      <sheetName val="33kV Summary"/>
      <sheetName val="Sch-1a"/>
      <sheetName val="220 11  BS "/>
      <sheetName val="SCF"/>
      <sheetName val="Staff Acco."/>
      <sheetName val="CE"/>
      <sheetName val="R2"/>
      <sheetName val="PRECAST lightconc-II"/>
      <sheetName val="CIT(1)"/>
      <sheetName val="Input"/>
      <sheetName val="C-I"/>
      <sheetName val="CIF_CONT3"/>
      <sheetName val="CIF_CONT2"/>
      <sheetName val="CIF_CONT1"/>
      <sheetName val="CIF_CONT"/>
      <sheetName val="33kV_Summary"/>
      <sheetName val="220_11__BS_"/>
      <sheetName val="Staff_Acco_"/>
      <sheetName val="PRECAST_lightconc-II"/>
      <sheetName val="Steel"/>
      <sheetName val="Transfer"/>
      <sheetName val="MAINBS1"/>
    </sheetNames>
    <sheetDataSet>
      <sheetData sheetId="0"/>
      <sheetData sheetId="1"/>
      <sheetData sheetId="2"/>
      <sheetData sheetId="3"/>
      <sheetData sheetId="4"/>
      <sheetData sheetId="5" refreshError="1">
        <row r="7">
          <cell r="A7">
            <v>7</v>
          </cell>
          <cell r="Q7" t="str">
            <v>Creepage Distance = 25mm/kV</v>
          </cell>
        </row>
        <row r="8">
          <cell r="A8">
            <v>8</v>
          </cell>
          <cell r="K8">
            <v>0</v>
          </cell>
          <cell r="M8" t="str">
            <v>J</v>
          </cell>
          <cell r="N8" t="str">
            <v>J</v>
          </cell>
          <cell r="O8">
            <v>0</v>
          </cell>
          <cell r="AF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E8">
            <v>0</v>
          </cell>
          <cell r="BF8">
            <v>0</v>
          </cell>
          <cell r="BG8">
            <v>0</v>
          </cell>
          <cell r="BK8">
            <v>0</v>
          </cell>
          <cell r="BM8">
            <v>0</v>
          </cell>
        </row>
        <row r="9">
          <cell r="A9">
            <v>9</v>
          </cell>
          <cell r="K9">
            <v>0</v>
          </cell>
          <cell r="M9" t="str">
            <v>J</v>
          </cell>
          <cell r="N9" t="str">
            <v>J</v>
          </cell>
          <cell r="O9">
            <v>0</v>
          </cell>
          <cell r="AB9">
            <v>0</v>
          </cell>
          <cell r="AF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K9">
            <v>0</v>
          </cell>
          <cell r="BM9">
            <v>0</v>
          </cell>
        </row>
        <row r="10">
          <cell r="A10">
            <v>10</v>
          </cell>
          <cell r="K10">
            <v>0</v>
          </cell>
          <cell r="M10" t="str">
            <v>J</v>
          </cell>
          <cell r="N10" t="str">
            <v>J</v>
          </cell>
          <cell r="O10">
            <v>0</v>
          </cell>
          <cell r="AA10">
            <v>0</v>
          </cell>
          <cell r="AB10">
            <v>0</v>
          </cell>
          <cell r="AF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K10">
            <v>0</v>
          </cell>
          <cell r="BM10">
            <v>0</v>
          </cell>
        </row>
        <row r="11">
          <cell r="A11">
            <v>11</v>
          </cell>
          <cell r="K11">
            <v>0</v>
          </cell>
          <cell r="M11" t="str">
            <v>J</v>
          </cell>
          <cell r="N11" t="str">
            <v>J</v>
          </cell>
          <cell r="O11">
            <v>0</v>
          </cell>
          <cell r="P11" t="str">
            <v>CVL UR</v>
          </cell>
          <cell r="AA11">
            <v>0</v>
          </cell>
          <cell r="AD11" t="str">
            <v>INR</v>
          </cell>
          <cell r="AE11">
            <v>1000</v>
          </cell>
          <cell r="AF11">
            <v>1000</v>
          </cell>
          <cell r="AI11">
            <v>0</v>
          </cell>
          <cell r="AJ11">
            <v>1000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K11">
            <v>0</v>
          </cell>
          <cell r="BM11">
            <v>0</v>
          </cell>
        </row>
        <row r="12">
          <cell r="A12">
            <v>12</v>
          </cell>
          <cell r="K12">
            <v>0</v>
          </cell>
          <cell r="M12" t="str">
            <v>J</v>
          </cell>
          <cell r="N12" t="str">
            <v>J</v>
          </cell>
          <cell r="O12">
            <v>0</v>
          </cell>
          <cell r="P12" t="str">
            <v>CVLLSEP</v>
          </cell>
          <cell r="AA12">
            <v>0</v>
          </cell>
          <cell r="AD12" t="str">
            <v>INR</v>
          </cell>
          <cell r="AE12">
            <v>1000</v>
          </cell>
          <cell r="AF12">
            <v>1000</v>
          </cell>
          <cell r="AI12">
            <v>0</v>
          </cell>
          <cell r="AJ12">
            <v>1000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K12">
            <v>0</v>
          </cell>
          <cell r="BM12">
            <v>0</v>
          </cell>
        </row>
        <row r="13">
          <cell r="A13">
            <v>13</v>
          </cell>
          <cell r="K13">
            <v>0</v>
          </cell>
          <cell r="M13" t="str">
            <v>J</v>
          </cell>
          <cell r="N13" t="str">
            <v>J</v>
          </cell>
          <cell r="O13">
            <v>0</v>
          </cell>
          <cell r="P13" t="str">
            <v>CVLLSLP</v>
          </cell>
          <cell r="AA13">
            <v>0</v>
          </cell>
          <cell r="AD13" t="str">
            <v>INR</v>
          </cell>
          <cell r="AE13">
            <v>1000</v>
          </cell>
          <cell r="AF13">
            <v>1000</v>
          </cell>
          <cell r="AI13">
            <v>0</v>
          </cell>
          <cell r="AJ13">
            <v>1000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K13">
            <v>0</v>
          </cell>
          <cell r="BM13">
            <v>0</v>
          </cell>
        </row>
        <row r="14">
          <cell r="A14">
            <v>14</v>
          </cell>
          <cell r="K14">
            <v>0</v>
          </cell>
          <cell r="M14" t="str">
            <v>J</v>
          </cell>
          <cell r="N14" t="str">
            <v>J</v>
          </cell>
          <cell r="O14">
            <v>0</v>
          </cell>
          <cell r="P14" t="str">
            <v>CB</v>
          </cell>
          <cell r="AA14">
            <v>0</v>
          </cell>
          <cell r="AB14">
            <v>0</v>
          </cell>
          <cell r="AD14" t="str">
            <v>INR</v>
          </cell>
          <cell r="AE14">
            <v>1000</v>
          </cell>
          <cell r="AF14">
            <v>1000</v>
          </cell>
          <cell r="AI14">
            <v>0</v>
          </cell>
          <cell r="AJ14">
            <v>1000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J14">
            <v>100</v>
          </cell>
          <cell r="BK14">
            <v>0</v>
          </cell>
          <cell r="BM14">
            <v>0</v>
          </cell>
        </row>
        <row r="15">
          <cell r="A15">
            <v>15</v>
          </cell>
          <cell r="K15">
            <v>0</v>
          </cell>
          <cell r="M15" t="str">
            <v>J</v>
          </cell>
          <cell r="N15" t="str">
            <v>J</v>
          </cell>
          <cell r="O15">
            <v>0</v>
          </cell>
          <cell r="P15" t="str">
            <v>ERTHG</v>
          </cell>
          <cell r="AA15">
            <v>0</v>
          </cell>
          <cell r="AB15">
            <v>0</v>
          </cell>
          <cell r="AD15" t="str">
            <v>INR</v>
          </cell>
          <cell r="AE15">
            <v>1000</v>
          </cell>
          <cell r="AF15">
            <v>1000</v>
          </cell>
          <cell r="AI15">
            <v>0</v>
          </cell>
          <cell r="AJ15">
            <v>1000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J15">
            <v>100</v>
          </cell>
          <cell r="BK15">
            <v>0</v>
          </cell>
          <cell r="BM15">
            <v>0</v>
          </cell>
        </row>
        <row r="16">
          <cell r="A16">
            <v>16</v>
          </cell>
          <cell r="K16">
            <v>0</v>
          </cell>
          <cell r="M16" t="str">
            <v>J</v>
          </cell>
          <cell r="N16" t="str">
            <v>J</v>
          </cell>
          <cell r="O16">
            <v>0</v>
          </cell>
          <cell r="P16" t="str">
            <v>LTCAB</v>
          </cell>
          <cell r="AA16">
            <v>0</v>
          </cell>
          <cell r="AB16">
            <v>0</v>
          </cell>
          <cell r="AD16" t="str">
            <v>INR</v>
          </cell>
          <cell r="AE16">
            <v>1000</v>
          </cell>
          <cell r="AF16">
            <v>1000</v>
          </cell>
          <cell r="AI16">
            <v>0</v>
          </cell>
          <cell r="AJ16">
            <v>1000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J16">
            <v>100</v>
          </cell>
          <cell r="BK16">
            <v>0</v>
          </cell>
          <cell r="BM16">
            <v>0</v>
          </cell>
        </row>
        <row r="17">
          <cell r="A17">
            <v>17</v>
          </cell>
          <cell r="K17">
            <v>0</v>
          </cell>
          <cell r="M17" t="str">
            <v>J</v>
          </cell>
          <cell r="N17" t="str">
            <v>J</v>
          </cell>
          <cell r="O17">
            <v>0</v>
          </cell>
          <cell r="AA17">
            <v>0</v>
          </cell>
          <cell r="AB17">
            <v>0</v>
          </cell>
          <cell r="AF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K17">
            <v>0</v>
          </cell>
          <cell r="BM17">
            <v>0</v>
          </cell>
        </row>
        <row r="18">
          <cell r="A18">
            <v>18</v>
          </cell>
          <cell r="K18">
            <v>0</v>
          </cell>
          <cell r="M18" t="str">
            <v>J</v>
          </cell>
          <cell r="N18" t="str">
            <v>J</v>
          </cell>
          <cell r="O18">
            <v>0</v>
          </cell>
          <cell r="AA18">
            <v>0</v>
          </cell>
          <cell r="AB18">
            <v>0</v>
          </cell>
          <cell r="AF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K18">
            <v>0</v>
          </cell>
          <cell r="BM18">
            <v>0</v>
          </cell>
        </row>
        <row r="19">
          <cell r="A19">
            <v>19</v>
          </cell>
          <cell r="K19">
            <v>0</v>
          </cell>
          <cell r="M19" t="str">
            <v>J</v>
          </cell>
          <cell r="N19" t="str">
            <v>J</v>
          </cell>
          <cell r="O19">
            <v>0</v>
          </cell>
          <cell r="AA19">
            <v>0</v>
          </cell>
          <cell r="AB19">
            <v>0</v>
          </cell>
          <cell r="AF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K19">
            <v>0</v>
          </cell>
          <cell r="BM19">
            <v>0</v>
          </cell>
        </row>
        <row r="20">
          <cell r="A20">
            <v>20</v>
          </cell>
          <cell r="K20">
            <v>0</v>
          </cell>
          <cell r="M20" t="str">
            <v>J</v>
          </cell>
          <cell r="N20" t="str">
            <v>J</v>
          </cell>
          <cell r="O20">
            <v>0</v>
          </cell>
          <cell r="S20">
            <v>0</v>
          </cell>
          <cell r="T20">
            <v>0</v>
          </cell>
          <cell r="U20">
            <v>0</v>
          </cell>
          <cell r="AA20">
            <v>0</v>
          </cell>
          <cell r="AB20">
            <v>0</v>
          </cell>
          <cell r="AF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K20">
            <v>0</v>
          </cell>
          <cell r="BM20">
            <v>0</v>
          </cell>
        </row>
        <row r="21">
          <cell r="A21">
            <v>21</v>
          </cell>
          <cell r="B21" t="str">
            <v>PUG</v>
          </cell>
          <cell r="G21" t="str">
            <v>I.</v>
          </cell>
          <cell r="H21" t="str">
            <v>I.</v>
          </cell>
          <cell r="K21">
            <v>0</v>
          </cell>
          <cell r="M21" t="str">
            <v>J</v>
          </cell>
          <cell r="N21" t="str">
            <v>J</v>
          </cell>
          <cell r="O21">
            <v>0</v>
          </cell>
          <cell r="Q21" t="str">
            <v>400/220kV WARANGAL SUB-STATION</v>
          </cell>
          <cell r="S21">
            <v>0</v>
          </cell>
          <cell r="T21">
            <v>0</v>
          </cell>
          <cell r="U21">
            <v>0</v>
          </cell>
          <cell r="AA21">
            <v>0</v>
          </cell>
          <cell r="AB21">
            <v>0</v>
          </cell>
          <cell r="AF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K21">
            <v>0</v>
          </cell>
          <cell r="BM21">
            <v>0</v>
          </cell>
        </row>
        <row r="22">
          <cell r="A22">
            <v>22</v>
          </cell>
          <cell r="B22" t="str">
            <v>PUG</v>
          </cell>
          <cell r="K22">
            <v>0</v>
          </cell>
          <cell r="M22" t="str">
            <v>J</v>
          </cell>
          <cell r="N22" t="str">
            <v>J</v>
          </cell>
          <cell r="O22">
            <v>0</v>
          </cell>
          <cell r="S22">
            <v>0</v>
          </cell>
          <cell r="T22">
            <v>0</v>
          </cell>
          <cell r="U22">
            <v>0</v>
          </cell>
          <cell r="AA22">
            <v>0</v>
          </cell>
          <cell r="AB22">
            <v>0</v>
          </cell>
          <cell r="AF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K22">
            <v>0</v>
          </cell>
          <cell r="BM22">
            <v>0</v>
          </cell>
        </row>
        <row r="23">
          <cell r="A23">
            <v>23</v>
          </cell>
          <cell r="B23" t="str">
            <v>PUG</v>
          </cell>
          <cell r="G23" t="str">
            <v>A</v>
          </cell>
          <cell r="H23" t="str">
            <v>A</v>
          </cell>
          <cell r="K23">
            <v>0</v>
          </cell>
          <cell r="M23" t="str">
            <v>J</v>
          </cell>
          <cell r="N23" t="str">
            <v>J</v>
          </cell>
          <cell r="O23">
            <v>0</v>
          </cell>
          <cell r="Q23" t="str">
            <v>POWER TRANSFORMERS</v>
          </cell>
          <cell r="S23">
            <v>0</v>
          </cell>
          <cell r="T23">
            <v>0</v>
          </cell>
          <cell r="U23">
            <v>0</v>
          </cell>
          <cell r="AA23">
            <v>0</v>
          </cell>
          <cell r="AB23">
            <v>0</v>
          </cell>
          <cell r="AF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K23">
            <v>0</v>
          </cell>
          <cell r="BM23">
            <v>0</v>
          </cell>
        </row>
        <row r="24">
          <cell r="A24">
            <v>24</v>
          </cell>
          <cell r="B24" t="str">
            <v>PUG</v>
          </cell>
          <cell r="K24">
            <v>0</v>
          </cell>
          <cell r="M24" t="str">
            <v>J</v>
          </cell>
          <cell r="N24" t="str">
            <v>J</v>
          </cell>
          <cell r="O24">
            <v>0</v>
          </cell>
          <cell r="S24">
            <v>0</v>
          </cell>
          <cell r="T24">
            <v>0</v>
          </cell>
          <cell r="U24">
            <v>0</v>
          </cell>
          <cell r="AA24">
            <v>0</v>
          </cell>
          <cell r="AB24">
            <v>0</v>
          </cell>
          <cell r="AF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K24">
            <v>0</v>
          </cell>
          <cell r="BM24">
            <v>0</v>
          </cell>
        </row>
        <row r="25">
          <cell r="A25">
            <v>25</v>
          </cell>
          <cell r="B25" t="str">
            <v>PUG</v>
          </cell>
          <cell r="G25" t="str">
            <v>AI</v>
          </cell>
          <cell r="H25" t="str">
            <v>AI</v>
          </cell>
          <cell r="K25">
            <v>0</v>
          </cell>
          <cell r="M25" t="str">
            <v>J</v>
          </cell>
          <cell r="N25" t="str">
            <v>J</v>
          </cell>
          <cell r="O25">
            <v>0</v>
          </cell>
          <cell r="Q25" t="str">
            <v>AUTO TRANSFORMERS</v>
          </cell>
          <cell r="S25">
            <v>0</v>
          </cell>
          <cell r="T25">
            <v>0</v>
          </cell>
          <cell r="U25">
            <v>0</v>
          </cell>
          <cell r="AA25">
            <v>0</v>
          </cell>
          <cell r="AB25">
            <v>0</v>
          </cell>
          <cell r="AF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K25">
            <v>0</v>
          </cell>
          <cell r="BM25">
            <v>0</v>
          </cell>
        </row>
        <row r="26">
          <cell r="A26">
            <v>26</v>
          </cell>
          <cell r="B26" t="str">
            <v>PUG</v>
          </cell>
          <cell r="K26">
            <v>0</v>
          </cell>
          <cell r="M26" t="str">
            <v>J</v>
          </cell>
          <cell r="N26" t="str">
            <v>J</v>
          </cell>
          <cell r="O26">
            <v>0</v>
          </cell>
          <cell r="S26">
            <v>0</v>
          </cell>
          <cell r="T26">
            <v>0</v>
          </cell>
          <cell r="U26">
            <v>0</v>
          </cell>
          <cell r="AA26">
            <v>0</v>
          </cell>
          <cell r="AB26">
            <v>0</v>
          </cell>
          <cell r="AC26">
            <v>61.844999999999992</v>
          </cell>
          <cell r="AF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K26">
            <v>0</v>
          </cell>
          <cell r="BM26">
            <v>0</v>
          </cell>
        </row>
        <row r="27">
          <cell r="A27">
            <v>27</v>
          </cell>
          <cell r="B27" t="str">
            <v>PUG</v>
          </cell>
          <cell r="G27" t="str">
            <v>1</v>
          </cell>
          <cell r="H27" t="str">
            <v>1</v>
          </cell>
          <cell r="J27" t="str">
            <v>EQ</v>
          </cell>
          <cell r="K27" t="str">
            <v>EQPTS</v>
          </cell>
          <cell r="L27">
            <v>420</v>
          </cell>
          <cell r="M27" t="str">
            <v>J</v>
          </cell>
          <cell r="N27" t="str">
            <v>J</v>
          </cell>
          <cell r="O27" t="str">
            <v>A</v>
          </cell>
          <cell r="P27" t="str">
            <v>PT</v>
          </cell>
          <cell r="Q27" t="str">
            <v>315MVA, 400kV/220kV/33kV three phase auto</v>
          </cell>
          <cell r="R27" t="str">
            <v>Nos</v>
          </cell>
          <cell r="S27" t="str">
            <v>Nos</v>
          </cell>
          <cell r="T27">
            <v>2</v>
          </cell>
          <cell r="U27">
            <v>2</v>
          </cell>
          <cell r="V27">
            <v>2</v>
          </cell>
          <cell r="Y27">
            <v>2</v>
          </cell>
          <cell r="AA27">
            <v>2</v>
          </cell>
          <cell r="AB27">
            <v>2</v>
          </cell>
          <cell r="AC27" t="str">
            <v>TELK/1709/50%</v>
          </cell>
          <cell r="AD27" t="str">
            <v>INR</v>
          </cell>
          <cell r="AE27">
            <v>59900000</v>
          </cell>
          <cell r="AF27">
            <v>59900000</v>
          </cell>
          <cell r="AG27">
            <v>0</v>
          </cell>
          <cell r="AI27">
            <v>0</v>
          </cell>
          <cell r="AJ27">
            <v>59900000</v>
          </cell>
          <cell r="AK27">
            <v>119800000</v>
          </cell>
          <cell r="AL27">
            <v>1.1897679952409279</v>
          </cell>
          <cell r="AM27">
            <v>142534206</v>
          </cell>
          <cell r="AN27">
            <v>0</v>
          </cell>
          <cell r="AO27">
            <v>0</v>
          </cell>
          <cell r="AP27">
            <v>142534206</v>
          </cell>
          <cell r="AQ27">
            <v>2121013</v>
          </cell>
          <cell r="AR27">
            <v>0</v>
          </cell>
          <cell r="AS27">
            <v>0</v>
          </cell>
          <cell r="AT27">
            <v>144655219</v>
          </cell>
          <cell r="AU27">
            <v>515616</v>
          </cell>
          <cell r="AV27">
            <v>1031232</v>
          </cell>
          <cell r="AW27">
            <v>0.67229393818562333</v>
          </cell>
          <cell r="AX27">
            <v>693291</v>
          </cell>
          <cell r="AY27">
            <v>0</v>
          </cell>
          <cell r="AZ27">
            <v>78747.975501113571</v>
          </cell>
          <cell r="BA27">
            <v>772038.97550111357</v>
          </cell>
          <cell r="BB27">
            <v>145427257.97550112</v>
          </cell>
          <cell r="BC27">
            <v>0</v>
          </cell>
          <cell r="BD27">
            <v>0</v>
          </cell>
          <cell r="BE27">
            <v>1.7704619948800154E-2</v>
          </cell>
          <cell r="BF27">
            <v>0</v>
          </cell>
          <cell r="BJ27">
            <v>738010</v>
          </cell>
          <cell r="BK27">
            <v>515616</v>
          </cell>
          <cell r="BM27">
            <v>119800000</v>
          </cell>
        </row>
        <row r="28">
          <cell r="A28">
            <v>28</v>
          </cell>
          <cell r="B28" t="str">
            <v>PUG</v>
          </cell>
          <cell r="K28">
            <v>0</v>
          </cell>
          <cell r="M28" t="str">
            <v>J</v>
          </cell>
          <cell r="N28" t="str">
            <v>J</v>
          </cell>
          <cell r="O28">
            <v>0</v>
          </cell>
          <cell r="Q28" t="str">
            <v>transformers</v>
          </cell>
          <cell r="S28">
            <v>0</v>
          </cell>
          <cell r="T28">
            <v>0</v>
          </cell>
          <cell r="U28">
            <v>0</v>
          </cell>
          <cell r="AA28">
            <v>0</v>
          </cell>
          <cell r="AB28">
            <v>0</v>
          </cell>
          <cell r="AF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K28">
            <v>0</v>
          </cell>
          <cell r="BM28">
            <v>0</v>
          </cell>
        </row>
        <row r="29">
          <cell r="A29">
            <v>29</v>
          </cell>
          <cell r="B29" t="str">
            <v>PUG</v>
          </cell>
          <cell r="G29" t="str">
            <v>1.1</v>
          </cell>
          <cell r="H29" t="str">
            <v>1.1</v>
          </cell>
          <cell r="J29" t="str">
            <v>EN</v>
          </cell>
          <cell r="K29" t="str">
            <v>ENGG. ITEMS</v>
          </cell>
          <cell r="L29" t="str">
            <v>Gen</v>
          </cell>
          <cell r="M29" t="str">
            <v>J</v>
          </cell>
          <cell r="N29" t="str">
            <v>J</v>
          </cell>
          <cell r="O29" t="str">
            <v>A</v>
          </cell>
          <cell r="P29" t="str">
            <v>PT</v>
          </cell>
          <cell r="Q29" t="str">
            <v>Transformer Oil for the above Transformer</v>
          </cell>
          <cell r="R29" t="str">
            <v>Nos</v>
          </cell>
          <cell r="S29" t="str">
            <v>Lot</v>
          </cell>
          <cell r="T29">
            <v>1</v>
          </cell>
          <cell r="U29">
            <v>1</v>
          </cell>
          <cell r="V29">
            <v>2</v>
          </cell>
          <cell r="Y29">
            <v>2</v>
          </cell>
          <cell r="AA29">
            <v>2</v>
          </cell>
          <cell r="AB29">
            <v>2</v>
          </cell>
          <cell r="AC29" t="str">
            <v>TELK/0308</v>
          </cell>
          <cell r="AD29" t="str">
            <v>INR</v>
          </cell>
          <cell r="AE29">
            <v>100000</v>
          </cell>
          <cell r="AF29">
            <v>100000</v>
          </cell>
          <cell r="AI29">
            <v>0</v>
          </cell>
          <cell r="AJ29">
            <v>100000</v>
          </cell>
          <cell r="AK29">
            <v>200000</v>
          </cell>
          <cell r="AL29">
            <v>1.1897679952409279</v>
          </cell>
          <cell r="AM29">
            <v>237954</v>
          </cell>
          <cell r="AN29">
            <v>0</v>
          </cell>
          <cell r="AO29">
            <v>0</v>
          </cell>
          <cell r="AP29">
            <v>237954</v>
          </cell>
          <cell r="AQ29">
            <v>3541</v>
          </cell>
          <cell r="AR29">
            <v>0</v>
          </cell>
          <cell r="AS29">
            <v>0</v>
          </cell>
          <cell r="AT29">
            <v>241495</v>
          </cell>
          <cell r="AU29" t="str">
            <v>NA</v>
          </cell>
          <cell r="AV29" t="str">
            <v>NA</v>
          </cell>
          <cell r="AW29">
            <v>0.67229393818562333</v>
          </cell>
          <cell r="AX29" t="str">
            <v>NA</v>
          </cell>
          <cell r="AY29" t="str">
            <v>NA</v>
          </cell>
          <cell r="AZ29" t="str">
            <v>NA</v>
          </cell>
          <cell r="BA29">
            <v>0</v>
          </cell>
          <cell r="BB29">
            <v>241495</v>
          </cell>
          <cell r="BC29">
            <v>0</v>
          </cell>
          <cell r="BD29">
            <v>0</v>
          </cell>
          <cell r="BE29">
            <v>1.7704619948800154E-2</v>
          </cell>
          <cell r="BF29">
            <v>0</v>
          </cell>
          <cell r="BJ29" t="str">
            <v>NA</v>
          </cell>
          <cell r="BK29" t="str">
            <v>NA</v>
          </cell>
          <cell r="BM29">
            <v>200000</v>
          </cell>
        </row>
        <row r="30">
          <cell r="A30">
            <v>30</v>
          </cell>
          <cell r="B30" t="str">
            <v>PUG</v>
          </cell>
          <cell r="K30">
            <v>0</v>
          </cell>
          <cell r="M30" t="str">
            <v>J</v>
          </cell>
          <cell r="N30" t="str">
            <v>J</v>
          </cell>
          <cell r="O30">
            <v>0</v>
          </cell>
          <cell r="Q30" t="str">
            <v>(ETC prices included in Transformer ETC Prices)</v>
          </cell>
          <cell r="S30">
            <v>0</v>
          </cell>
          <cell r="T30">
            <v>0</v>
          </cell>
          <cell r="U30">
            <v>0</v>
          </cell>
          <cell r="AA30">
            <v>0</v>
          </cell>
          <cell r="AB30">
            <v>0</v>
          </cell>
          <cell r="AF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K30">
            <v>0</v>
          </cell>
          <cell r="BM30">
            <v>0</v>
          </cell>
        </row>
        <row r="31">
          <cell r="A31">
            <v>31</v>
          </cell>
          <cell r="B31" t="str">
            <v>PUG</v>
          </cell>
          <cell r="K31">
            <v>0</v>
          </cell>
          <cell r="M31" t="str">
            <v>J</v>
          </cell>
          <cell r="N31" t="str">
            <v>J</v>
          </cell>
          <cell r="O31">
            <v>0</v>
          </cell>
          <cell r="S31">
            <v>0</v>
          </cell>
          <cell r="T31">
            <v>0</v>
          </cell>
          <cell r="U31">
            <v>0</v>
          </cell>
          <cell r="AA31">
            <v>0</v>
          </cell>
          <cell r="AB31">
            <v>0</v>
          </cell>
          <cell r="AF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K31">
            <v>0</v>
          </cell>
          <cell r="BM31">
            <v>0</v>
          </cell>
        </row>
        <row r="32">
          <cell r="A32">
            <v>32</v>
          </cell>
          <cell r="B32" t="str">
            <v>PUG</v>
          </cell>
          <cell r="G32" t="str">
            <v>AII</v>
          </cell>
          <cell r="H32" t="str">
            <v>AII</v>
          </cell>
          <cell r="K32">
            <v>0</v>
          </cell>
          <cell r="M32" t="str">
            <v>J</v>
          </cell>
          <cell r="N32" t="str">
            <v>J</v>
          </cell>
          <cell r="O32">
            <v>0</v>
          </cell>
          <cell r="Q32" t="str">
            <v>LT TRANSFORMERS</v>
          </cell>
          <cell r="S32">
            <v>0</v>
          </cell>
          <cell r="T32">
            <v>0</v>
          </cell>
          <cell r="U32">
            <v>0</v>
          </cell>
          <cell r="AA32">
            <v>0</v>
          </cell>
          <cell r="AB32">
            <v>0</v>
          </cell>
          <cell r="AF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K32">
            <v>0</v>
          </cell>
          <cell r="BM32">
            <v>0</v>
          </cell>
        </row>
        <row r="33">
          <cell r="A33">
            <v>33</v>
          </cell>
          <cell r="B33" t="str">
            <v>PUG</v>
          </cell>
          <cell r="G33" t="str">
            <v>1.1</v>
          </cell>
          <cell r="H33" t="str">
            <v>1.1</v>
          </cell>
          <cell r="J33" t="str">
            <v>EQ</v>
          </cell>
          <cell r="K33" t="str">
            <v>EQPTS</v>
          </cell>
          <cell r="L33">
            <v>33</v>
          </cell>
          <cell r="M33" t="str">
            <v>J</v>
          </cell>
          <cell r="N33" t="str">
            <v>J</v>
          </cell>
          <cell r="O33" t="str">
            <v>C</v>
          </cell>
          <cell r="P33" t="str">
            <v>AUXTRF</v>
          </cell>
          <cell r="Q33" t="str">
            <v>800 kVA, 33/0.433kV</v>
          </cell>
          <cell r="R33" t="str">
            <v>Nos.</v>
          </cell>
          <cell r="S33" t="str">
            <v>Nos.</v>
          </cell>
          <cell r="T33">
            <v>1</v>
          </cell>
          <cell r="U33">
            <v>1</v>
          </cell>
          <cell r="V33">
            <v>1</v>
          </cell>
          <cell r="Y33">
            <v>1</v>
          </cell>
          <cell r="AA33">
            <v>1</v>
          </cell>
          <cell r="AB33">
            <v>1</v>
          </cell>
          <cell r="AC33" t="str">
            <v>Kanohar/Assd</v>
          </cell>
          <cell r="AD33" t="str">
            <v>INR</v>
          </cell>
          <cell r="AE33">
            <v>1125000</v>
          </cell>
          <cell r="AF33">
            <v>1125000</v>
          </cell>
          <cell r="AI33">
            <v>0</v>
          </cell>
          <cell r="AJ33">
            <v>1125000</v>
          </cell>
          <cell r="AK33">
            <v>1125000</v>
          </cell>
          <cell r="AL33">
            <v>1.0515247108307044</v>
          </cell>
          <cell r="AM33">
            <v>1182965</v>
          </cell>
          <cell r="AN33">
            <v>0</v>
          </cell>
          <cell r="AO33">
            <v>52344</v>
          </cell>
          <cell r="AP33">
            <v>1235309</v>
          </cell>
          <cell r="AQ33">
            <v>14641</v>
          </cell>
          <cell r="AR33">
            <v>0</v>
          </cell>
          <cell r="AS33">
            <v>0</v>
          </cell>
          <cell r="AT33">
            <v>1249950</v>
          </cell>
          <cell r="AU33">
            <v>15079</v>
          </cell>
          <cell r="AV33">
            <v>15079</v>
          </cell>
          <cell r="AW33">
            <v>0.67229393818562333</v>
          </cell>
          <cell r="AX33">
            <v>10138</v>
          </cell>
          <cell r="AY33">
            <v>0</v>
          </cell>
          <cell r="AZ33">
            <v>1151.5322939866364</v>
          </cell>
          <cell r="BA33">
            <v>11289.532293986636</v>
          </cell>
          <cell r="BB33">
            <v>1261239.5322939865</v>
          </cell>
          <cell r="BC33">
            <v>0</v>
          </cell>
          <cell r="BD33">
            <v>4.6528E-2</v>
          </cell>
          <cell r="BE33">
            <v>1.3014055179593961E-2</v>
          </cell>
          <cell r="BF33">
            <v>0</v>
          </cell>
          <cell r="BJ33">
            <v>21583</v>
          </cell>
          <cell r="BK33">
            <v>15079</v>
          </cell>
          <cell r="BM33">
            <v>1125000</v>
          </cell>
        </row>
        <row r="34">
          <cell r="A34">
            <v>34</v>
          </cell>
          <cell r="B34" t="str">
            <v>PUG</v>
          </cell>
          <cell r="G34" t="str">
            <v>1.2</v>
          </cell>
          <cell r="H34" t="str">
            <v>1.2</v>
          </cell>
          <cell r="J34" t="str">
            <v>EQ</v>
          </cell>
          <cell r="K34" t="str">
            <v>EQPTS</v>
          </cell>
          <cell r="L34">
            <v>11</v>
          </cell>
          <cell r="M34" t="str">
            <v>J</v>
          </cell>
          <cell r="N34" t="str">
            <v>J</v>
          </cell>
          <cell r="O34" t="str">
            <v>C</v>
          </cell>
          <cell r="P34" t="str">
            <v>AUXTRF</v>
          </cell>
          <cell r="Q34" t="str">
            <v>630 kVA, 33/0.433kV</v>
          </cell>
          <cell r="R34" t="str">
            <v>Nos.</v>
          </cell>
          <cell r="S34" t="str">
            <v>Nos.</v>
          </cell>
          <cell r="T34">
            <v>1</v>
          </cell>
          <cell r="U34">
            <v>1</v>
          </cell>
          <cell r="V34">
            <v>1</v>
          </cell>
          <cell r="Y34">
            <v>1</v>
          </cell>
          <cell r="AA34">
            <v>1</v>
          </cell>
          <cell r="AB34">
            <v>1</v>
          </cell>
          <cell r="AC34" t="str">
            <v>Kanohar</v>
          </cell>
          <cell r="AD34" t="str">
            <v>INR</v>
          </cell>
          <cell r="AE34">
            <v>675000</v>
          </cell>
          <cell r="AF34">
            <v>675000</v>
          </cell>
          <cell r="AI34">
            <v>0</v>
          </cell>
          <cell r="AJ34">
            <v>675000</v>
          </cell>
          <cell r="AK34">
            <v>675000</v>
          </cell>
          <cell r="AL34">
            <v>1.0515247108307044</v>
          </cell>
          <cell r="AM34">
            <v>709779</v>
          </cell>
          <cell r="AN34">
            <v>0</v>
          </cell>
          <cell r="AO34">
            <v>31406</v>
          </cell>
          <cell r="AP34">
            <v>741185</v>
          </cell>
          <cell r="AQ34">
            <v>8784</v>
          </cell>
          <cell r="AR34">
            <v>0</v>
          </cell>
          <cell r="AS34">
            <v>0</v>
          </cell>
          <cell r="AT34">
            <v>749969</v>
          </cell>
          <cell r="AU34">
            <v>13846</v>
          </cell>
          <cell r="AV34">
            <v>13846</v>
          </cell>
          <cell r="AW34">
            <v>0.67229393818562333</v>
          </cell>
          <cell r="AX34">
            <v>9309</v>
          </cell>
          <cell r="AY34">
            <v>0</v>
          </cell>
          <cell r="AZ34">
            <v>1057.3697104677067</v>
          </cell>
          <cell r="BA34">
            <v>10366.369710467707</v>
          </cell>
          <cell r="BB34">
            <v>760335.36971046776</v>
          </cell>
          <cell r="BC34">
            <v>0</v>
          </cell>
          <cell r="BD34">
            <v>4.6528E-2</v>
          </cell>
          <cell r="BE34">
            <v>1.3014055179593961E-2</v>
          </cell>
          <cell r="BF34">
            <v>0</v>
          </cell>
          <cell r="BJ34">
            <v>19818</v>
          </cell>
          <cell r="BK34">
            <v>13846</v>
          </cell>
          <cell r="BM34">
            <v>675000</v>
          </cell>
        </row>
        <row r="35">
          <cell r="A35">
            <v>35</v>
          </cell>
          <cell r="B35" t="str">
            <v>PUG</v>
          </cell>
          <cell r="K35">
            <v>0</v>
          </cell>
          <cell r="M35" t="str">
            <v>J</v>
          </cell>
          <cell r="N35" t="str">
            <v>J</v>
          </cell>
          <cell r="O35">
            <v>0</v>
          </cell>
          <cell r="S35">
            <v>0</v>
          </cell>
          <cell r="T35">
            <v>0</v>
          </cell>
          <cell r="U35">
            <v>0</v>
          </cell>
          <cell r="AA35">
            <v>0</v>
          </cell>
          <cell r="AB35">
            <v>0</v>
          </cell>
          <cell r="AF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K35">
            <v>0</v>
          </cell>
          <cell r="BM35">
            <v>0</v>
          </cell>
        </row>
        <row r="36">
          <cell r="A36">
            <v>36</v>
          </cell>
          <cell r="B36" t="str">
            <v>PUG</v>
          </cell>
          <cell r="G36" t="str">
            <v>BI</v>
          </cell>
          <cell r="H36" t="str">
            <v>BI</v>
          </cell>
          <cell r="K36">
            <v>0</v>
          </cell>
          <cell r="M36" t="str">
            <v>J</v>
          </cell>
          <cell r="N36" t="str">
            <v>J</v>
          </cell>
          <cell r="O36">
            <v>0</v>
          </cell>
          <cell r="Q36" t="str">
            <v>400 kV EQUIPMENT</v>
          </cell>
          <cell r="S36">
            <v>0</v>
          </cell>
          <cell r="T36">
            <v>0</v>
          </cell>
          <cell r="U36">
            <v>0</v>
          </cell>
          <cell r="AA36">
            <v>0</v>
          </cell>
          <cell r="AB36">
            <v>0</v>
          </cell>
          <cell r="AF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K36">
            <v>0</v>
          </cell>
          <cell r="BM36">
            <v>0</v>
          </cell>
        </row>
        <row r="37">
          <cell r="A37">
            <v>37</v>
          </cell>
          <cell r="B37" t="str">
            <v>PUG</v>
          </cell>
          <cell r="K37">
            <v>0</v>
          </cell>
          <cell r="M37" t="str">
            <v>J</v>
          </cell>
          <cell r="N37" t="str">
            <v>J</v>
          </cell>
          <cell r="O37">
            <v>0</v>
          </cell>
          <cell r="S37">
            <v>0</v>
          </cell>
          <cell r="T37">
            <v>0</v>
          </cell>
          <cell r="U37">
            <v>0</v>
          </cell>
          <cell r="AA37">
            <v>0</v>
          </cell>
          <cell r="AB37">
            <v>0</v>
          </cell>
          <cell r="AF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K37">
            <v>0</v>
          </cell>
          <cell r="BM37">
            <v>0</v>
          </cell>
        </row>
        <row r="38">
          <cell r="A38">
            <v>38</v>
          </cell>
          <cell r="B38" t="str">
            <v>PUG</v>
          </cell>
          <cell r="G38">
            <v>1</v>
          </cell>
          <cell r="H38">
            <v>1</v>
          </cell>
          <cell r="K38">
            <v>0</v>
          </cell>
          <cell r="M38" t="str">
            <v>J</v>
          </cell>
          <cell r="N38" t="str">
            <v>J</v>
          </cell>
          <cell r="O38">
            <v>0</v>
          </cell>
          <cell r="Q38" t="str">
            <v>420kV circuit breakers (3 Ph.) with support structure</v>
          </cell>
          <cell r="S38">
            <v>0</v>
          </cell>
          <cell r="T38">
            <v>0</v>
          </cell>
          <cell r="U38">
            <v>0</v>
          </cell>
          <cell r="AA38">
            <v>0</v>
          </cell>
          <cell r="AB38">
            <v>0</v>
          </cell>
          <cell r="AF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K38">
            <v>0</v>
          </cell>
          <cell r="BM38">
            <v>0</v>
          </cell>
        </row>
        <row r="39">
          <cell r="A39">
            <v>39</v>
          </cell>
          <cell r="B39" t="str">
            <v>PUG</v>
          </cell>
          <cell r="G39" t="str">
            <v>a)</v>
          </cell>
          <cell r="H39" t="str">
            <v>a)</v>
          </cell>
          <cell r="J39" t="str">
            <v>EQ</v>
          </cell>
          <cell r="K39" t="str">
            <v>EQPTS</v>
          </cell>
          <cell r="L39">
            <v>420</v>
          </cell>
          <cell r="M39" t="str">
            <v>J</v>
          </cell>
          <cell r="N39" t="str">
            <v>J</v>
          </cell>
          <cell r="O39" t="str">
            <v>B1</v>
          </cell>
          <cell r="P39" t="str">
            <v>PTDHS</v>
          </cell>
          <cell r="Q39" t="str">
            <v>2000A, 40KA, without closing resistor</v>
          </cell>
          <cell r="R39" t="str">
            <v>Nos.</v>
          </cell>
          <cell r="S39" t="str">
            <v>Nos.</v>
          </cell>
          <cell r="T39">
            <v>6</v>
          </cell>
          <cell r="U39">
            <v>6</v>
          </cell>
          <cell r="V39">
            <v>6</v>
          </cell>
          <cell r="Y39">
            <v>6</v>
          </cell>
          <cell r="AA39">
            <v>6</v>
          </cell>
          <cell r="AB39">
            <v>6</v>
          </cell>
          <cell r="AC39" t="str">
            <v>PTDHS/0209/DE</v>
          </cell>
          <cell r="AD39" t="str">
            <v>INR</v>
          </cell>
          <cell r="AE39">
            <v>2931800</v>
          </cell>
          <cell r="AF39">
            <v>2931800</v>
          </cell>
          <cell r="AI39">
            <v>0</v>
          </cell>
          <cell r="AJ39">
            <v>2931800</v>
          </cell>
          <cell r="AK39">
            <v>17590800</v>
          </cell>
          <cell r="AL39">
            <v>1.0582010582010581</v>
          </cell>
          <cell r="AM39">
            <v>18614603</v>
          </cell>
          <cell r="AN39">
            <v>0</v>
          </cell>
          <cell r="AO39">
            <v>0</v>
          </cell>
          <cell r="AP39">
            <v>18614603</v>
          </cell>
          <cell r="AQ39">
            <v>59249</v>
          </cell>
          <cell r="AR39">
            <v>0</v>
          </cell>
          <cell r="AS39">
            <v>0</v>
          </cell>
          <cell r="AT39">
            <v>18673852</v>
          </cell>
          <cell r="AU39">
            <v>44189</v>
          </cell>
          <cell r="AV39">
            <v>265134</v>
          </cell>
          <cell r="AW39">
            <v>0.67229393818562333</v>
          </cell>
          <cell r="AX39">
            <v>178248</v>
          </cell>
          <cell r="AY39">
            <v>0</v>
          </cell>
          <cell r="AZ39">
            <v>20246.43207126949</v>
          </cell>
          <cell r="BA39">
            <v>198494.43207126949</v>
          </cell>
          <cell r="BB39">
            <v>18872346.432071269</v>
          </cell>
          <cell r="BC39">
            <v>0</v>
          </cell>
          <cell r="BD39">
            <v>0</v>
          </cell>
          <cell r="BE39">
            <v>3.3681843862693136E-3</v>
          </cell>
          <cell r="BF39">
            <v>0</v>
          </cell>
          <cell r="BJ39">
            <v>63248</v>
          </cell>
          <cell r="BK39">
            <v>44189</v>
          </cell>
          <cell r="BM39">
            <v>17590800</v>
          </cell>
        </row>
        <row r="40">
          <cell r="A40">
            <v>40</v>
          </cell>
          <cell r="B40" t="str">
            <v>PUG</v>
          </cell>
          <cell r="K40">
            <v>0</v>
          </cell>
          <cell r="M40" t="str">
            <v>J</v>
          </cell>
          <cell r="N40" t="str">
            <v>J</v>
          </cell>
          <cell r="O40">
            <v>0</v>
          </cell>
          <cell r="S40">
            <v>0</v>
          </cell>
          <cell r="T40">
            <v>0</v>
          </cell>
          <cell r="U40">
            <v>0</v>
          </cell>
          <cell r="AA40">
            <v>0</v>
          </cell>
          <cell r="AB40">
            <v>0</v>
          </cell>
          <cell r="AF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K40">
            <v>0</v>
          </cell>
          <cell r="BM40">
            <v>0</v>
          </cell>
        </row>
        <row r="41">
          <cell r="A41">
            <v>41</v>
          </cell>
          <cell r="B41" t="str">
            <v>PUG</v>
          </cell>
          <cell r="G41">
            <v>2</v>
          </cell>
          <cell r="H41">
            <v>2</v>
          </cell>
          <cell r="K41">
            <v>0</v>
          </cell>
          <cell r="M41" t="str">
            <v>J</v>
          </cell>
          <cell r="N41" t="str">
            <v>J</v>
          </cell>
          <cell r="O41">
            <v>0</v>
          </cell>
          <cell r="Q41" t="str">
            <v>Current Transformer (1 Ph.)</v>
          </cell>
          <cell r="S41">
            <v>0</v>
          </cell>
          <cell r="T41">
            <v>0</v>
          </cell>
          <cell r="U41">
            <v>0</v>
          </cell>
          <cell r="AA41">
            <v>0</v>
          </cell>
          <cell r="AB41">
            <v>0</v>
          </cell>
          <cell r="AC41">
            <v>13923569.088</v>
          </cell>
          <cell r="AF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K41">
            <v>0</v>
          </cell>
          <cell r="BM41">
            <v>0</v>
          </cell>
        </row>
        <row r="42">
          <cell r="A42">
            <v>42</v>
          </cell>
          <cell r="B42" t="str">
            <v>PUG</v>
          </cell>
          <cell r="G42">
            <v>2.1</v>
          </cell>
          <cell r="H42">
            <v>2.1</v>
          </cell>
          <cell r="K42">
            <v>0</v>
          </cell>
          <cell r="M42" t="str">
            <v>J</v>
          </cell>
          <cell r="N42" t="str">
            <v>J</v>
          </cell>
          <cell r="O42">
            <v>0</v>
          </cell>
          <cell r="Q42" t="str">
            <v>420kV (5 core) CT</v>
          </cell>
          <cell r="S42">
            <v>0</v>
          </cell>
          <cell r="T42">
            <v>0</v>
          </cell>
          <cell r="U42">
            <v>0</v>
          </cell>
          <cell r="AA42">
            <v>0</v>
          </cell>
          <cell r="AB42">
            <v>0</v>
          </cell>
          <cell r="AC42">
            <v>3483569.0879999995</v>
          </cell>
          <cell r="AF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K42">
            <v>0</v>
          </cell>
          <cell r="BM42">
            <v>0</v>
          </cell>
        </row>
        <row r="43">
          <cell r="A43">
            <v>43</v>
          </cell>
          <cell r="B43" t="str">
            <v>PUG</v>
          </cell>
          <cell r="G43" t="str">
            <v>a)</v>
          </cell>
          <cell r="H43" t="str">
            <v>a)</v>
          </cell>
          <cell r="J43" t="str">
            <v>EQ</v>
          </cell>
          <cell r="K43" t="str">
            <v>EQPTS</v>
          </cell>
          <cell r="L43">
            <v>420</v>
          </cell>
          <cell r="M43" t="str">
            <v>J</v>
          </cell>
          <cell r="N43" t="str">
            <v>J</v>
          </cell>
          <cell r="O43" t="str">
            <v>A</v>
          </cell>
          <cell r="P43" t="str">
            <v>CT</v>
          </cell>
          <cell r="Q43" t="str">
            <v>2000A, 40KA, with 120% extended current rating</v>
          </cell>
          <cell r="R43" t="str">
            <v>Nos.</v>
          </cell>
          <cell r="S43" t="str">
            <v>Nos.</v>
          </cell>
          <cell r="T43">
            <v>18</v>
          </cell>
          <cell r="U43">
            <v>18</v>
          </cell>
          <cell r="V43">
            <v>18</v>
          </cell>
          <cell r="Y43">
            <v>18</v>
          </cell>
          <cell r="AA43">
            <v>18</v>
          </cell>
          <cell r="AB43">
            <v>18</v>
          </cell>
          <cell r="AC43" t="str">
            <v>TELK/0308</v>
          </cell>
          <cell r="AD43" t="str">
            <v>INR</v>
          </cell>
          <cell r="AE43">
            <v>580000</v>
          </cell>
          <cell r="AF43">
            <v>580000</v>
          </cell>
          <cell r="AI43">
            <v>0</v>
          </cell>
          <cell r="AJ43">
            <v>580000</v>
          </cell>
          <cell r="AK43">
            <v>10440000</v>
          </cell>
          <cell r="AL43">
            <v>1.1897679952409279</v>
          </cell>
          <cell r="AM43">
            <v>12421178</v>
          </cell>
          <cell r="AN43">
            <v>0</v>
          </cell>
          <cell r="AO43">
            <v>0</v>
          </cell>
          <cell r="AP43">
            <v>12421178</v>
          </cell>
          <cell r="AQ43">
            <v>362627</v>
          </cell>
          <cell r="AR43">
            <v>0</v>
          </cell>
          <cell r="AS43">
            <v>0</v>
          </cell>
          <cell r="AT43">
            <v>12783805</v>
          </cell>
          <cell r="AU43">
            <v>13188</v>
          </cell>
          <cell r="AV43">
            <v>237384</v>
          </cell>
          <cell r="AW43">
            <v>0.67229393818562333</v>
          </cell>
          <cell r="AX43">
            <v>159592</v>
          </cell>
          <cell r="AY43">
            <v>0</v>
          </cell>
          <cell r="AZ43">
            <v>18127.376391982165</v>
          </cell>
          <cell r="BA43">
            <v>177719.37639198216</v>
          </cell>
          <cell r="BB43">
            <v>12961524.376391983</v>
          </cell>
          <cell r="BC43">
            <v>0</v>
          </cell>
          <cell r="BD43">
            <v>0</v>
          </cell>
          <cell r="BE43">
            <v>3.4734352256186311E-2</v>
          </cell>
          <cell r="BF43">
            <v>0</v>
          </cell>
          <cell r="BJ43">
            <v>18876</v>
          </cell>
          <cell r="BK43">
            <v>13188</v>
          </cell>
          <cell r="BM43">
            <v>10440000</v>
          </cell>
        </row>
        <row r="44">
          <cell r="A44">
            <v>44</v>
          </cell>
          <cell r="B44" t="str">
            <v>PUG</v>
          </cell>
          <cell r="G44" t="str">
            <v>a.1)</v>
          </cell>
          <cell r="H44" t="str">
            <v>a.1)</v>
          </cell>
          <cell r="J44" t="str">
            <v>EQ</v>
          </cell>
          <cell r="K44" t="str">
            <v>EQPTS</v>
          </cell>
          <cell r="L44" t="str">
            <v>Gen</v>
          </cell>
          <cell r="M44" t="str">
            <v>J</v>
          </cell>
          <cell r="N44" t="str">
            <v>J</v>
          </cell>
          <cell r="O44" t="str">
            <v>G</v>
          </cell>
          <cell r="P44" t="str">
            <v>LT-SWGR</v>
          </cell>
          <cell r="Q44" t="str">
            <v>Junction box for the above Inst. Transformer (IT)</v>
          </cell>
          <cell r="R44" t="str">
            <v>Nos</v>
          </cell>
          <cell r="S44" t="str">
            <v>Nos</v>
          </cell>
          <cell r="T44">
            <v>6</v>
          </cell>
          <cell r="U44">
            <v>6</v>
          </cell>
          <cell r="V44">
            <v>6</v>
          </cell>
          <cell r="Y44">
            <v>6</v>
          </cell>
          <cell r="AA44">
            <v>6</v>
          </cell>
          <cell r="AB44">
            <v>6</v>
          </cell>
          <cell r="AC44" t="str">
            <v>Assd</v>
          </cell>
          <cell r="AD44" t="str">
            <v>INR</v>
          </cell>
          <cell r="AE44">
            <v>4500</v>
          </cell>
          <cell r="AF44">
            <v>4500</v>
          </cell>
          <cell r="AI44">
            <v>0</v>
          </cell>
          <cell r="AJ44">
            <v>4500</v>
          </cell>
          <cell r="AK44">
            <v>27000</v>
          </cell>
          <cell r="AL44">
            <v>0.98814423690472464</v>
          </cell>
          <cell r="AM44">
            <v>26680</v>
          </cell>
          <cell r="AN44">
            <v>0</v>
          </cell>
          <cell r="AO44">
            <v>1256</v>
          </cell>
          <cell r="AP44">
            <v>27936</v>
          </cell>
          <cell r="AQ44">
            <v>1442</v>
          </cell>
          <cell r="AR44">
            <v>0</v>
          </cell>
          <cell r="AS44">
            <v>0</v>
          </cell>
          <cell r="AT44">
            <v>29378</v>
          </cell>
          <cell r="AU44">
            <v>509</v>
          </cell>
          <cell r="AV44">
            <v>3054</v>
          </cell>
          <cell r="AW44">
            <v>0.67229393818562333</v>
          </cell>
          <cell r="AX44">
            <v>2053</v>
          </cell>
          <cell r="AY44">
            <v>0</v>
          </cell>
          <cell r="AZ44">
            <v>233.19153674832978</v>
          </cell>
          <cell r="BA44">
            <v>2286.1915367483298</v>
          </cell>
          <cell r="BB44">
            <v>31664.191536748331</v>
          </cell>
          <cell r="BC44">
            <v>0</v>
          </cell>
          <cell r="BD44">
            <v>4.6528E-2</v>
          </cell>
          <cell r="BE44">
            <v>5.340425418288821E-2</v>
          </cell>
          <cell r="BF44">
            <v>0</v>
          </cell>
          <cell r="BJ44">
            <v>729</v>
          </cell>
          <cell r="BK44">
            <v>509</v>
          </cell>
          <cell r="BM44">
            <v>27000</v>
          </cell>
        </row>
        <row r="45">
          <cell r="A45">
            <v>45</v>
          </cell>
          <cell r="B45" t="str">
            <v>PUG</v>
          </cell>
          <cell r="K45">
            <v>0</v>
          </cell>
          <cell r="M45" t="str">
            <v>J</v>
          </cell>
          <cell r="N45" t="str">
            <v>J</v>
          </cell>
          <cell r="O45">
            <v>0</v>
          </cell>
          <cell r="S45">
            <v>0</v>
          </cell>
          <cell r="T45">
            <v>0</v>
          </cell>
          <cell r="U45">
            <v>0</v>
          </cell>
          <cell r="AA45">
            <v>0</v>
          </cell>
          <cell r="AB45">
            <v>0</v>
          </cell>
          <cell r="AC45">
            <v>5698734.4128</v>
          </cell>
          <cell r="AF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K45">
            <v>0</v>
          </cell>
          <cell r="BM45">
            <v>0</v>
          </cell>
        </row>
        <row r="46">
          <cell r="A46">
            <v>46</v>
          </cell>
          <cell r="B46" t="str">
            <v>PUG</v>
          </cell>
          <cell r="G46">
            <v>3</v>
          </cell>
          <cell r="H46">
            <v>3</v>
          </cell>
          <cell r="K46">
            <v>0</v>
          </cell>
          <cell r="M46" t="str">
            <v>J</v>
          </cell>
          <cell r="N46" t="str">
            <v>J</v>
          </cell>
          <cell r="O46">
            <v>0</v>
          </cell>
          <cell r="Q46" t="str">
            <v>Capacitive Voltage Transformer (1Ph.)</v>
          </cell>
          <cell r="S46">
            <v>0</v>
          </cell>
          <cell r="T46">
            <v>0</v>
          </cell>
          <cell r="U46">
            <v>0</v>
          </cell>
          <cell r="AA46">
            <v>0</v>
          </cell>
          <cell r="AB46">
            <v>0</v>
          </cell>
          <cell r="AC46">
            <v>399116.41280000005</v>
          </cell>
          <cell r="AF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K46">
            <v>0</v>
          </cell>
          <cell r="BM46">
            <v>0</v>
          </cell>
        </row>
        <row r="47">
          <cell r="A47">
            <v>47</v>
          </cell>
          <cell r="B47" t="str">
            <v>PUG</v>
          </cell>
          <cell r="G47">
            <v>3.1</v>
          </cell>
          <cell r="H47">
            <v>3.1</v>
          </cell>
          <cell r="J47" t="str">
            <v>EQ</v>
          </cell>
          <cell r="K47" t="str">
            <v>EQPTS</v>
          </cell>
          <cell r="L47">
            <v>420</v>
          </cell>
          <cell r="M47" t="str">
            <v>J</v>
          </cell>
          <cell r="N47" t="str">
            <v>J</v>
          </cell>
          <cell r="O47" t="str">
            <v>C</v>
          </cell>
          <cell r="P47" t="str">
            <v>CVT</v>
          </cell>
          <cell r="Q47" t="str">
            <v>420kV CVT, 4400 pF</v>
          </cell>
          <cell r="R47" t="str">
            <v>Nos.</v>
          </cell>
          <cell r="S47" t="str">
            <v>Nos.</v>
          </cell>
          <cell r="T47">
            <v>12</v>
          </cell>
          <cell r="U47">
            <v>12</v>
          </cell>
          <cell r="V47">
            <v>12</v>
          </cell>
          <cell r="Y47">
            <v>12</v>
          </cell>
          <cell r="AA47">
            <v>12</v>
          </cell>
          <cell r="AB47">
            <v>12</v>
          </cell>
          <cell r="AC47" t="str">
            <v>CGL/Seo+5+15</v>
          </cell>
          <cell r="AD47" t="str">
            <v>INR</v>
          </cell>
          <cell r="AE47">
            <v>422000</v>
          </cell>
          <cell r="AF47">
            <v>422000</v>
          </cell>
          <cell r="AI47">
            <v>0</v>
          </cell>
          <cell r="AJ47">
            <v>422000</v>
          </cell>
          <cell r="AK47">
            <v>5064000</v>
          </cell>
          <cell r="AL47">
            <v>1.0515247108307044</v>
          </cell>
          <cell r="AM47">
            <v>5324921</v>
          </cell>
          <cell r="AN47">
            <v>0</v>
          </cell>
          <cell r="AO47">
            <v>235618</v>
          </cell>
          <cell r="AP47">
            <v>5560539</v>
          </cell>
          <cell r="AQ47">
            <v>228701</v>
          </cell>
          <cell r="AR47">
            <v>0</v>
          </cell>
          <cell r="AS47">
            <v>0</v>
          </cell>
          <cell r="AT47">
            <v>5789240</v>
          </cell>
          <cell r="AU47">
            <v>13188</v>
          </cell>
          <cell r="AV47">
            <v>158256</v>
          </cell>
          <cell r="AW47">
            <v>0.67229393818562333</v>
          </cell>
          <cell r="AX47">
            <v>106395</v>
          </cell>
          <cell r="AY47">
            <v>0</v>
          </cell>
          <cell r="AZ47">
            <v>12084.955456570155</v>
          </cell>
          <cell r="BA47">
            <v>118479.95545657015</v>
          </cell>
          <cell r="BB47">
            <v>5907719.9554565698</v>
          </cell>
          <cell r="BC47">
            <v>0</v>
          </cell>
          <cell r="BD47">
            <v>4.6528E-2</v>
          </cell>
          <cell r="BE47">
            <v>4.5162163992145704E-2</v>
          </cell>
          <cell r="BF47">
            <v>0</v>
          </cell>
          <cell r="BJ47">
            <v>18876</v>
          </cell>
          <cell r="BK47">
            <v>13188</v>
          </cell>
          <cell r="BM47">
            <v>5064000</v>
          </cell>
        </row>
        <row r="48">
          <cell r="A48">
            <v>48</v>
          </cell>
          <cell r="B48" t="str">
            <v>PUG</v>
          </cell>
          <cell r="G48" t="str">
            <v>3.2</v>
          </cell>
          <cell r="H48" t="str">
            <v>3.2</v>
          </cell>
          <cell r="J48" t="str">
            <v>EQ</v>
          </cell>
          <cell r="K48" t="str">
            <v>EQPTS</v>
          </cell>
          <cell r="L48" t="str">
            <v>Gen</v>
          </cell>
          <cell r="M48" t="str">
            <v>J</v>
          </cell>
          <cell r="N48" t="str">
            <v>J</v>
          </cell>
          <cell r="O48" t="str">
            <v>G</v>
          </cell>
          <cell r="P48" t="str">
            <v>LT-SWGR</v>
          </cell>
          <cell r="Q48" t="str">
            <v>Junction box for the above IT</v>
          </cell>
          <cell r="R48" t="str">
            <v>Nos</v>
          </cell>
          <cell r="S48" t="str">
            <v>Nos</v>
          </cell>
          <cell r="T48">
            <v>4</v>
          </cell>
          <cell r="U48">
            <v>4</v>
          </cell>
          <cell r="V48">
            <v>4</v>
          </cell>
          <cell r="Y48">
            <v>4</v>
          </cell>
          <cell r="AA48">
            <v>4</v>
          </cell>
          <cell r="AB48">
            <v>4</v>
          </cell>
          <cell r="AC48" t="str">
            <v>Assd</v>
          </cell>
          <cell r="AD48" t="str">
            <v>INR</v>
          </cell>
          <cell r="AE48">
            <v>4500</v>
          </cell>
          <cell r="AF48">
            <v>4500</v>
          </cell>
          <cell r="AI48">
            <v>0</v>
          </cell>
          <cell r="AJ48">
            <v>4500</v>
          </cell>
          <cell r="AK48">
            <v>18000</v>
          </cell>
          <cell r="AL48">
            <v>0.98814423690472464</v>
          </cell>
          <cell r="AM48">
            <v>17787</v>
          </cell>
          <cell r="AN48">
            <v>0</v>
          </cell>
          <cell r="AO48">
            <v>838</v>
          </cell>
          <cell r="AP48">
            <v>18625</v>
          </cell>
          <cell r="AQ48">
            <v>961</v>
          </cell>
          <cell r="AR48">
            <v>0</v>
          </cell>
          <cell r="AS48">
            <v>0</v>
          </cell>
          <cell r="AT48">
            <v>19586</v>
          </cell>
          <cell r="AU48">
            <v>509</v>
          </cell>
          <cell r="AV48">
            <v>2036</v>
          </cell>
          <cell r="AW48">
            <v>0.67229393818562333</v>
          </cell>
          <cell r="AX48">
            <v>1369</v>
          </cell>
          <cell r="AY48">
            <v>0</v>
          </cell>
          <cell r="AZ48">
            <v>155.49888641425378</v>
          </cell>
          <cell r="BA48">
            <v>1524.4988864142538</v>
          </cell>
          <cell r="BB48">
            <v>21110.498886414254</v>
          </cell>
          <cell r="BC48">
            <v>0</v>
          </cell>
          <cell r="BD48">
            <v>4.6528E-2</v>
          </cell>
          <cell r="BE48">
            <v>5.340425418288821E-2</v>
          </cell>
          <cell r="BF48">
            <v>0</v>
          </cell>
          <cell r="BJ48">
            <v>729</v>
          </cell>
          <cell r="BK48">
            <v>509</v>
          </cell>
          <cell r="BM48">
            <v>18000</v>
          </cell>
        </row>
        <row r="49">
          <cell r="A49">
            <v>49</v>
          </cell>
          <cell r="B49" t="str">
            <v>PUG</v>
          </cell>
          <cell r="K49">
            <v>0</v>
          </cell>
          <cell r="M49" t="str">
            <v>J</v>
          </cell>
          <cell r="N49" t="str">
            <v>J</v>
          </cell>
          <cell r="O49">
            <v>0</v>
          </cell>
          <cell r="S49">
            <v>0</v>
          </cell>
          <cell r="T49">
            <v>0</v>
          </cell>
          <cell r="U49">
            <v>0</v>
          </cell>
          <cell r="AA49">
            <v>0</v>
          </cell>
          <cell r="AB49">
            <v>0</v>
          </cell>
          <cell r="AF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K49">
            <v>0</v>
          </cell>
          <cell r="BM49">
            <v>0</v>
          </cell>
        </row>
        <row r="50">
          <cell r="A50">
            <v>50</v>
          </cell>
          <cell r="B50" t="str">
            <v>PUG</v>
          </cell>
          <cell r="G50">
            <v>4</v>
          </cell>
          <cell r="H50">
            <v>4</v>
          </cell>
          <cell r="K50">
            <v>0</v>
          </cell>
          <cell r="M50" t="str">
            <v>J</v>
          </cell>
          <cell r="N50" t="str">
            <v>J</v>
          </cell>
          <cell r="O50">
            <v>0</v>
          </cell>
          <cell r="Q50" t="str">
            <v xml:space="preserve">Isolators </v>
          </cell>
          <cell r="R50">
            <v>0</v>
          </cell>
          <cell r="S50">
            <v>0</v>
          </cell>
          <cell r="T50">
            <v>0</v>
          </cell>
          <cell r="U50">
            <v>0</v>
          </cell>
          <cell r="AA50">
            <v>0</v>
          </cell>
          <cell r="AB50">
            <v>0</v>
          </cell>
          <cell r="AF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K50">
            <v>0</v>
          </cell>
          <cell r="BM50">
            <v>0</v>
          </cell>
        </row>
        <row r="51">
          <cell r="A51">
            <v>51</v>
          </cell>
          <cell r="B51" t="str">
            <v>PUG</v>
          </cell>
          <cell r="G51">
            <v>4.0999999999999996</v>
          </cell>
          <cell r="H51">
            <v>4.0999999999999996</v>
          </cell>
          <cell r="K51">
            <v>0</v>
          </cell>
          <cell r="M51" t="str">
            <v>J</v>
          </cell>
          <cell r="N51" t="str">
            <v>J</v>
          </cell>
          <cell r="O51">
            <v>0</v>
          </cell>
          <cell r="Q51" t="str">
            <v>420kV (3-phase) (Horizontal Double Break)</v>
          </cell>
          <cell r="S51">
            <v>0</v>
          </cell>
          <cell r="T51">
            <v>0</v>
          </cell>
          <cell r="U51">
            <v>0</v>
          </cell>
          <cell r="AA51">
            <v>0</v>
          </cell>
          <cell r="AB51">
            <v>0</v>
          </cell>
          <cell r="AF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K51">
            <v>0</v>
          </cell>
          <cell r="BM51">
            <v>0</v>
          </cell>
        </row>
        <row r="52">
          <cell r="A52">
            <v>52</v>
          </cell>
          <cell r="B52" t="str">
            <v>PUG</v>
          </cell>
          <cell r="G52" t="str">
            <v>a)</v>
          </cell>
          <cell r="H52" t="str">
            <v>a)</v>
          </cell>
          <cell r="J52" t="str">
            <v>EQ</v>
          </cell>
          <cell r="K52" t="str">
            <v>EQPTS</v>
          </cell>
          <cell r="L52">
            <v>420</v>
          </cell>
          <cell r="M52" t="str">
            <v>J</v>
          </cell>
          <cell r="N52" t="str">
            <v>J</v>
          </cell>
          <cell r="O52" t="str">
            <v>C</v>
          </cell>
          <cell r="P52" t="str">
            <v>ISO</v>
          </cell>
          <cell r="Q52" t="str">
            <v>2000A, 40KA Isolator with one E/S [Metallics only]</v>
          </cell>
          <cell r="R52" t="str">
            <v>Nos.</v>
          </cell>
          <cell r="S52" t="str">
            <v>Nos.</v>
          </cell>
          <cell r="T52">
            <v>14</v>
          </cell>
          <cell r="U52">
            <v>14</v>
          </cell>
          <cell r="V52">
            <v>14</v>
          </cell>
          <cell r="Y52">
            <v>14</v>
          </cell>
          <cell r="AA52">
            <v>14</v>
          </cell>
          <cell r="AB52">
            <v>14</v>
          </cell>
          <cell r="AC52" t="str">
            <v>Elpro/MoM</v>
          </cell>
          <cell r="AD52" t="str">
            <v>INR</v>
          </cell>
          <cell r="AE52">
            <v>306000</v>
          </cell>
          <cell r="AF52">
            <v>306000</v>
          </cell>
          <cell r="AH52">
            <v>0</v>
          </cell>
          <cell r="AI52">
            <v>0</v>
          </cell>
          <cell r="AJ52">
            <v>306000</v>
          </cell>
          <cell r="AK52">
            <v>4284000</v>
          </cell>
          <cell r="AL52">
            <v>1.0515247108307044</v>
          </cell>
          <cell r="AM52">
            <v>4504732</v>
          </cell>
          <cell r="AN52">
            <v>0</v>
          </cell>
          <cell r="AO52">
            <v>199326</v>
          </cell>
          <cell r="AP52">
            <v>4704058</v>
          </cell>
          <cell r="AQ52">
            <v>110123</v>
          </cell>
          <cell r="AR52">
            <v>0</v>
          </cell>
          <cell r="AS52">
            <v>0</v>
          </cell>
          <cell r="AT52">
            <v>4814181</v>
          </cell>
          <cell r="AU52">
            <v>19732</v>
          </cell>
          <cell r="AV52">
            <v>276248</v>
          </cell>
          <cell r="AW52">
            <v>0.67229393818562333</v>
          </cell>
          <cell r="AX52">
            <v>185720</v>
          </cell>
          <cell r="AY52">
            <v>0</v>
          </cell>
          <cell r="AZ52">
            <v>21095.144766146987</v>
          </cell>
          <cell r="BA52">
            <v>206815.14476614699</v>
          </cell>
          <cell r="BB52">
            <v>5020996.1447661472</v>
          </cell>
          <cell r="BC52">
            <v>0</v>
          </cell>
          <cell r="BD52">
            <v>4.6528E-2</v>
          </cell>
          <cell r="BE52">
            <v>2.5705725087841805E-2</v>
          </cell>
          <cell r="BF52">
            <v>0</v>
          </cell>
          <cell r="BJ52">
            <v>28243</v>
          </cell>
          <cell r="BK52">
            <v>19732</v>
          </cell>
          <cell r="BM52">
            <v>4284000</v>
          </cell>
        </row>
        <row r="53">
          <cell r="A53">
            <v>53</v>
          </cell>
          <cell r="B53" t="str">
            <v>PUG</v>
          </cell>
          <cell r="G53" t="str">
            <v>b)</v>
          </cell>
          <cell r="H53" t="str">
            <v>b)</v>
          </cell>
          <cell r="J53" t="str">
            <v>EQ</v>
          </cell>
          <cell r="K53" t="str">
            <v>EQPTS</v>
          </cell>
          <cell r="L53">
            <v>420</v>
          </cell>
          <cell r="M53" t="str">
            <v>J</v>
          </cell>
          <cell r="N53" t="str">
            <v>J</v>
          </cell>
          <cell r="O53" t="str">
            <v>C</v>
          </cell>
          <cell r="P53" t="str">
            <v>ISO</v>
          </cell>
          <cell r="Q53" t="str">
            <v>2000A, 40KA Isolator with two E/S [Metallics only]</v>
          </cell>
          <cell r="R53" t="str">
            <v>Nos.</v>
          </cell>
          <cell r="S53" t="str">
            <v>Nos.</v>
          </cell>
          <cell r="T53">
            <v>2</v>
          </cell>
          <cell r="U53">
            <v>2</v>
          </cell>
          <cell r="V53">
            <v>2</v>
          </cell>
          <cell r="Y53">
            <v>2</v>
          </cell>
          <cell r="AA53">
            <v>2</v>
          </cell>
          <cell r="AB53">
            <v>2</v>
          </cell>
          <cell r="AC53" t="str">
            <v>Elpro/MoM</v>
          </cell>
          <cell r="AD53" t="str">
            <v>INR</v>
          </cell>
          <cell r="AE53">
            <v>420750</v>
          </cell>
          <cell r="AF53">
            <v>420750</v>
          </cell>
          <cell r="AH53">
            <v>0</v>
          </cell>
          <cell r="AI53">
            <v>0</v>
          </cell>
          <cell r="AJ53">
            <v>420750</v>
          </cell>
          <cell r="AK53">
            <v>841500</v>
          </cell>
          <cell r="AL53">
            <v>1.0515247108307044</v>
          </cell>
          <cell r="AM53">
            <v>884858</v>
          </cell>
          <cell r="AN53">
            <v>0</v>
          </cell>
          <cell r="AO53">
            <v>39153</v>
          </cell>
          <cell r="AP53">
            <v>924011</v>
          </cell>
          <cell r="AQ53">
            <v>21631</v>
          </cell>
          <cell r="AR53">
            <v>0</v>
          </cell>
          <cell r="AS53">
            <v>0</v>
          </cell>
          <cell r="AT53">
            <v>945642</v>
          </cell>
          <cell r="AU53">
            <v>21417</v>
          </cell>
          <cell r="AV53">
            <v>42834</v>
          </cell>
          <cell r="AW53">
            <v>0.67229393818562333</v>
          </cell>
          <cell r="AX53">
            <v>28797</v>
          </cell>
          <cell r="AY53">
            <v>0</v>
          </cell>
          <cell r="AZ53">
            <v>3270.9287305122489</v>
          </cell>
          <cell r="BA53">
            <v>32067.928730512249</v>
          </cell>
          <cell r="BB53">
            <v>977709.92873051227</v>
          </cell>
          <cell r="BC53">
            <v>0</v>
          </cell>
          <cell r="BD53">
            <v>4.6528E-2</v>
          </cell>
          <cell r="BE53">
            <v>2.5705725087841805E-2</v>
          </cell>
          <cell r="BF53">
            <v>0</v>
          </cell>
          <cell r="BJ53">
            <v>30654</v>
          </cell>
          <cell r="BK53">
            <v>21417</v>
          </cell>
          <cell r="BM53">
            <v>841500</v>
          </cell>
        </row>
        <row r="54">
          <cell r="A54">
            <v>54</v>
          </cell>
          <cell r="B54" t="str">
            <v>PUG</v>
          </cell>
          <cell r="G54" t="str">
            <v>4.2</v>
          </cell>
          <cell r="H54" t="str">
            <v>4.2</v>
          </cell>
          <cell r="J54" t="str">
            <v>EQ</v>
          </cell>
          <cell r="K54" t="str">
            <v>EQPTS</v>
          </cell>
          <cell r="L54">
            <v>420</v>
          </cell>
          <cell r="M54" t="str">
            <v>J</v>
          </cell>
          <cell r="N54" t="str">
            <v>J</v>
          </cell>
          <cell r="O54" t="str">
            <v>F</v>
          </cell>
          <cell r="P54" t="str">
            <v>INSU</v>
          </cell>
          <cell r="Q54" t="str">
            <v xml:space="preserve">Insulators for the above isolator </v>
          </cell>
          <cell r="R54" t="str">
            <v>Nos.</v>
          </cell>
          <cell r="S54" t="str">
            <v>Nos.</v>
          </cell>
          <cell r="T54">
            <v>144</v>
          </cell>
          <cell r="U54">
            <v>144</v>
          </cell>
          <cell r="V54">
            <v>144</v>
          </cell>
          <cell r="Y54">
            <v>144</v>
          </cell>
          <cell r="AA54">
            <v>144</v>
          </cell>
          <cell r="AB54">
            <v>144</v>
          </cell>
          <cell r="AC54" t="str">
            <v>SIL</v>
          </cell>
          <cell r="AD54" t="str">
            <v>INR</v>
          </cell>
          <cell r="AE54">
            <v>34000</v>
          </cell>
          <cell r="AF54">
            <v>34000</v>
          </cell>
          <cell r="AI54">
            <v>0</v>
          </cell>
          <cell r="AJ54">
            <v>34000</v>
          </cell>
          <cell r="AK54">
            <v>4896000</v>
          </cell>
          <cell r="AL54">
            <v>1.0515247108307044</v>
          </cell>
          <cell r="AM54">
            <v>5148265</v>
          </cell>
          <cell r="AN54">
            <v>0</v>
          </cell>
          <cell r="AO54">
            <v>227801</v>
          </cell>
          <cell r="AP54">
            <v>5376066</v>
          </cell>
          <cell r="AQ54">
            <v>193367</v>
          </cell>
          <cell r="AR54">
            <v>0</v>
          </cell>
          <cell r="AS54">
            <v>0</v>
          </cell>
          <cell r="AT54">
            <v>5569433</v>
          </cell>
          <cell r="AU54">
            <v>0</v>
          </cell>
          <cell r="AV54">
            <v>0</v>
          </cell>
          <cell r="AW54">
            <v>0.67229393818562333</v>
          </cell>
          <cell r="AX54">
            <v>0</v>
          </cell>
          <cell r="AY54">
            <v>0</v>
          </cell>
          <cell r="AZ54">
            <v>0</v>
          </cell>
          <cell r="BA54">
            <v>0</v>
          </cell>
          <cell r="BB54">
            <v>5569433</v>
          </cell>
          <cell r="BC54">
            <v>0</v>
          </cell>
          <cell r="BD54">
            <v>4.6528E-2</v>
          </cell>
          <cell r="BE54">
            <v>3.9494835488063477E-2</v>
          </cell>
          <cell r="BF54">
            <v>0</v>
          </cell>
          <cell r="BK54">
            <v>0</v>
          </cell>
          <cell r="BM54">
            <v>4896000</v>
          </cell>
        </row>
        <row r="55">
          <cell r="A55">
            <v>55</v>
          </cell>
          <cell r="B55" t="str">
            <v>PUG</v>
          </cell>
          <cell r="K55">
            <v>0</v>
          </cell>
          <cell r="M55" t="str">
            <v>J</v>
          </cell>
          <cell r="N55" t="str">
            <v>J</v>
          </cell>
          <cell r="O55">
            <v>0</v>
          </cell>
          <cell r="Q55" t="str">
            <v>(ETC prices included in Isolator Prices)</v>
          </cell>
          <cell r="S55">
            <v>0</v>
          </cell>
          <cell r="T55">
            <v>0</v>
          </cell>
          <cell r="U55">
            <v>0</v>
          </cell>
          <cell r="AA55">
            <v>0</v>
          </cell>
          <cell r="AB55">
            <v>0</v>
          </cell>
          <cell r="AF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K55">
            <v>0</v>
          </cell>
          <cell r="BM55">
            <v>0</v>
          </cell>
        </row>
        <row r="56">
          <cell r="A56">
            <v>56</v>
          </cell>
          <cell r="B56" t="str">
            <v>PUG</v>
          </cell>
          <cell r="K56">
            <v>0</v>
          </cell>
          <cell r="M56" t="str">
            <v>J</v>
          </cell>
          <cell r="N56" t="str">
            <v>J</v>
          </cell>
          <cell r="O56">
            <v>0</v>
          </cell>
          <cell r="S56">
            <v>0</v>
          </cell>
          <cell r="T56">
            <v>0</v>
          </cell>
          <cell r="U56">
            <v>0</v>
          </cell>
          <cell r="AA56">
            <v>0</v>
          </cell>
          <cell r="AB56">
            <v>0</v>
          </cell>
          <cell r="AF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K56">
            <v>0</v>
          </cell>
          <cell r="BM56">
            <v>0</v>
          </cell>
        </row>
        <row r="57">
          <cell r="A57">
            <v>57</v>
          </cell>
          <cell r="B57" t="str">
            <v>PUG</v>
          </cell>
          <cell r="G57">
            <v>5</v>
          </cell>
          <cell r="H57">
            <v>5</v>
          </cell>
          <cell r="J57" t="str">
            <v>EQ</v>
          </cell>
          <cell r="K57" t="str">
            <v>EQPTS</v>
          </cell>
          <cell r="L57">
            <v>420</v>
          </cell>
          <cell r="M57" t="str">
            <v>J</v>
          </cell>
          <cell r="N57" t="str">
            <v>J</v>
          </cell>
          <cell r="O57" t="str">
            <v>C</v>
          </cell>
          <cell r="P57" t="str">
            <v>SA</v>
          </cell>
          <cell r="Q57" t="str">
            <v>390kV Surge Arrester (Gapless)</v>
          </cell>
          <cell r="R57" t="str">
            <v>Nos.</v>
          </cell>
          <cell r="S57" t="str">
            <v>Nos.</v>
          </cell>
          <cell r="T57">
            <v>12</v>
          </cell>
          <cell r="U57">
            <v>12</v>
          </cell>
          <cell r="V57">
            <v>12</v>
          </cell>
          <cell r="Y57">
            <v>12</v>
          </cell>
          <cell r="AA57">
            <v>12</v>
          </cell>
          <cell r="AB57">
            <v>12</v>
          </cell>
          <cell r="AC57" t="str">
            <v>CGL/Seoni+15K</v>
          </cell>
          <cell r="AD57" t="str">
            <v>INR</v>
          </cell>
          <cell r="AE57">
            <v>105000</v>
          </cell>
          <cell r="AF57">
            <v>105000</v>
          </cell>
          <cell r="AI57">
            <v>0</v>
          </cell>
          <cell r="AJ57">
            <v>105000</v>
          </cell>
          <cell r="AK57">
            <v>1260000</v>
          </cell>
          <cell r="AL57">
            <v>1.0515247108307044</v>
          </cell>
          <cell r="AM57">
            <v>1324921</v>
          </cell>
          <cell r="AN57">
            <v>0</v>
          </cell>
          <cell r="AO57">
            <v>58625</v>
          </cell>
          <cell r="AP57">
            <v>1383546</v>
          </cell>
          <cell r="AQ57">
            <v>46820</v>
          </cell>
          <cell r="AR57">
            <v>0</v>
          </cell>
          <cell r="AS57">
            <v>0</v>
          </cell>
          <cell r="AT57">
            <v>1430366</v>
          </cell>
          <cell r="AU57">
            <v>2276</v>
          </cell>
          <cell r="AV57">
            <v>27312</v>
          </cell>
          <cell r="AW57">
            <v>0.67229393818562333</v>
          </cell>
          <cell r="AX57">
            <v>18362</v>
          </cell>
          <cell r="AY57">
            <v>0</v>
          </cell>
          <cell r="AZ57">
            <v>2085.661469933184</v>
          </cell>
          <cell r="BA57">
            <v>20447.661469933184</v>
          </cell>
          <cell r="BB57">
            <v>1450813.6614699331</v>
          </cell>
          <cell r="BC57">
            <v>0</v>
          </cell>
          <cell r="BD57">
            <v>4.6528E-2</v>
          </cell>
          <cell r="BE57">
            <v>3.7158619431906258E-2</v>
          </cell>
          <cell r="BF57">
            <v>0</v>
          </cell>
          <cell r="BJ57">
            <v>3257</v>
          </cell>
          <cell r="BK57">
            <v>2276</v>
          </cell>
          <cell r="BM57">
            <v>1260000</v>
          </cell>
        </row>
        <row r="58">
          <cell r="A58">
            <v>58</v>
          </cell>
          <cell r="B58" t="str">
            <v>PUG</v>
          </cell>
          <cell r="K58">
            <v>0</v>
          </cell>
          <cell r="M58" t="str">
            <v>J</v>
          </cell>
          <cell r="N58" t="str">
            <v>J</v>
          </cell>
          <cell r="O58">
            <v>0</v>
          </cell>
          <cell r="S58">
            <v>0</v>
          </cell>
          <cell r="T58">
            <v>0</v>
          </cell>
          <cell r="U58">
            <v>0</v>
          </cell>
          <cell r="AA58">
            <v>0</v>
          </cell>
          <cell r="AB58">
            <v>0</v>
          </cell>
          <cell r="AF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K58">
            <v>0</v>
          </cell>
          <cell r="BM58">
            <v>0</v>
          </cell>
        </row>
        <row r="59">
          <cell r="A59">
            <v>59</v>
          </cell>
          <cell r="B59" t="str">
            <v>PUG</v>
          </cell>
          <cell r="G59" t="str">
            <v>BII</v>
          </cell>
          <cell r="H59" t="str">
            <v>BII</v>
          </cell>
          <cell r="K59">
            <v>0</v>
          </cell>
          <cell r="M59" t="str">
            <v>J</v>
          </cell>
          <cell r="N59" t="str">
            <v>J</v>
          </cell>
          <cell r="O59">
            <v>0</v>
          </cell>
          <cell r="Q59" t="str">
            <v>Erection Hardware for 400kV</v>
          </cell>
          <cell r="S59">
            <v>0</v>
          </cell>
          <cell r="T59">
            <v>0</v>
          </cell>
          <cell r="U59">
            <v>0</v>
          </cell>
          <cell r="AA59">
            <v>0</v>
          </cell>
          <cell r="AB59">
            <v>0</v>
          </cell>
          <cell r="AF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K59">
            <v>0</v>
          </cell>
          <cell r="BM59">
            <v>0</v>
          </cell>
        </row>
        <row r="60">
          <cell r="A60">
            <v>60</v>
          </cell>
          <cell r="B60" t="str">
            <v>PUG</v>
          </cell>
          <cell r="K60">
            <v>0</v>
          </cell>
          <cell r="M60" t="str">
            <v>J</v>
          </cell>
          <cell r="N60" t="str">
            <v>J</v>
          </cell>
          <cell r="O60">
            <v>0</v>
          </cell>
          <cell r="S60">
            <v>0</v>
          </cell>
          <cell r="T60">
            <v>0</v>
          </cell>
          <cell r="U60">
            <v>0</v>
          </cell>
          <cell r="AA60">
            <v>0</v>
          </cell>
          <cell r="AB60">
            <v>0</v>
          </cell>
          <cell r="AF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K60">
            <v>0</v>
          </cell>
          <cell r="BM60">
            <v>0</v>
          </cell>
        </row>
        <row r="61">
          <cell r="A61">
            <v>61</v>
          </cell>
          <cell r="B61" t="str">
            <v>PUG</v>
          </cell>
          <cell r="G61">
            <v>1</v>
          </cell>
          <cell r="H61">
            <v>1</v>
          </cell>
          <cell r="K61">
            <v>0</v>
          </cell>
          <cell r="M61" t="str">
            <v>J</v>
          </cell>
          <cell r="N61" t="str">
            <v>J</v>
          </cell>
          <cell r="O61">
            <v>0</v>
          </cell>
          <cell r="Q61" t="str">
            <v>Bus Post Insulators, Insulator strings, Disc Ins. &amp;</v>
          </cell>
          <cell r="S61">
            <v>0</v>
          </cell>
          <cell r="T61">
            <v>0</v>
          </cell>
          <cell r="U61">
            <v>0</v>
          </cell>
          <cell r="AA61">
            <v>0</v>
          </cell>
          <cell r="AB61">
            <v>0</v>
          </cell>
          <cell r="AF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K61">
            <v>0</v>
          </cell>
          <cell r="BM61">
            <v>0</v>
          </cell>
        </row>
        <row r="62">
          <cell r="A62">
            <v>62</v>
          </cell>
          <cell r="B62" t="str">
            <v>PUG</v>
          </cell>
          <cell r="K62">
            <v>0</v>
          </cell>
          <cell r="M62" t="str">
            <v>J</v>
          </cell>
          <cell r="N62" t="str">
            <v>J</v>
          </cell>
          <cell r="O62">
            <v>0</v>
          </cell>
          <cell r="Q62" t="str">
            <v>Hardware,Spacers, conductor(s), Al tube(s),</v>
          </cell>
          <cell r="S62">
            <v>0</v>
          </cell>
          <cell r="T62">
            <v>0</v>
          </cell>
          <cell r="U62">
            <v>0</v>
          </cell>
          <cell r="AA62">
            <v>0</v>
          </cell>
          <cell r="AB62">
            <v>0</v>
          </cell>
          <cell r="AF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K62">
            <v>0</v>
          </cell>
          <cell r="BM62">
            <v>0</v>
          </cell>
        </row>
        <row r="63">
          <cell r="A63">
            <v>63</v>
          </cell>
          <cell r="B63" t="str">
            <v>PUG</v>
          </cell>
          <cell r="K63">
            <v>0</v>
          </cell>
          <cell r="M63" t="str">
            <v>J</v>
          </cell>
          <cell r="N63" t="str">
            <v>J</v>
          </cell>
          <cell r="O63">
            <v>0</v>
          </cell>
          <cell r="Q63" t="str">
            <v>bus-bar material, cable trays, Bay MB, clamps,</v>
          </cell>
          <cell r="S63">
            <v>0</v>
          </cell>
          <cell r="T63">
            <v>0</v>
          </cell>
          <cell r="U63">
            <v>0</v>
          </cell>
          <cell r="AA63">
            <v>0</v>
          </cell>
          <cell r="AB63">
            <v>0</v>
          </cell>
          <cell r="AF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K63">
            <v>0</v>
          </cell>
          <cell r="BM63">
            <v>0</v>
          </cell>
        </row>
        <row r="64">
          <cell r="A64">
            <v>64</v>
          </cell>
          <cell r="B64" t="str">
            <v>PUG</v>
          </cell>
          <cell r="K64">
            <v>0</v>
          </cell>
          <cell r="M64" t="str">
            <v>J</v>
          </cell>
          <cell r="N64" t="str">
            <v>J</v>
          </cell>
          <cell r="O64">
            <v>0</v>
          </cell>
          <cell r="Q64" t="str">
            <v>connectors including equipment connectors, Junction</v>
          </cell>
          <cell r="S64">
            <v>0</v>
          </cell>
          <cell r="T64">
            <v>0</v>
          </cell>
          <cell r="U64">
            <v>0</v>
          </cell>
          <cell r="AA64">
            <v>0</v>
          </cell>
          <cell r="AB64">
            <v>0</v>
          </cell>
          <cell r="AF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K64">
            <v>0</v>
          </cell>
          <cell r="BM64">
            <v>0</v>
          </cell>
        </row>
        <row r="65">
          <cell r="A65">
            <v>65</v>
          </cell>
          <cell r="B65" t="str">
            <v>PUG</v>
          </cell>
          <cell r="K65">
            <v>0</v>
          </cell>
          <cell r="M65" t="str">
            <v>J</v>
          </cell>
          <cell r="N65" t="str">
            <v>J</v>
          </cell>
          <cell r="O65">
            <v>0</v>
          </cell>
          <cell r="Q65" t="str">
            <v>Box,earthwire, earthing material, risers,  auxiliary</v>
          </cell>
          <cell r="S65">
            <v>0</v>
          </cell>
          <cell r="T65">
            <v>0</v>
          </cell>
          <cell r="U65">
            <v>0</v>
          </cell>
          <cell r="AA65">
            <v>0</v>
          </cell>
          <cell r="AB65">
            <v>0</v>
          </cell>
          <cell r="AF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K65">
            <v>0</v>
          </cell>
          <cell r="BM65">
            <v>0</v>
          </cell>
        </row>
        <row r="66">
          <cell r="A66">
            <v>66</v>
          </cell>
          <cell r="B66" t="str">
            <v>PUG</v>
          </cell>
          <cell r="K66">
            <v>0</v>
          </cell>
          <cell r="M66" t="str">
            <v>J</v>
          </cell>
          <cell r="N66" t="str">
            <v>J</v>
          </cell>
          <cell r="O66">
            <v>0</v>
          </cell>
          <cell r="Q66" t="str">
            <v xml:space="preserve">earthmat(excluding main earth mat), buried/RCC </v>
          </cell>
          <cell r="S66">
            <v>0</v>
          </cell>
          <cell r="T66">
            <v>0</v>
          </cell>
          <cell r="U66">
            <v>0</v>
          </cell>
          <cell r="AA66">
            <v>0</v>
          </cell>
          <cell r="AB66">
            <v>0</v>
          </cell>
          <cell r="AF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K66">
            <v>0</v>
          </cell>
          <cell r="BM66">
            <v>0</v>
          </cell>
        </row>
        <row r="67">
          <cell r="A67">
            <v>67</v>
          </cell>
          <cell r="B67" t="str">
            <v>PUG</v>
          </cell>
          <cell r="K67">
            <v>0</v>
          </cell>
          <cell r="M67" t="str">
            <v>J</v>
          </cell>
          <cell r="N67" t="str">
            <v>J</v>
          </cell>
          <cell r="O67">
            <v>0</v>
          </cell>
          <cell r="Q67" t="str">
            <v>cabletrenches/ pipes for equipment &amp; lighting, all</v>
          </cell>
          <cell r="S67">
            <v>0</v>
          </cell>
          <cell r="T67">
            <v>0</v>
          </cell>
          <cell r="U67">
            <v>0</v>
          </cell>
          <cell r="AA67">
            <v>0</v>
          </cell>
          <cell r="AB67">
            <v>0</v>
          </cell>
          <cell r="AF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K67">
            <v>0</v>
          </cell>
          <cell r="BM67">
            <v>0</v>
          </cell>
        </row>
        <row r="68">
          <cell r="A68">
            <v>68</v>
          </cell>
          <cell r="B68" t="str">
            <v>PUG</v>
          </cell>
          <cell r="K68">
            <v>0</v>
          </cell>
          <cell r="M68" t="str">
            <v>J</v>
          </cell>
          <cell r="N68" t="str">
            <v>J</v>
          </cell>
          <cell r="O68">
            <v>0</v>
          </cell>
          <cell r="Q68" t="str">
            <v>accessories etc. for the following:</v>
          </cell>
          <cell r="S68">
            <v>0</v>
          </cell>
          <cell r="T68">
            <v>0</v>
          </cell>
          <cell r="U68">
            <v>0</v>
          </cell>
          <cell r="AA68">
            <v>0</v>
          </cell>
          <cell r="AB68">
            <v>0</v>
          </cell>
          <cell r="AF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K68">
            <v>0</v>
          </cell>
          <cell r="BM68">
            <v>0</v>
          </cell>
        </row>
        <row r="69">
          <cell r="A69">
            <v>69</v>
          </cell>
          <cell r="B69" t="str">
            <v>PUG</v>
          </cell>
          <cell r="K69">
            <v>0</v>
          </cell>
          <cell r="M69" t="str">
            <v>J</v>
          </cell>
          <cell r="N69" t="str">
            <v>J</v>
          </cell>
          <cell r="O69">
            <v>0</v>
          </cell>
          <cell r="S69">
            <v>0</v>
          </cell>
          <cell r="T69">
            <v>0</v>
          </cell>
          <cell r="U69">
            <v>0</v>
          </cell>
          <cell r="AA69">
            <v>0</v>
          </cell>
          <cell r="AB69">
            <v>0</v>
          </cell>
          <cell r="AF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K69">
            <v>0</v>
          </cell>
          <cell r="BM69">
            <v>0</v>
          </cell>
        </row>
        <row r="70">
          <cell r="A70">
            <v>70</v>
          </cell>
          <cell r="B70" t="str">
            <v>PUG</v>
          </cell>
          <cell r="G70">
            <v>1.1000000000000001</v>
          </cell>
          <cell r="H70">
            <v>1.1000000000000001</v>
          </cell>
          <cell r="K70">
            <v>0</v>
          </cell>
          <cell r="M70" t="str">
            <v>J</v>
          </cell>
          <cell r="N70" t="str">
            <v>J</v>
          </cell>
          <cell r="O70">
            <v>0</v>
          </cell>
          <cell r="Q70" t="str">
            <v xml:space="preserve">400kV I-type layout </v>
          </cell>
          <cell r="R70">
            <v>0</v>
          </cell>
          <cell r="S70">
            <v>0</v>
          </cell>
          <cell r="T70">
            <v>0</v>
          </cell>
          <cell r="U70">
            <v>0</v>
          </cell>
          <cell r="AA70">
            <v>0</v>
          </cell>
          <cell r="AB70">
            <v>0</v>
          </cell>
          <cell r="AF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K70">
            <v>0</v>
          </cell>
          <cell r="BM70">
            <v>0</v>
          </cell>
        </row>
        <row r="71">
          <cell r="A71">
            <v>71</v>
          </cell>
          <cell r="B71" t="str">
            <v>PUG</v>
          </cell>
          <cell r="G71" t="str">
            <v>a)</v>
          </cell>
          <cell r="H71" t="str">
            <v>a)</v>
          </cell>
          <cell r="J71" t="str">
            <v>EQ</v>
          </cell>
          <cell r="K71" t="str">
            <v>EQPTS</v>
          </cell>
          <cell r="L71" t="str">
            <v>Gen</v>
          </cell>
          <cell r="M71" t="str">
            <v>J</v>
          </cell>
          <cell r="N71" t="str">
            <v>J</v>
          </cell>
          <cell r="O71" t="str">
            <v>G</v>
          </cell>
          <cell r="P71" t="str">
            <v>MISC</v>
          </cell>
          <cell r="Q71" t="str">
            <v>Line Bay</v>
          </cell>
          <cell r="R71" t="str">
            <v>Set</v>
          </cell>
          <cell r="S71" t="str">
            <v>Set</v>
          </cell>
          <cell r="T71">
            <v>2</v>
          </cell>
          <cell r="U71">
            <v>2</v>
          </cell>
          <cell r="V71">
            <v>2</v>
          </cell>
          <cell r="Y71">
            <v>2</v>
          </cell>
          <cell r="AA71">
            <v>2</v>
          </cell>
          <cell r="AB71">
            <v>2</v>
          </cell>
          <cell r="AF71">
            <v>0</v>
          </cell>
          <cell r="AI71">
            <v>0</v>
          </cell>
          <cell r="AJ71">
            <v>0</v>
          </cell>
          <cell r="AK71">
            <v>0</v>
          </cell>
          <cell r="AL71">
            <v>0.98814423690472464</v>
          </cell>
          <cell r="AM71">
            <v>0</v>
          </cell>
          <cell r="AN71">
            <v>0</v>
          </cell>
          <cell r="AO71">
            <v>0</v>
          </cell>
          <cell r="AP71">
            <v>0</v>
          </cell>
          <cell r="AQ71">
            <v>0</v>
          </cell>
          <cell r="AR71">
            <v>0</v>
          </cell>
          <cell r="AS71">
            <v>0</v>
          </cell>
          <cell r="AT71">
            <v>0</v>
          </cell>
          <cell r="AU71">
            <v>0</v>
          </cell>
          <cell r="AV71">
            <v>0</v>
          </cell>
          <cell r="AW71">
            <v>0.67229393818562333</v>
          </cell>
          <cell r="AX71">
            <v>0</v>
          </cell>
          <cell r="AY71">
            <v>0</v>
          </cell>
          <cell r="AZ71">
            <v>0</v>
          </cell>
          <cell r="BA71">
            <v>0</v>
          </cell>
          <cell r="BB71">
            <v>0</v>
          </cell>
          <cell r="BC71">
            <v>0</v>
          </cell>
          <cell r="BD71">
            <v>4.6528E-2</v>
          </cell>
          <cell r="BE71">
            <v>4.3192190851893977E-2</v>
          </cell>
          <cell r="BF71">
            <v>0</v>
          </cell>
          <cell r="BK71">
            <v>0</v>
          </cell>
          <cell r="BM71">
            <v>0</v>
          </cell>
        </row>
        <row r="72">
          <cell r="A72">
            <v>72</v>
          </cell>
          <cell r="B72" t="str">
            <v>PUG</v>
          </cell>
          <cell r="G72" t="str">
            <v>b)</v>
          </cell>
          <cell r="H72" t="str">
            <v>b)</v>
          </cell>
          <cell r="J72" t="str">
            <v>EQ</v>
          </cell>
          <cell r="K72" t="str">
            <v>EQPTS</v>
          </cell>
          <cell r="L72" t="str">
            <v>Gen</v>
          </cell>
          <cell r="M72" t="str">
            <v>J</v>
          </cell>
          <cell r="N72" t="str">
            <v>J</v>
          </cell>
          <cell r="O72" t="str">
            <v>G</v>
          </cell>
          <cell r="P72" t="str">
            <v>MISC</v>
          </cell>
          <cell r="Q72" t="str">
            <v>Transformer bay</v>
          </cell>
          <cell r="R72" t="str">
            <v>Set</v>
          </cell>
          <cell r="S72" t="str">
            <v>Set</v>
          </cell>
          <cell r="T72">
            <v>2</v>
          </cell>
          <cell r="U72">
            <v>2</v>
          </cell>
          <cell r="V72">
            <v>2</v>
          </cell>
          <cell r="Y72">
            <v>2</v>
          </cell>
          <cell r="AA72">
            <v>2</v>
          </cell>
          <cell r="AB72">
            <v>2</v>
          </cell>
          <cell r="AF72">
            <v>0</v>
          </cell>
          <cell r="AI72">
            <v>0</v>
          </cell>
          <cell r="AJ72">
            <v>0</v>
          </cell>
          <cell r="AK72">
            <v>0</v>
          </cell>
          <cell r="AL72">
            <v>0.98814423690472464</v>
          </cell>
          <cell r="AM72">
            <v>0</v>
          </cell>
          <cell r="AN72">
            <v>0</v>
          </cell>
          <cell r="AO72">
            <v>0</v>
          </cell>
          <cell r="AP72">
            <v>0</v>
          </cell>
          <cell r="AQ72">
            <v>0</v>
          </cell>
          <cell r="AR72">
            <v>0</v>
          </cell>
          <cell r="AS72">
            <v>0</v>
          </cell>
          <cell r="AT72">
            <v>0</v>
          </cell>
          <cell r="AU72">
            <v>0</v>
          </cell>
          <cell r="AV72">
            <v>0</v>
          </cell>
          <cell r="AW72">
            <v>0.67229393818562333</v>
          </cell>
          <cell r="AX72">
            <v>0</v>
          </cell>
          <cell r="AY72">
            <v>0</v>
          </cell>
          <cell r="AZ72">
            <v>0</v>
          </cell>
          <cell r="BA72">
            <v>0</v>
          </cell>
          <cell r="BB72">
            <v>0</v>
          </cell>
          <cell r="BC72">
            <v>0</v>
          </cell>
          <cell r="BD72">
            <v>4.6528E-2</v>
          </cell>
          <cell r="BE72">
            <v>4.3192190851893977E-2</v>
          </cell>
          <cell r="BF72">
            <v>0</v>
          </cell>
          <cell r="BK72">
            <v>0</v>
          </cell>
          <cell r="BM72">
            <v>0</v>
          </cell>
        </row>
        <row r="73">
          <cell r="A73">
            <v>73</v>
          </cell>
          <cell r="B73" t="str">
            <v>PUG</v>
          </cell>
          <cell r="G73" t="str">
            <v>c)</v>
          </cell>
          <cell r="H73" t="str">
            <v>c)</v>
          </cell>
          <cell r="J73" t="str">
            <v>EQ</v>
          </cell>
          <cell r="K73" t="str">
            <v>EQPTS</v>
          </cell>
          <cell r="L73" t="str">
            <v>Gen</v>
          </cell>
          <cell r="M73" t="str">
            <v>J</v>
          </cell>
          <cell r="N73" t="str">
            <v>J</v>
          </cell>
          <cell r="O73" t="str">
            <v>G</v>
          </cell>
          <cell r="P73" t="str">
            <v>MISC</v>
          </cell>
          <cell r="Q73" t="str">
            <v>Bus Work (For two diameters)</v>
          </cell>
          <cell r="R73" t="str">
            <v>Set</v>
          </cell>
          <cell r="S73" t="str">
            <v>Set</v>
          </cell>
          <cell r="T73">
            <v>1</v>
          </cell>
          <cell r="U73">
            <v>1</v>
          </cell>
          <cell r="V73">
            <v>1</v>
          </cell>
          <cell r="Y73">
            <v>1</v>
          </cell>
          <cell r="AA73">
            <v>1</v>
          </cell>
          <cell r="AB73">
            <v>1</v>
          </cell>
          <cell r="AF73">
            <v>0</v>
          </cell>
          <cell r="AI73">
            <v>0</v>
          </cell>
          <cell r="AJ73">
            <v>0</v>
          </cell>
          <cell r="AK73">
            <v>0</v>
          </cell>
          <cell r="AL73">
            <v>0.98814423690472464</v>
          </cell>
          <cell r="AM73">
            <v>0</v>
          </cell>
          <cell r="AN73">
            <v>0</v>
          </cell>
          <cell r="AO73">
            <v>0</v>
          </cell>
          <cell r="AP73">
            <v>0</v>
          </cell>
          <cell r="AQ73">
            <v>0</v>
          </cell>
          <cell r="AR73">
            <v>0</v>
          </cell>
          <cell r="AS73">
            <v>0</v>
          </cell>
          <cell r="AT73">
            <v>0</v>
          </cell>
          <cell r="AU73">
            <v>0</v>
          </cell>
          <cell r="AV73">
            <v>0</v>
          </cell>
          <cell r="AW73">
            <v>0.67229393818562333</v>
          </cell>
          <cell r="AX73">
            <v>0</v>
          </cell>
          <cell r="AY73">
            <v>0</v>
          </cell>
          <cell r="AZ73">
            <v>0</v>
          </cell>
          <cell r="BA73">
            <v>0</v>
          </cell>
          <cell r="BB73">
            <v>0</v>
          </cell>
          <cell r="BC73">
            <v>0</v>
          </cell>
          <cell r="BD73">
            <v>4.6528E-2</v>
          </cell>
          <cell r="BE73">
            <v>4.3192190851893977E-2</v>
          </cell>
          <cell r="BF73">
            <v>0</v>
          </cell>
          <cell r="BK73">
            <v>0</v>
          </cell>
          <cell r="BM73">
            <v>0</v>
          </cell>
        </row>
        <row r="74">
          <cell r="A74">
            <v>74</v>
          </cell>
          <cell r="B74" t="str">
            <v>PUG</v>
          </cell>
          <cell r="K74">
            <v>0</v>
          </cell>
          <cell r="M74" t="str">
            <v>J</v>
          </cell>
          <cell r="N74" t="str">
            <v>J</v>
          </cell>
          <cell r="O74">
            <v>0</v>
          </cell>
          <cell r="S74">
            <v>0</v>
          </cell>
          <cell r="T74">
            <v>0</v>
          </cell>
          <cell r="U74">
            <v>0</v>
          </cell>
          <cell r="AA74">
            <v>0</v>
          </cell>
          <cell r="AB74">
            <v>0</v>
          </cell>
          <cell r="AF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K74">
            <v>0</v>
          </cell>
          <cell r="BM74">
            <v>0</v>
          </cell>
        </row>
        <row r="75">
          <cell r="A75">
            <v>75</v>
          </cell>
          <cell r="B75" t="str">
            <v>PUG</v>
          </cell>
          <cell r="K75">
            <v>0</v>
          </cell>
          <cell r="M75" t="str">
            <v>J</v>
          </cell>
          <cell r="N75" t="str">
            <v>J</v>
          </cell>
          <cell r="O75">
            <v>0</v>
          </cell>
          <cell r="Q75" t="str">
            <v>As below [Engg. Item]:</v>
          </cell>
          <cell r="S75">
            <v>0</v>
          </cell>
          <cell r="T75">
            <v>0</v>
          </cell>
          <cell r="U75">
            <v>0</v>
          </cell>
          <cell r="AA75">
            <v>0</v>
          </cell>
          <cell r="AB75">
            <v>0</v>
          </cell>
          <cell r="AF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K75">
            <v>0</v>
          </cell>
          <cell r="BM75">
            <v>0</v>
          </cell>
        </row>
        <row r="76">
          <cell r="A76">
            <v>76</v>
          </cell>
          <cell r="B76" t="str">
            <v>PUG</v>
          </cell>
          <cell r="K76">
            <v>0</v>
          </cell>
          <cell r="M76" t="str">
            <v>J</v>
          </cell>
          <cell r="N76" t="str">
            <v>J</v>
          </cell>
          <cell r="O76">
            <v>0</v>
          </cell>
          <cell r="S76">
            <v>0</v>
          </cell>
          <cell r="T76">
            <v>0</v>
          </cell>
          <cell r="U76">
            <v>0</v>
          </cell>
          <cell r="AA76">
            <v>0</v>
          </cell>
          <cell r="AB76">
            <v>0</v>
          </cell>
          <cell r="AF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K76">
            <v>0</v>
          </cell>
          <cell r="BM76">
            <v>0</v>
          </cell>
        </row>
        <row r="77">
          <cell r="A77">
            <v>77</v>
          </cell>
          <cell r="B77" t="str">
            <v>PUG</v>
          </cell>
          <cell r="G77" t="str">
            <v>1.1.1</v>
          </cell>
          <cell r="H77" t="str">
            <v>1.1.1</v>
          </cell>
          <cell r="J77" t="str">
            <v>EN</v>
          </cell>
          <cell r="K77" t="str">
            <v>ENGG. ITEMS</v>
          </cell>
          <cell r="L77">
            <v>420</v>
          </cell>
          <cell r="M77" t="str">
            <v>J</v>
          </cell>
          <cell r="N77" t="str">
            <v>J</v>
          </cell>
          <cell r="O77" t="str">
            <v>F</v>
          </cell>
          <cell r="P77" t="str">
            <v>INSU</v>
          </cell>
          <cell r="Q77" t="str">
            <v>Bus Post Insulator</v>
          </cell>
          <cell r="R77" t="str">
            <v>Nos.</v>
          </cell>
          <cell r="S77" t="str">
            <v>Lot</v>
          </cell>
          <cell r="T77">
            <v>1</v>
          </cell>
          <cell r="U77">
            <v>1</v>
          </cell>
          <cell r="V77">
            <v>38</v>
          </cell>
          <cell r="Y77">
            <v>38</v>
          </cell>
          <cell r="AA77">
            <v>38</v>
          </cell>
          <cell r="AB77">
            <v>38</v>
          </cell>
          <cell r="AC77" t="str">
            <v>SIL</v>
          </cell>
          <cell r="AD77" t="str">
            <v>INR</v>
          </cell>
          <cell r="AE77">
            <v>35300</v>
          </cell>
          <cell r="AF77">
            <v>35300</v>
          </cell>
          <cell r="AI77">
            <v>0</v>
          </cell>
          <cell r="AJ77">
            <v>35300</v>
          </cell>
          <cell r="AK77">
            <v>1341400</v>
          </cell>
          <cell r="AL77">
            <v>1.0515247108307044</v>
          </cell>
          <cell r="AM77">
            <v>1410515</v>
          </cell>
          <cell r="AN77">
            <v>0</v>
          </cell>
          <cell r="AO77">
            <v>62413</v>
          </cell>
          <cell r="AP77">
            <v>1472928</v>
          </cell>
          <cell r="AQ77">
            <v>52978</v>
          </cell>
          <cell r="AR77">
            <v>0</v>
          </cell>
          <cell r="AS77">
            <v>0</v>
          </cell>
          <cell r="AT77">
            <v>1525906</v>
          </cell>
          <cell r="AU77">
            <v>1355</v>
          </cell>
          <cell r="AV77">
            <v>51490</v>
          </cell>
          <cell r="AW77">
            <v>0.67229393818562333</v>
          </cell>
          <cell r="AX77">
            <v>34616</v>
          </cell>
          <cell r="AY77">
            <v>0</v>
          </cell>
          <cell r="AZ77">
            <v>3931.8841870824035</v>
          </cell>
          <cell r="BA77">
            <v>38547.884187082404</v>
          </cell>
          <cell r="BB77">
            <v>1564453.8841870823</v>
          </cell>
          <cell r="BC77">
            <v>0</v>
          </cell>
          <cell r="BD77">
            <v>4.6528E-2</v>
          </cell>
          <cell r="BE77">
            <v>3.9494835488063477E-2</v>
          </cell>
          <cell r="BF77">
            <v>0</v>
          </cell>
          <cell r="BJ77">
            <v>1940</v>
          </cell>
          <cell r="BK77">
            <v>1355</v>
          </cell>
          <cell r="BM77">
            <v>1341400</v>
          </cell>
        </row>
        <row r="78">
          <cell r="A78">
            <v>78</v>
          </cell>
          <cell r="B78" t="str">
            <v>PUG</v>
          </cell>
          <cell r="G78" t="str">
            <v>1.1.2</v>
          </cell>
          <cell r="H78" t="str">
            <v>1.1.2</v>
          </cell>
          <cell r="J78" t="str">
            <v>EN</v>
          </cell>
          <cell r="K78" t="str">
            <v>ENGG. ITEMS</v>
          </cell>
          <cell r="L78">
            <v>420</v>
          </cell>
          <cell r="M78" t="str">
            <v>J</v>
          </cell>
          <cell r="N78" t="str">
            <v>J</v>
          </cell>
          <cell r="O78" t="str">
            <v>G</v>
          </cell>
          <cell r="P78" t="str">
            <v>STRHW</v>
          </cell>
          <cell r="Q78" t="str">
            <v>Insulator Hardware [for Disc or Long Rod Insulators]</v>
          </cell>
          <cell r="R78" t="str">
            <v>Nos.</v>
          </cell>
          <cell r="S78" t="str">
            <v>Lot</v>
          </cell>
          <cell r="T78">
            <v>1</v>
          </cell>
          <cell r="U78">
            <v>1</v>
          </cell>
          <cell r="V78">
            <v>72</v>
          </cell>
          <cell r="Y78">
            <v>72</v>
          </cell>
          <cell r="AA78">
            <v>72</v>
          </cell>
          <cell r="AB78">
            <v>72</v>
          </cell>
          <cell r="AC78" t="str">
            <v>Assd</v>
          </cell>
          <cell r="AD78" t="str">
            <v>INR</v>
          </cell>
          <cell r="AE78">
            <v>5500</v>
          </cell>
          <cell r="AF78">
            <v>5500</v>
          </cell>
          <cell r="AH78">
            <v>-0.03</v>
          </cell>
          <cell r="AI78">
            <v>0</v>
          </cell>
          <cell r="AJ78">
            <v>5665</v>
          </cell>
          <cell r="AK78">
            <v>407880</v>
          </cell>
          <cell r="AL78">
            <v>0.98814423690472464</v>
          </cell>
          <cell r="AM78">
            <v>403044</v>
          </cell>
          <cell r="AN78">
            <v>0</v>
          </cell>
          <cell r="AO78">
            <v>18978</v>
          </cell>
          <cell r="AP78">
            <v>422022</v>
          </cell>
          <cell r="AQ78">
            <v>23741</v>
          </cell>
          <cell r="AR78">
            <v>0</v>
          </cell>
          <cell r="AS78">
            <v>0</v>
          </cell>
          <cell r="AT78">
            <v>445763</v>
          </cell>
          <cell r="AU78">
            <v>2096</v>
          </cell>
          <cell r="AV78">
            <v>150912</v>
          </cell>
          <cell r="AW78">
            <v>0.67229393818562333</v>
          </cell>
          <cell r="AX78">
            <v>101457</v>
          </cell>
          <cell r="AY78">
            <v>0</v>
          </cell>
          <cell r="AZ78">
            <v>11524.06904231626</v>
          </cell>
          <cell r="BA78">
            <v>112981.06904231626</v>
          </cell>
          <cell r="BB78">
            <v>558744.06904231629</v>
          </cell>
          <cell r="BC78">
            <v>0</v>
          </cell>
          <cell r="BD78">
            <v>4.6528E-2</v>
          </cell>
          <cell r="BE78">
            <v>5.8205862494470441E-2</v>
          </cell>
          <cell r="BF78">
            <v>0</v>
          </cell>
          <cell r="BJ78">
            <v>3000</v>
          </cell>
          <cell r="BK78">
            <v>2096</v>
          </cell>
          <cell r="BM78">
            <v>407880</v>
          </cell>
        </row>
        <row r="79">
          <cell r="A79">
            <v>79</v>
          </cell>
          <cell r="B79" t="str">
            <v>PUG</v>
          </cell>
          <cell r="G79" t="str">
            <v>1.1.3</v>
          </cell>
          <cell r="H79" t="str">
            <v>1.1.3</v>
          </cell>
          <cell r="J79" t="str">
            <v>EN</v>
          </cell>
          <cell r="K79" t="str">
            <v>ENGG. ITEMS</v>
          </cell>
          <cell r="L79">
            <v>11</v>
          </cell>
          <cell r="M79" t="str">
            <v>J</v>
          </cell>
          <cell r="N79" t="str">
            <v>J</v>
          </cell>
          <cell r="O79" t="str">
            <v>C</v>
          </cell>
          <cell r="P79" t="str">
            <v>DISC</v>
          </cell>
          <cell r="Q79" t="str">
            <v>Disc Insulators {as appl.; ETC Prices incl. in Ins. H/w]</v>
          </cell>
          <cell r="R79" t="str">
            <v>Nos.</v>
          </cell>
          <cell r="S79" t="str">
            <v>Lot</v>
          </cell>
          <cell r="T79">
            <v>1</v>
          </cell>
          <cell r="U79">
            <v>1</v>
          </cell>
          <cell r="V79">
            <v>2850</v>
          </cell>
          <cell r="Y79">
            <v>2850</v>
          </cell>
          <cell r="AA79">
            <v>2850</v>
          </cell>
          <cell r="AB79">
            <v>2850</v>
          </cell>
          <cell r="AC79" t="str">
            <v>Seoni+10</v>
          </cell>
          <cell r="AD79" t="str">
            <v>INR</v>
          </cell>
          <cell r="AE79">
            <v>360</v>
          </cell>
          <cell r="AF79">
            <v>360</v>
          </cell>
          <cell r="AH79">
            <v>-0.03</v>
          </cell>
          <cell r="AI79">
            <v>0</v>
          </cell>
          <cell r="AJ79">
            <v>370.8</v>
          </cell>
          <cell r="AK79">
            <v>1056780</v>
          </cell>
          <cell r="AL79">
            <v>1.0515247108307044</v>
          </cell>
          <cell r="AM79">
            <v>1111230</v>
          </cell>
          <cell r="AN79">
            <v>0</v>
          </cell>
          <cell r="AO79">
            <v>49170</v>
          </cell>
          <cell r="AP79">
            <v>1160400</v>
          </cell>
          <cell r="AQ79">
            <v>63333</v>
          </cell>
          <cell r="AR79">
            <v>0</v>
          </cell>
          <cell r="AS79">
            <v>0</v>
          </cell>
          <cell r="AT79">
            <v>1223733</v>
          </cell>
          <cell r="AU79">
            <v>0</v>
          </cell>
          <cell r="AV79">
            <v>0</v>
          </cell>
          <cell r="AW79">
            <v>0.67229393818562333</v>
          </cell>
          <cell r="AX79">
            <v>0</v>
          </cell>
          <cell r="AY79">
            <v>0</v>
          </cell>
          <cell r="AZ79">
            <v>0</v>
          </cell>
          <cell r="BA79">
            <v>0</v>
          </cell>
          <cell r="BB79">
            <v>1223733</v>
          </cell>
          <cell r="BC79">
            <v>0</v>
          </cell>
          <cell r="BD79">
            <v>4.6528E-2</v>
          </cell>
          <cell r="BE79">
            <v>5.9930480642454757E-2</v>
          </cell>
          <cell r="BF79">
            <v>0</v>
          </cell>
          <cell r="BK79">
            <v>0</v>
          </cell>
          <cell r="BM79">
            <v>1056780</v>
          </cell>
        </row>
        <row r="80">
          <cell r="A80">
            <v>80</v>
          </cell>
          <cell r="B80" t="str">
            <v>PUG</v>
          </cell>
          <cell r="K80">
            <v>0</v>
          </cell>
          <cell r="M80" t="str">
            <v>J</v>
          </cell>
          <cell r="N80" t="str">
            <v>J</v>
          </cell>
          <cell r="O80">
            <v>0</v>
          </cell>
          <cell r="Q80" t="str">
            <v>or Long Rod Insulator.</v>
          </cell>
          <cell r="S80">
            <v>0</v>
          </cell>
          <cell r="T80">
            <v>0</v>
          </cell>
          <cell r="U80">
            <v>0</v>
          </cell>
          <cell r="AA80">
            <v>0</v>
          </cell>
          <cell r="AB80">
            <v>0</v>
          </cell>
          <cell r="AF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K80">
            <v>0</v>
          </cell>
          <cell r="BM80">
            <v>0</v>
          </cell>
        </row>
        <row r="81">
          <cell r="A81">
            <v>81</v>
          </cell>
          <cell r="B81" t="str">
            <v>PUG</v>
          </cell>
          <cell r="G81" t="str">
            <v>1.1.4</v>
          </cell>
          <cell r="H81" t="str">
            <v>1.1.4</v>
          </cell>
          <cell r="J81" t="str">
            <v>EN</v>
          </cell>
          <cell r="K81" t="str">
            <v>ENGG. ITEMS</v>
          </cell>
          <cell r="L81" t="str">
            <v>Gen</v>
          </cell>
          <cell r="M81" t="str">
            <v>J</v>
          </cell>
          <cell r="N81" t="str">
            <v>J</v>
          </cell>
          <cell r="O81" t="str">
            <v>G</v>
          </cell>
          <cell r="P81" t="str">
            <v>CL&amp;CON</v>
          </cell>
          <cell r="Q81" t="str">
            <v>Clamps &amp; Connectors (Incl. Terminal Connectors)</v>
          </cell>
          <cell r="R81" t="str">
            <v>LS</v>
          </cell>
          <cell r="S81" t="str">
            <v>Lot</v>
          </cell>
          <cell r="T81">
            <v>1</v>
          </cell>
          <cell r="U81">
            <v>1</v>
          </cell>
          <cell r="V81">
            <v>1</v>
          </cell>
          <cell r="Y81">
            <v>1</v>
          </cell>
          <cell r="AA81">
            <v>1</v>
          </cell>
          <cell r="AB81">
            <v>1</v>
          </cell>
          <cell r="AC81" t="str">
            <v>Assd</v>
          </cell>
          <cell r="AD81" t="str">
            <v>INR</v>
          </cell>
          <cell r="AE81">
            <v>1500000</v>
          </cell>
          <cell r="AF81">
            <v>1500000</v>
          </cell>
          <cell r="AI81">
            <v>0</v>
          </cell>
          <cell r="AJ81">
            <v>1500000</v>
          </cell>
          <cell r="AK81">
            <v>1500000</v>
          </cell>
          <cell r="AL81">
            <v>0.98814423690472464</v>
          </cell>
          <cell r="AM81">
            <v>1482216</v>
          </cell>
          <cell r="AN81">
            <v>0</v>
          </cell>
          <cell r="AO81">
            <v>69792</v>
          </cell>
          <cell r="AP81">
            <v>1552008</v>
          </cell>
          <cell r="AQ81">
            <v>12986</v>
          </cell>
          <cell r="AR81">
            <v>0</v>
          </cell>
          <cell r="AS81">
            <v>0</v>
          </cell>
          <cell r="AT81">
            <v>1564994</v>
          </cell>
          <cell r="AU81">
            <v>104799</v>
          </cell>
          <cell r="AV81">
            <v>104799</v>
          </cell>
          <cell r="AW81">
            <v>0.67229393818562333</v>
          </cell>
          <cell r="AX81">
            <v>70456</v>
          </cell>
          <cell r="AY81">
            <v>0</v>
          </cell>
          <cell r="AZ81">
            <v>8002.7973273942043</v>
          </cell>
          <cell r="BA81">
            <v>78458.797327394204</v>
          </cell>
          <cell r="BB81">
            <v>1643452.7973273941</v>
          </cell>
          <cell r="BC81">
            <v>0</v>
          </cell>
          <cell r="BD81">
            <v>4.6528E-2</v>
          </cell>
          <cell r="BE81">
            <v>8.6574464861589075E-3</v>
          </cell>
          <cell r="BF81">
            <v>0</v>
          </cell>
          <cell r="BJ81">
            <v>150000</v>
          </cell>
          <cell r="BK81">
            <v>104799</v>
          </cell>
          <cell r="BM81">
            <v>1500000</v>
          </cell>
        </row>
        <row r="82">
          <cell r="A82">
            <v>82</v>
          </cell>
          <cell r="B82" t="str">
            <v>PUG</v>
          </cell>
          <cell r="G82" t="str">
            <v>1.1.5.1</v>
          </cell>
          <cell r="H82" t="str">
            <v>1.1.5.1</v>
          </cell>
          <cell r="J82" t="str">
            <v>EN</v>
          </cell>
          <cell r="K82" t="str">
            <v>ENGG. ITEMS</v>
          </cell>
          <cell r="L82" t="str">
            <v>Gen</v>
          </cell>
          <cell r="M82" t="str">
            <v>J</v>
          </cell>
          <cell r="N82" t="str">
            <v>J</v>
          </cell>
          <cell r="O82" t="str">
            <v>G</v>
          </cell>
          <cell r="P82" t="str">
            <v>FLXCOND</v>
          </cell>
          <cell r="Q82" t="str">
            <v>ACSR Conductor (Moose)</v>
          </cell>
          <cell r="R82" t="str">
            <v>m</v>
          </cell>
          <cell r="S82" t="str">
            <v>Lot</v>
          </cell>
          <cell r="T82">
            <v>1</v>
          </cell>
          <cell r="U82">
            <v>1</v>
          </cell>
          <cell r="V82">
            <v>3720</v>
          </cell>
          <cell r="Y82">
            <v>3720</v>
          </cell>
          <cell r="AA82">
            <v>3720</v>
          </cell>
          <cell r="AB82">
            <v>3720</v>
          </cell>
          <cell r="AC82" t="str">
            <v>Assd</v>
          </cell>
          <cell r="AD82" t="str">
            <v>INR</v>
          </cell>
          <cell r="AE82">
            <v>190</v>
          </cell>
          <cell r="AF82">
            <v>190</v>
          </cell>
          <cell r="AH82">
            <v>-0.03</v>
          </cell>
          <cell r="AI82">
            <v>0</v>
          </cell>
          <cell r="AJ82">
            <v>195.70000000000002</v>
          </cell>
          <cell r="AK82">
            <v>728004.00000000012</v>
          </cell>
          <cell r="AL82">
            <v>0.98814423690472464</v>
          </cell>
          <cell r="AM82">
            <v>719373</v>
          </cell>
          <cell r="AN82">
            <v>0</v>
          </cell>
          <cell r="AO82">
            <v>33873</v>
          </cell>
          <cell r="AP82">
            <v>753246</v>
          </cell>
          <cell r="AQ82">
            <v>15615</v>
          </cell>
          <cell r="AR82">
            <v>0</v>
          </cell>
          <cell r="AS82">
            <v>0</v>
          </cell>
          <cell r="AT82">
            <v>768861</v>
          </cell>
          <cell r="AU82">
            <v>42</v>
          </cell>
          <cell r="AV82">
            <v>156240</v>
          </cell>
          <cell r="AW82">
            <v>0.67229393818562333</v>
          </cell>
          <cell r="AX82">
            <v>105039</v>
          </cell>
          <cell r="AY82">
            <v>0</v>
          </cell>
          <cell r="AZ82">
            <v>11930.933184855225</v>
          </cell>
          <cell r="BA82">
            <v>116969.93318485522</v>
          </cell>
          <cell r="BB82">
            <v>885830.93318485527</v>
          </cell>
          <cell r="BC82">
            <v>0</v>
          </cell>
          <cell r="BD82">
            <v>4.6528E-2</v>
          </cell>
          <cell r="BE82">
            <v>2.1449165426378983E-2</v>
          </cell>
          <cell r="BF82">
            <v>0</v>
          </cell>
          <cell r="BJ82">
            <v>60</v>
          </cell>
          <cell r="BK82">
            <v>42</v>
          </cell>
          <cell r="BM82">
            <v>728004.00000000012</v>
          </cell>
        </row>
        <row r="83">
          <cell r="A83">
            <v>83</v>
          </cell>
          <cell r="B83" t="str">
            <v>PUG</v>
          </cell>
          <cell r="G83" t="str">
            <v>1.1.6</v>
          </cell>
          <cell r="H83" t="str">
            <v>1.1.6</v>
          </cell>
          <cell r="J83" t="str">
            <v>EN</v>
          </cell>
          <cell r="K83" t="str">
            <v>ENGG. ITEMS</v>
          </cell>
          <cell r="L83" t="str">
            <v>Gen</v>
          </cell>
          <cell r="M83" t="str">
            <v>J</v>
          </cell>
          <cell r="N83" t="str">
            <v>J</v>
          </cell>
          <cell r="O83" t="str">
            <v>G</v>
          </cell>
          <cell r="P83" t="str">
            <v>ALTUB</v>
          </cell>
          <cell r="Q83" t="str">
            <v>Al. Tube</v>
          </cell>
          <cell r="R83" t="str">
            <v>m</v>
          </cell>
          <cell r="S83" t="str">
            <v>Lot</v>
          </cell>
          <cell r="T83">
            <v>1</v>
          </cell>
          <cell r="U83">
            <v>1</v>
          </cell>
          <cell r="V83">
            <v>1935</v>
          </cell>
          <cell r="Y83">
            <v>657</v>
          </cell>
          <cell r="AA83">
            <v>657</v>
          </cell>
          <cell r="AB83">
            <v>657</v>
          </cell>
          <cell r="AC83" t="str">
            <v>Hindalco</v>
          </cell>
          <cell r="AD83" t="str">
            <v>INR</v>
          </cell>
          <cell r="AE83">
            <v>1076.95705</v>
          </cell>
          <cell r="AF83">
            <v>1076.95705</v>
          </cell>
          <cell r="AI83">
            <v>0</v>
          </cell>
          <cell r="AJ83">
            <v>1076.95705</v>
          </cell>
          <cell r="AK83">
            <v>707560.78185000003</v>
          </cell>
          <cell r="AL83">
            <v>0.98814423690472464</v>
          </cell>
          <cell r="AM83">
            <v>699172</v>
          </cell>
          <cell r="AN83">
            <v>0</v>
          </cell>
          <cell r="AO83">
            <v>32921</v>
          </cell>
          <cell r="AP83">
            <v>732093</v>
          </cell>
          <cell r="AQ83">
            <v>41063</v>
          </cell>
          <cell r="AR83">
            <v>0</v>
          </cell>
          <cell r="AS83">
            <v>0</v>
          </cell>
          <cell r="AT83">
            <v>773156</v>
          </cell>
          <cell r="AU83">
            <v>103</v>
          </cell>
          <cell r="AV83">
            <v>67671</v>
          </cell>
          <cell r="AW83">
            <v>0.67229393818562333</v>
          </cell>
          <cell r="AX83">
            <v>45495</v>
          </cell>
          <cell r="AY83">
            <v>0</v>
          </cell>
          <cell r="AZ83">
            <v>5167.5835189309582</v>
          </cell>
          <cell r="BA83">
            <v>50662.583518930958</v>
          </cell>
          <cell r="BB83">
            <v>823818.58351893094</v>
          </cell>
          <cell r="BC83">
            <v>0</v>
          </cell>
          <cell r="BD83">
            <v>4.6528E-2</v>
          </cell>
          <cell r="BE83">
            <v>5.8033883523952987E-2</v>
          </cell>
          <cell r="BF83">
            <v>0</v>
          </cell>
          <cell r="BJ83">
            <v>147</v>
          </cell>
          <cell r="BK83">
            <v>103</v>
          </cell>
          <cell r="BM83">
            <v>707560.78185000003</v>
          </cell>
        </row>
        <row r="84">
          <cell r="A84">
            <v>84</v>
          </cell>
          <cell r="B84" t="str">
            <v>PUG</v>
          </cell>
          <cell r="G84" t="str">
            <v>1.1.7</v>
          </cell>
          <cell r="H84" t="str">
            <v>1.1.7</v>
          </cell>
          <cell r="J84" t="str">
            <v>EN</v>
          </cell>
          <cell r="K84" t="str">
            <v>ENGG. ITEMS</v>
          </cell>
          <cell r="L84" t="str">
            <v>Gen</v>
          </cell>
          <cell r="M84" t="str">
            <v>J</v>
          </cell>
          <cell r="N84" t="str">
            <v>J</v>
          </cell>
          <cell r="O84" t="str">
            <v>G</v>
          </cell>
          <cell r="P84" t="str">
            <v>MISC</v>
          </cell>
          <cell r="Q84" t="str">
            <v>Cable Trays</v>
          </cell>
          <cell r="R84" t="str">
            <v>LS</v>
          </cell>
          <cell r="S84" t="str">
            <v>Lot</v>
          </cell>
          <cell r="T84">
            <v>1</v>
          </cell>
          <cell r="U84">
            <v>1</v>
          </cell>
          <cell r="V84">
            <v>1</v>
          </cell>
          <cell r="Y84">
            <v>1</v>
          </cell>
          <cell r="AA84">
            <v>1</v>
          </cell>
          <cell r="AB84">
            <v>1</v>
          </cell>
          <cell r="AC84" t="str">
            <v>Assd</v>
          </cell>
          <cell r="AD84" t="str">
            <v>INR</v>
          </cell>
          <cell r="AE84">
            <v>300000</v>
          </cell>
          <cell r="AF84">
            <v>300000</v>
          </cell>
          <cell r="AI84">
            <v>0</v>
          </cell>
          <cell r="AJ84">
            <v>300000</v>
          </cell>
          <cell r="AK84">
            <v>300000</v>
          </cell>
          <cell r="AL84">
            <v>0.98814423690472464</v>
          </cell>
          <cell r="AM84">
            <v>296443</v>
          </cell>
          <cell r="AN84">
            <v>0</v>
          </cell>
          <cell r="AO84">
            <v>13958</v>
          </cell>
          <cell r="AP84">
            <v>310401</v>
          </cell>
          <cell r="AQ84">
            <v>12958</v>
          </cell>
          <cell r="AR84">
            <v>0</v>
          </cell>
          <cell r="AS84">
            <v>0</v>
          </cell>
          <cell r="AT84">
            <v>323359</v>
          </cell>
          <cell r="AU84">
            <v>17466</v>
          </cell>
          <cell r="AV84">
            <v>17466</v>
          </cell>
          <cell r="AW84">
            <v>0.67229393818562333</v>
          </cell>
          <cell r="AX84">
            <v>11742</v>
          </cell>
          <cell r="AY84">
            <v>0</v>
          </cell>
          <cell r="AZ84">
            <v>1333.7238307349671</v>
          </cell>
          <cell r="BA84">
            <v>13075.723830734967</v>
          </cell>
          <cell r="BB84">
            <v>336434.72383073496</v>
          </cell>
          <cell r="BC84">
            <v>0</v>
          </cell>
          <cell r="BD84">
            <v>4.6528E-2</v>
          </cell>
          <cell r="BE84">
            <v>4.3192190851893977E-2</v>
          </cell>
          <cell r="BF84">
            <v>0</v>
          </cell>
          <cell r="BJ84">
            <v>25000</v>
          </cell>
          <cell r="BK84">
            <v>17466</v>
          </cell>
          <cell r="BM84">
            <v>300000</v>
          </cell>
        </row>
        <row r="85">
          <cell r="A85">
            <v>85</v>
          </cell>
          <cell r="B85" t="str">
            <v>PUG</v>
          </cell>
          <cell r="G85" t="str">
            <v>1.1.8</v>
          </cell>
          <cell r="H85" t="str">
            <v>1.1.8</v>
          </cell>
          <cell r="J85" t="str">
            <v>EN</v>
          </cell>
          <cell r="K85" t="str">
            <v>ENGG. ITEMS</v>
          </cell>
          <cell r="L85" t="str">
            <v>Gen</v>
          </cell>
          <cell r="M85" t="str">
            <v>J</v>
          </cell>
          <cell r="N85" t="str">
            <v>J</v>
          </cell>
          <cell r="O85" t="str">
            <v>G</v>
          </cell>
          <cell r="P85" t="str">
            <v>BMK</v>
          </cell>
          <cell r="Q85" t="str">
            <v>Bay Marshalling Box</v>
          </cell>
          <cell r="R85" t="str">
            <v>Nos.</v>
          </cell>
          <cell r="S85" t="str">
            <v>Lot</v>
          </cell>
          <cell r="T85">
            <v>1</v>
          </cell>
          <cell r="U85">
            <v>1</v>
          </cell>
          <cell r="V85">
            <v>5</v>
          </cell>
          <cell r="Y85">
            <v>5</v>
          </cell>
          <cell r="AA85">
            <v>5</v>
          </cell>
          <cell r="AB85">
            <v>5</v>
          </cell>
          <cell r="AC85">
            <v>38432</v>
          </cell>
          <cell r="AD85" t="str">
            <v>INR</v>
          </cell>
          <cell r="AE85">
            <v>45000</v>
          </cell>
          <cell r="AF85">
            <v>45000</v>
          </cell>
          <cell r="AI85">
            <v>0</v>
          </cell>
          <cell r="AJ85">
            <v>45000</v>
          </cell>
          <cell r="AK85">
            <v>225000</v>
          </cell>
          <cell r="AL85">
            <v>0.98814423690472464</v>
          </cell>
          <cell r="AM85">
            <v>222332</v>
          </cell>
          <cell r="AN85">
            <v>0</v>
          </cell>
          <cell r="AO85">
            <v>10469</v>
          </cell>
          <cell r="AP85">
            <v>232801</v>
          </cell>
          <cell r="AQ85">
            <v>3017</v>
          </cell>
          <cell r="AR85">
            <v>0</v>
          </cell>
          <cell r="AS85">
            <v>0</v>
          </cell>
          <cell r="AT85">
            <v>235818</v>
          </cell>
          <cell r="AU85">
            <v>1134</v>
          </cell>
          <cell r="AV85">
            <v>5670</v>
          </cell>
          <cell r="AW85">
            <v>0.67229393818562333</v>
          </cell>
          <cell r="AX85">
            <v>3812</v>
          </cell>
          <cell r="AY85">
            <v>0</v>
          </cell>
          <cell r="AZ85">
            <v>432.98886414253866</v>
          </cell>
          <cell r="BA85">
            <v>4244.9888641425387</v>
          </cell>
          <cell r="BB85">
            <v>240062.98886414254</v>
          </cell>
          <cell r="BC85">
            <v>0</v>
          </cell>
          <cell r="BD85">
            <v>4.6528E-2</v>
          </cell>
          <cell r="BE85">
            <v>1.3409485969704494E-2</v>
          </cell>
          <cell r="BF85">
            <v>0</v>
          </cell>
          <cell r="BJ85">
            <v>1623</v>
          </cell>
          <cell r="BK85">
            <v>1134</v>
          </cell>
          <cell r="BM85">
            <v>225000</v>
          </cell>
        </row>
        <row r="86">
          <cell r="A86">
            <v>86</v>
          </cell>
          <cell r="B86" t="str">
            <v>PUG</v>
          </cell>
          <cell r="G86" t="str">
            <v>1.1.9</v>
          </cell>
          <cell r="H86" t="str">
            <v>1.1.9</v>
          </cell>
          <cell r="J86" t="str">
            <v>EN</v>
          </cell>
          <cell r="K86" t="str">
            <v>ENGG. ITEMS</v>
          </cell>
          <cell r="L86" t="str">
            <v>Gen</v>
          </cell>
          <cell r="M86" t="str">
            <v>J</v>
          </cell>
          <cell r="N86" t="str">
            <v>J</v>
          </cell>
          <cell r="O86" t="str">
            <v>G</v>
          </cell>
          <cell r="P86" t="str">
            <v>FLXCOND</v>
          </cell>
          <cell r="Q86" t="str">
            <v>Earthwire / Shield Wire</v>
          </cell>
          <cell r="R86" t="str">
            <v>m</v>
          </cell>
          <cell r="S86" t="str">
            <v>Lot</v>
          </cell>
          <cell r="T86">
            <v>1</v>
          </cell>
          <cell r="U86">
            <v>1</v>
          </cell>
          <cell r="V86">
            <v>750</v>
          </cell>
          <cell r="Y86">
            <v>1000</v>
          </cell>
          <cell r="AA86">
            <v>1000</v>
          </cell>
          <cell r="AB86">
            <v>1000</v>
          </cell>
          <cell r="AC86" t="str">
            <v>Assd</v>
          </cell>
          <cell r="AD86" t="str">
            <v>INR</v>
          </cell>
          <cell r="AE86">
            <v>35</v>
          </cell>
          <cell r="AF86">
            <v>35</v>
          </cell>
          <cell r="AH86">
            <v>-0.03</v>
          </cell>
          <cell r="AI86">
            <v>0</v>
          </cell>
          <cell r="AJ86">
            <v>36.050000000000004</v>
          </cell>
          <cell r="AK86">
            <v>36050.000000000007</v>
          </cell>
          <cell r="AL86">
            <v>0.98814423690472464</v>
          </cell>
          <cell r="AM86">
            <v>35623</v>
          </cell>
          <cell r="AN86">
            <v>0</v>
          </cell>
          <cell r="AO86">
            <v>1677</v>
          </cell>
          <cell r="AP86">
            <v>37300</v>
          </cell>
          <cell r="AQ86">
            <v>773</v>
          </cell>
          <cell r="AR86">
            <v>0</v>
          </cell>
          <cell r="AS86">
            <v>0</v>
          </cell>
          <cell r="AT86">
            <v>38073</v>
          </cell>
          <cell r="AU86">
            <v>34</v>
          </cell>
          <cell r="AV86">
            <v>34000</v>
          </cell>
          <cell r="AW86">
            <v>0.67229393818562333</v>
          </cell>
          <cell r="AX86">
            <v>22858</v>
          </cell>
          <cell r="AY86">
            <v>0</v>
          </cell>
          <cell r="AZ86">
            <v>2596.3429844097991</v>
          </cell>
          <cell r="BA86">
            <v>25454.342984409799</v>
          </cell>
          <cell r="BB86">
            <v>63527.342984409799</v>
          </cell>
          <cell r="BC86">
            <v>0</v>
          </cell>
          <cell r="BD86">
            <v>4.6528E-2</v>
          </cell>
          <cell r="BE86">
            <v>2.1449165426378983E-2</v>
          </cell>
          <cell r="BF86">
            <v>0</v>
          </cell>
          <cell r="BJ86">
            <v>48</v>
          </cell>
          <cell r="BK86">
            <v>34</v>
          </cell>
          <cell r="BM86">
            <v>36050.000000000007</v>
          </cell>
        </row>
        <row r="87">
          <cell r="A87">
            <v>87</v>
          </cell>
          <cell r="B87" t="str">
            <v>PUG</v>
          </cell>
          <cell r="G87" t="str">
            <v>1.1.10</v>
          </cell>
          <cell r="H87" t="str">
            <v>1.1.10</v>
          </cell>
          <cell r="J87" t="str">
            <v>EN</v>
          </cell>
          <cell r="K87" t="str">
            <v>ENGG. ITEMS</v>
          </cell>
          <cell r="L87" t="str">
            <v>Gen</v>
          </cell>
          <cell r="M87" t="str">
            <v>J</v>
          </cell>
          <cell r="N87" t="str">
            <v>J</v>
          </cell>
          <cell r="O87" t="str">
            <v>D</v>
          </cell>
          <cell r="P87" t="str">
            <v>ERTHG</v>
          </cell>
          <cell r="Q87" t="str">
            <v>Earthing Material (auxiliary earth mat)</v>
          </cell>
          <cell r="R87" t="str">
            <v>M</v>
          </cell>
          <cell r="S87" t="str">
            <v>Lot</v>
          </cell>
          <cell r="T87">
            <v>1</v>
          </cell>
          <cell r="U87">
            <v>1</v>
          </cell>
          <cell r="V87">
            <v>4768</v>
          </cell>
          <cell r="Y87">
            <v>324</v>
          </cell>
          <cell r="AA87">
            <v>324</v>
          </cell>
          <cell r="AB87">
            <v>324</v>
          </cell>
          <cell r="AC87" t="str">
            <v>Assd</v>
          </cell>
          <cell r="AD87" t="str">
            <v>INR</v>
          </cell>
          <cell r="AE87">
            <v>277.2</v>
          </cell>
          <cell r="AF87">
            <v>277.2</v>
          </cell>
          <cell r="AI87">
            <v>0</v>
          </cell>
          <cell r="AJ87">
            <v>277.2</v>
          </cell>
          <cell r="AK87">
            <v>89812.800000000003</v>
          </cell>
          <cell r="AL87">
            <v>1.0741138560687431</v>
          </cell>
          <cell r="AM87">
            <v>96469</v>
          </cell>
          <cell r="AN87">
            <v>0</v>
          </cell>
          <cell r="AO87">
            <v>4179</v>
          </cell>
          <cell r="AP87">
            <v>100648</v>
          </cell>
          <cell r="AQ87">
            <v>7836</v>
          </cell>
          <cell r="AR87">
            <v>0</v>
          </cell>
          <cell r="AS87">
            <v>0</v>
          </cell>
          <cell r="AT87">
            <v>108484</v>
          </cell>
          <cell r="AU87">
            <v>66</v>
          </cell>
          <cell r="AV87">
            <v>21384</v>
          </cell>
          <cell r="AW87">
            <v>0.67229393818562333</v>
          </cell>
          <cell r="AX87">
            <v>14376</v>
          </cell>
          <cell r="AY87">
            <v>0</v>
          </cell>
          <cell r="AZ87">
            <v>1632.9086859688196</v>
          </cell>
          <cell r="BA87">
            <v>16008.90868596882</v>
          </cell>
          <cell r="BB87">
            <v>124492.90868596883</v>
          </cell>
          <cell r="BD87">
            <v>4.6528E-2</v>
          </cell>
          <cell r="BE87">
            <v>8.7247418669349389E-2</v>
          </cell>
          <cell r="BF87">
            <v>0</v>
          </cell>
          <cell r="BJ87">
            <v>94.867999999999995</v>
          </cell>
          <cell r="BK87">
            <v>66</v>
          </cell>
          <cell r="BM87">
            <v>89812.800000000003</v>
          </cell>
        </row>
        <row r="88">
          <cell r="A88">
            <v>88</v>
          </cell>
          <cell r="B88" t="str">
            <v>PUG</v>
          </cell>
          <cell r="G88" t="str">
            <v>1.1.11</v>
          </cell>
          <cell r="H88" t="str">
            <v>1.1.11</v>
          </cell>
          <cell r="J88" t="str">
            <v>EN</v>
          </cell>
          <cell r="K88" t="str">
            <v>ENGG. ITEMS</v>
          </cell>
          <cell r="L88" t="str">
            <v>Gen</v>
          </cell>
          <cell r="M88" t="str">
            <v>J</v>
          </cell>
          <cell r="N88" t="str">
            <v>J</v>
          </cell>
          <cell r="O88" t="str">
            <v>D</v>
          </cell>
          <cell r="P88" t="str">
            <v>ERTHG</v>
          </cell>
          <cell r="Q88" t="str">
            <v>Earthing Material (risers)</v>
          </cell>
          <cell r="R88" t="str">
            <v>M</v>
          </cell>
          <cell r="S88" t="str">
            <v>Lot</v>
          </cell>
          <cell r="T88">
            <v>1</v>
          </cell>
          <cell r="U88">
            <v>1</v>
          </cell>
          <cell r="V88">
            <v>3136</v>
          </cell>
          <cell r="Y88">
            <v>3136</v>
          </cell>
          <cell r="AA88">
            <v>3136</v>
          </cell>
          <cell r="AB88">
            <v>3136</v>
          </cell>
          <cell r="AC88" t="str">
            <v>Assd</v>
          </cell>
          <cell r="AD88" t="str">
            <v>INR</v>
          </cell>
          <cell r="AE88">
            <v>204</v>
          </cell>
          <cell r="AF88">
            <v>204</v>
          </cell>
          <cell r="AI88">
            <v>0</v>
          </cell>
          <cell r="AJ88">
            <v>204</v>
          </cell>
          <cell r="AK88">
            <v>639744</v>
          </cell>
          <cell r="AL88">
            <v>1.0741138560687431</v>
          </cell>
          <cell r="AM88">
            <v>687158</v>
          </cell>
          <cell r="AN88">
            <v>0</v>
          </cell>
          <cell r="AO88">
            <v>29766</v>
          </cell>
          <cell r="AP88">
            <v>716924</v>
          </cell>
          <cell r="AQ88">
            <v>55816</v>
          </cell>
          <cell r="AR88">
            <v>0</v>
          </cell>
          <cell r="AS88">
            <v>0</v>
          </cell>
          <cell r="AT88">
            <v>772740</v>
          </cell>
          <cell r="AU88">
            <v>60</v>
          </cell>
          <cell r="AV88">
            <v>188160</v>
          </cell>
          <cell r="AW88">
            <v>0.67229393818562333</v>
          </cell>
          <cell r="AX88">
            <v>126499</v>
          </cell>
          <cell r="AY88">
            <v>0</v>
          </cell>
          <cell r="AZ88">
            <v>14368.483296213817</v>
          </cell>
          <cell r="BA88">
            <v>140867.48329621382</v>
          </cell>
          <cell r="BB88">
            <v>913607.48329621379</v>
          </cell>
          <cell r="BD88">
            <v>4.6528E-2</v>
          </cell>
          <cell r="BE88">
            <v>8.7247418669349389E-2</v>
          </cell>
          <cell r="BF88">
            <v>0</v>
          </cell>
          <cell r="BJ88">
            <v>86</v>
          </cell>
          <cell r="BK88">
            <v>60</v>
          </cell>
          <cell r="BM88">
            <v>639744</v>
          </cell>
        </row>
        <row r="89">
          <cell r="A89">
            <v>89</v>
          </cell>
          <cell r="B89" t="str">
            <v>PUG</v>
          </cell>
          <cell r="G89" t="str">
            <v>1.1.12</v>
          </cell>
          <cell r="H89" t="str">
            <v>1.1.12</v>
          </cell>
          <cell r="J89" t="str">
            <v>EN</v>
          </cell>
          <cell r="K89" t="str">
            <v>ENGG. ITEMS</v>
          </cell>
          <cell r="L89" t="str">
            <v>Gen</v>
          </cell>
          <cell r="M89" t="str">
            <v>J</v>
          </cell>
          <cell r="N89" t="str">
            <v>J</v>
          </cell>
          <cell r="O89" t="str">
            <v>D</v>
          </cell>
          <cell r="P89" t="str">
            <v>ERTHG</v>
          </cell>
          <cell r="Q89" t="str">
            <v>Earthing Material (MS Rod/pipe 3m long)</v>
          </cell>
          <cell r="R89" t="str">
            <v>Nos.</v>
          </cell>
          <cell r="S89" t="str">
            <v>Lot</v>
          </cell>
          <cell r="T89">
            <v>1</v>
          </cell>
          <cell r="U89">
            <v>1</v>
          </cell>
          <cell r="V89">
            <v>80</v>
          </cell>
          <cell r="Y89">
            <v>50</v>
          </cell>
          <cell r="AA89">
            <v>50</v>
          </cell>
          <cell r="AB89">
            <v>50</v>
          </cell>
          <cell r="AC89" t="str">
            <v>Assd</v>
          </cell>
          <cell r="AD89" t="str">
            <v>INR</v>
          </cell>
          <cell r="AE89">
            <v>850</v>
          </cell>
          <cell r="AF89">
            <v>850</v>
          </cell>
          <cell r="AI89">
            <v>0</v>
          </cell>
          <cell r="AJ89">
            <v>850</v>
          </cell>
          <cell r="AK89">
            <v>42500</v>
          </cell>
          <cell r="AL89">
            <v>1.0741138560687431</v>
          </cell>
          <cell r="AM89">
            <v>45650</v>
          </cell>
          <cell r="AN89">
            <v>0</v>
          </cell>
          <cell r="AO89">
            <v>1977</v>
          </cell>
          <cell r="AP89">
            <v>47627</v>
          </cell>
          <cell r="AQ89">
            <v>3708</v>
          </cell>
          <cell r="AR89">
            <v>0</v>
          </cell>
          <cell r="AS89">
            <v>0</v>
          </cell>
          <cell r="AT89">
            <v>51335</v>
          </cell>
          <cell r="AU89">
            <v>2597</v>
          </cell>
          <cell r="AV89">
            <v>129850</v>
          </cell>
          <cell r="AW89">
            <v>0.67229393818562333</v>
          </cell>
          <cell r="AX89">
            <v>87297</v>
          </cell>
          <cell r="AY89">
            <v>0</v>
          </cell>
          <cell r="AZ89">
            <v>9915.6948775055644</v>
          </cell>
          <cell r="BA89">
            <v>97212.694877505564</v>
          </cell>
          <cell r="BB89">
            <v>148547.69487750556</v>
          </cell>
          <cell r="BD89">
            <v>4.6528E-2</v>
          </cell>
          <cell r="BE89">
            <v>8.7247418669349389E-2</v>
          </cell>
          <cell r="BF89">
            <v>0</v>
          </cell>
          <cell r="BJ89">
            <v>3717</v>
          </cell>
          <cell r="BK89">
            <v>2597</v>
          </cell>
          <cell r="BM89">
            <v>42500</v>
          </cell>
        </row>
        <row r="90">
          <cell r="A90">
            <v>90</v>
          </cell>
          <cell r="B90" t="str">
            <v>PUG</v>
          </cell>
          <cell r="G90" t="str">
            <v>1.1.13</v>
          </cell>
          <cell r="H90" t="str">
            <v>1.1.13</v>
          </cell>
          <cell r="J90" t="str">
            <v>EN</v>
          </cell>
          <cell r="K90">
            <v>0</v>
          </cell>
          <cell r="L90" t="str">
            <v>Gen</v>
          </cell>
          <cell r="M90" t="str">
            <v>J</v>
          </cell>
          <cell r="N90" t="str">
            <v>J</v>
          </cell>
          <cell r="O90">
            <v>0</v>
          </cell>
          <cell r="P90" t="str">
            <v>MISC</v>
          </cell>
          <cell r="Q90" t="str">
            <v>Buried/RCC cable trenches/ pipes for equipment</v>
          </cell>
          <cell r="R90" t="str">
            <v>LS</v>
          </cell>
          <cell r="S90" t="str">
            <v>Lot</v>
          </cell>
          <cell r="T90">
            <v>1</v>
          </cell>
          <cell r="U90">
            <v>1</v>
          </cell>
          <cell r="AA90">
            <v>0</v>
          </cell>
          <cell r="AB90">
            <v>0</v>
          </cell>
          <cell r="AF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K90">
            <v>0</v>
          </cell>
          <cell r="BM90">
            <v>0</v>
          </cell>
        </row>
        <row r="91">
          <cell r="A91">
            <v>91</v>
          </cell>
          <cell r="B91" t="str">
            <v>PUG</v>
          </cell>
          <cell r="K91">
            <v>0</v>
          </cell>
          <cell r="M91" t="str">
            <v>J</v>
          </cell>
          <cell r="N91" t="str">
            <v>J</v>
          </cell>
          <cell r="O91">
            <v>0</v>
          </cell>
          <cell r="Q91" t="str">
            <v>&amp; lighting [Included in the erection price package]</v>
          </cell>
          <cell r="S91">
            <v>0</v>
          </cell>
          <cell r="T91">
            <v>0</v>
          </cell>
          <cell r="U91">
            <v>0</v>
          </cell>
          <cell r="AA91">
            <v>0</v>
          </cell>
          <cell r="AB91">
            <v>0</v>
          </cell>
          <cell r="AF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K91">
            <v>0</v>
          </cell>
          <cell r="BM91">
            <v>0</v>
          </cell>
        </row>
        <row r="92">
          <cell r="A92">
            <v>92</v>
          </cell>
          <cell r="B92" t="str">
            <v>PUG</v>
          </cell>
          <cell r="K92">
            <v>0</v>
          </cell>
          <cell r="M92" t="str">
            <v>J</v>
          </cell>
          <cell r="N92" t="str">
            <v>J</v>
          </cell>
          <cell r="O92">
            <v>0</v>
          </cell>
          <cell r="S92">
            <v>0</v>
          </cell>
          <cell r="T92">
            <v>0</v>
          </cell>
          <cell r="U92">
            <v>0</v>
          </cell>
          <cell r="AA92">
            <v>0</v>
          </cell>
          <cell r="AB92">
            <v>0</v>
          </cell>
          <cell r="AF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K92">
            <v>0</v>
          </cell>
          <cell r="BM92">
            <v>0</v>
          </cell>
        </row>
        <row r="93">
          <cell r="A93">
            <v>93</v>
          </cell>
          <cell r="B93" t="str">
            <v>PUG</v>
          </cell>
          <cell r="G93" t="str">
            <v>CI</v>
          </cell>
          <cell r="H93" t="str">
            <v>CI</v>
          </cell>
          <cell r="K93">
            <v>0</v>
          </cell>
          <cell r="M93" t="str">
            <v>J</v>
          </cell>
          <cell r="N93" t="str">
            <v>J</v>
          </cell>
          <cell r="O93">
            <v>0</v>
          </cell>
          <cell r="Q93" t="str">
            <v>245 kV EQUIPMENT</v>
          </cell>
          <cell r="S93">
            <v>0</v>
          </cell>
          <cell r="T93">
            <v>0</v>
          </cell>
          <cell r="U93">
            <v>0</v>
          </cell>
          <cell r="AA93">
            <v>0</v>
          </cell>
          <cell r="AB93">
            <v>0</v>
          </cell>
          <cell r="AF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K93">
            <v>0</v>
          </cell>
          <cell r="BM93">
            <v>0</v>
          </cell>
        </row>
        <row r="94">
          <cell r="A94">
            <v>94</v>
          </cell>
          <cell r="B94" t="str">
            <v>PUG</v>
          </cell>
          <cell r="K94">
            <v>0</v>
          </cell>
          <cell r="M94" t="str">
            <v>J</v>
          </cell>
          <cell r="N94" t="str">
            <v>J</v>
          </cell>
          <cell r="O94">
            <v>0</v>
          </cell>
          <cell r="S94">
            <v>0</v>
          </cell>
          <cell r="T94">
            <v>0</v>
          </cell>
          <cell r="U94">
            <v>0</v>
          </cell>
          <cell r="AA94">
            <v>0</v>
          </cell>
          <cell r="AB94">
            <v>0</v>
          </cell>
          <cell r="AF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K94">
            <v>0</v>
          </cell>
          <cell r="BM94">
            <v>0</v>
          </cell>
        </row>
        <row r="95">
          <cell r="A95">
            <v>95</v>
          </cell>
          <cell r="B95" t="str">
            <v>PUG</v>
          </cell>
          <cell r="G95">
            <v>1</v>
          </cell>
          <cell r="H95">
            <v>1</v>
          </cell>
          <cell r="K95">
            <v>0</v>
          </cell>
          <cell r="M95" t="str">
            <v>J</v>
          </cell>
          <cell r="N95" t="str">
            <v>J</v>
          </cell>
          <cell r="O95">
            <v>0</v>
          </cell>
          <cell r="Q95" t="str">
            <v>245 kV Circuit Breaker (3 Ph.) with support structure</v>
          </cell>
          <cell r="S95">
            <v>0</v>
          </cell>
          <cell r="T95">
            <v>0</v>
          </cell>
          <cell r="U95">
            <v>0</v>
          </cell>
          <cell r="AA95">
            <v>0</v>
          </cell>
          <cell r="AB95">
            <v>0</v>
          </cell>
          <cell r="AF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K95">
            <v>0</v>
          </cell>
          <cell r="BM95">
            <v>0</v>
          </cell>
        </row>
        <row r="96">
          <cell r="A96">
            <v>96</v>
          </cell>
          <cell r="B96" t="str">
            <v>PUG</v>
          </cell>
          <cell r="G96" t="str">
            <v>a)</v>
          </cell>
          <cell r="H96" t="str">
            <v>a)</v>
          </cell>
          <cell r="J96" t="str">
            <v>EQ</v>
          </cell>
          <cell r="K96" t="str">
            <v>EQPTS</v>
          </cell>
          <cell r="L96">
            <v>220</v>
          </cell>
          <cell r="M96" t="str">
            <v>J</v>
          </cell>
          <cell r="N96" t="str">
            <v>J</v>
          </cell>
          <cell r="O96" t="str">
            <v>B1</v>
          </cell>
          <cell r="P96" t="str">
            <v>PTDHS</v>
          </cell>
          <cell r="Q96" t="str">
            <v>1600A, 40 kA</v>
          </cell>
          <cell r="R96" t="str">
            <v>Nos.</v>
          </cell>
          <cell r="S96" t="str">
            <v>Nos.</v>
          </cell>
          <cell r="T96">
            <v>7</v>
          </cell>
          <cell r="U96">
            <v>7</v>
          </cell>
          <cell r="V96">
            <v>7</v>
          </cell>
          <cell r="Y96">
            <v>7</v>
          </cell>
          <cell r="AA96">
            <v>7</v>
          </cell>
          <cell r="AB96">
            <v>7</v>
          </cell>
          <cell r="AC96" t="str">
            <v>PTD/HS/PP/DE</v>
          </cell>
          <cell r="AD96" t="str">
            <v>INR</v>
          </cell>
          <cell r="AE96">
            <v>1200000</v>
          </cell>
          <cell r="AF96">
            <v>1200000</v>
          </cell>
          <cell r="AI96">
            <v>0</v>
          </cell>
          <cell r="AJ96">
            <v>1200000</v>
          </cell>
          <cell r="AK96">
            <v>8400000</v>
          </cell>
          <cell r="AL96">
            <v>1.0582010582010581</v>
          </cell>
          <cell r="AM96">
            <v>8888889</v>
          </cell>
          <cell r="AN96">
            <v>0</v>
          </cell>
          <cell r="AO96">
            <v>0</v>
          </cell>
          <cell r="AP96">
            <v>8888889</v>
          </cell>
          <cell r="AQ96">
            <v>28293</v>
          </cell>
          <cell r="AR96">
            <v>0</v>
          </cell>
          <cell r="AS96">
            <v>0</v>
          </cell>
          <cell r="AT96">
            <v>8917182</v>
          </cell>
          <cell r="AU96">
            <v>25517</v>
          </cell>
          <cell r="AV96">
            <v>178619</v>
          </cell>
          <cell r="AW96">
            <v>0.67229393818562333</v>
          </cell>
          <cell r="AX96">
            <v>120084</v>
          </cell>
          <cell r="AY96">
            <v>0</v>
          </cell>
          <cell r="AZ96">
            <v>13639.830734966585</v>
          </cell>
          <cell r="BA96">
            <v>133723.83073496658</v>
          </cell>
          <cell r="BB96">
            <v>9050905.8307349663</v>
          </cell>
          <cell r="BC96">
            <v>0</v>
          </cell>
          <cell r="BD96">
            <v>0</v>
          </cell>
          <cell r="BE96">
            <v>3.3681843862693136E-3</v>
          </cell>
          <cell r="BF96">
            <v>0</v>
          </cell>
          <cell r="BJ96">
            <v>36523</v>
          </cell>
          <cell r="BK96">
            <v>25517</v>
          </cell>
          <cell r="BM96">
            <v>8400000</v>
          </cell>
        </row>
        <row r="97">
          <cell r="A97">
            <v>97</v>
          </cell>
          <cell r="B97" t="str">
            <v>PUG</v>
          </cell>
          <cell r="G97" t="str">
            <v>b)</v>
          </cell>
          <cell r="H97" t="str">
            <v>b)</v>
          </cell>
          <cell r="J97" t="str">
            <v>EQ</v>
          </cell>
          <cell r="K97" t="str">
            <v>EQPTS</v>
          </cell>
          <cell r="L97">
            <v>220</v>
          </cell>
          <cell r="M97" t="str">
            <v>J</v>
          </cell>
          <cell r="N97" t="str">
            <v>J</v>
          </cell>
          <cell r="O97" t="str">
            <v>B1</v>
          </cell>
          <cell r="P97" t="str">
            <v>PTDHS</v>
          </cell>
          <cell r="Q97" t="str">
            <v>2500A, 40 kA</v>
          </cell>
          <cell r="R97" t="str">
            <v>Nos.</v>
          </cell>
          <cell r="S97" t="str">
            <v>Nos.</v>
          </cell>
          <cell r="T97">
            <v>1</v>
          </cell>
          <cell r="U97">
            <v>1</v>
          </cell>
          <cell r="V97">
            <v>1</v>
          </cell>
          <cell r="Y97">
            <v>1</v>
          </cell>
          <cell r="AA97">
            <v>1</v>
          </cell>
          <cell r="AB97">
            <v>1</v>
          </cell>
          <cell r="AC97" t="str">
            <v>PTD/HS/PP/DE</v>
          </cell>
          <cell r="AD97" t="str">
            <v>INR</v>
          </cell>
          <cell r="AE97">
            <v>1200000</v>
          </cell>
          <cell r="AF97">
            <v>1200000</v>
          </cell>
          <cell r="AI97">
            <v>0</v>
          </cell>
          <cell r="AJ97">
            <v>1200000</v>
          </cell>
          <cell r="AK97">
            <v>1200000</v>
          </cell>
          <cell r="AL97">
            <v>1.0582010582010581</v>
          </cell>
          <cell r="AM97">
            <v>1269841</v>
          </cell>
          <cell r="AN97">
            <v>0</v>
          </cell>
          <cell r="AO97">
            <v>0</v>
          </cell>
          <cell r="AP97">
            <v>1269841</v>
          </cell>
          <cell r="AQ97">
            <v>4042</v>
          </cell>
          <cell r="AR97">
            <v>0</v>
          </cell>
          <cell r="AS97">
            <v>0</v>
          </cell>
          <cell r="AT97">
            <v>1273883</v>
          </cell>
          <cell r="AU97">
            <v>26360</v>
          </cell>
          <cell r="AV97">
            <v>26360</v>
          </cell>
          <cell r="AW97">
            <v>0.67229393818562333</v>
          </cell>
          <cell r="AX97">
            <v>17722</v>
          </cell>
          <cell r="AY97">
            <v>0</v>
          </cell>
          <cell r="AZ97">
            <v>2012.966592427616</v>
          </cell>
          <cell r="BA97">
            <v>19734.966592427616</v>
          </cell>
          <cell r="BB97">
            <v>1293617.9665924276</v>
          </cell>
          <cell r="BC97">
            <v>0</v>
          </cell>
          <cell r="BD97">
            <v>0</v>
          </cell>
          <cell r="BE97">
            <v>3.3681843862693136E-3</v>
          </cell>
          <cell r="BF97">
            <v>0</v>
          </cell>
          <cell r="BJ97">
            <v>37729</v>
          </cell>
          <cell r="BK97">
            <v>26360</v>
          </cell>
          <cell r="BM97">
            <v>1200000</v>
          </cell>
        </row>
        <row r="98">
          <cell r="A98">
            <v>98</v>
          </cell>
          <cell r="B98" t="str">
            <v>PUG</v>
          </cell>
          <cell r="K98">
            <v>0</v>
          </cell>
          <cell r="M98" t="str">
            <v>J</v>
          </cell>
          <cell r="N98" t="str">
            <v>J</v>
          </cell>
          <cell r="O98" t="str">
            <v>C</v>
          </cell>
          <cell r="S98">
            <v>0</v>
          </cell>
          <cell r="T98">
            <v>0</v>
          </cell>
          <cell r="U98">
            <v>0</v>
          </cell>
          <cell r="AA98">
            <v>0</v>
          </cell>
          <cell r="AB98">
            <v>0</v>
          </cell>
          <cell r="AC98">
            <v>12752880.9408</v>
          </cell>
          <cell r="AF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K98">
            <v>0</v>
          </cell>
          <cell r="BM98">
            <v>0</v>
          </cell>
        </row>
        <row r="99">
          <cell r="A99">
            <v>99</v>
          </cell>
          <cell r="B99" t="str">
            <v>PUG</v>
          </cell>
          <cell r="G99">
            <v>2</v>
          </cell>
          <cell r="H99">
            <v>2</v>
          </cell>
          <cell r="K99">
            <v>0</v>
          </cell>
          <cell r="M99" t="str">
            <v>J</v>
          </cell>
          <cell r="N99" t="str">
            <v>J</v>
          </cell>
          <cell r="O99">
            <v>0</v>
          </cell>
          <cell r="Q99" t="str">
            <v>245kV (5 Core) CT (1 Ph.)</v>
          </cell>
          <cell r="S99">
            <v>0</v>
          </cell>
          <cell r="T99">
            <v>0</v>
          </cell>
          <cell r="U99">
            <v>0</v>
          </cell>
          <cell r="AA99">
            <v>0</v>
          </cell>
          <cell r="AB99">
            <v>0</v>
          </cell>
          <cell r="AC99">
            <v>7839721.0751999998</v>
          </cell>
          <cell r="AF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K99">
            <v>0</v>
          </cell>
          <cell r="BM99">
            <v>0</v>
          </cell>
        </row>
        <row r="100">
          <cell r="A100">
            <v>100</v>
          </cell>
          <cell r="B100" t="str">
            <v>PUG</v>
          </cell>
          <cell r="G100" t="str">
            <v>a)</v>
          </cell>
          <cell r="H100" t="str">
            <v>a)</v>
          </cell>
          <cell r="J100" t="str">
            <v>EQ</v>
          </cell>
          <cell r="K100" t="str">
            <v>EQPTS</v>
          </cell>
          <cell r="L100">
            <v>220</v>
          </cell>
          <cell r="M100" t="str">
            <v>J</v>
          </cell>
          <cell r="N100" t="str">
            <v>J</v>
          </cell>
          <cell r="O100" t="str">
            <v>A</v>
          </cell>
          <cell r="P100" t="str">
            <v>CT</v>
          </cell>
          <cell r="Q100" t="str">
            <v>1600 A, 40KA with 120% extended current</v>
          </cell>
          <cell r="R100" t="str">
            <v>Nos.</v>
          </cell>
          <cell r="S100" t="str">
            <v>Nos.</v>
          </cell>
          <cell r="T100">
            <v>21</v>
          </cell>
          <cell r="U100">
            <v>21</v>
          </cell>
          <cell r="V100">
            <v>21</v>
          </cell>
          <cell r="Y100">
            <v>21</v>
          </cell>
          <cell r="AA100">
            <v>21</v>
          </cell>
          <cell r="AB100">
            <v>21</v>
          </cell>
          <cell r="AC100" t="str">
            <v>TELK/0308</v>
          </cell>
          <cell r="AD100" t="str">
            <v>INR</v>
          </cell>
          <cell r="AE100">
            <v>280000</v>
          </cell>
          <cell r="AF100">
            <v>280000</v>
          </cell>
          <cell r="AI100">
            <v>0</v>
          </cell>
          <cell r="AJ100">
            <v>280000</v>
          </cell>
          <cell r="AK100">
            <v>5880000</v>
          </cell>
          <cell r="AL100">
            <v>1.1897679952409279</v>
          </cell>
          <cell r="AM100">
            <v>6995836</v>
          </cell>
          <cell r="AN100">
            <v>0</v>
          </cell>
          <cell r="AO100">
            <v>0</v>
          </cell>
          <cell r="AP100">
            <v>6995836</v>
          </cell>
          <cell r="AQ100">
            <v>204238</v>
          </cell>
          <cell r="AR100">
            <v>0</v>
          </cell>
          <cell r="AS100">
            <v>0</v>
          </cell>
          <cell r="AT100">
            <v>7200074</v>
          </cell>
          <cell r="AU100">
            <v>10231</v>
          </cell>
          <cell r="AV100">
            <v>214851</v>
          </cell>
          <cell r="AW100">
            <v>0.67229393818562333</v>
          </cell>
          <cell r="AX100">
            <v>144443</v>
          </cell>
          <cell r="AY100">
            <v>0</v>
          </cell>
          <cell r="AZ100">
            <v>16406.665924276167</v>
          </cell>
          <cell r="BA100">
            <v>160849.66592427617</v>
          </cell>
          <cell r="BB100">
            <v>7360923.6659242762</v>
          </cell>
          <cell r="BC100">
            <v>0</v>
          </cell>
          <cell r="BD100">
            <v>0</v>
          </cell>
          <cell r="BE100">
            <v>3.4734352256186311E-2</v>
          </cell>
          <cell r="BF100">
            <v>0</v>
          </cell>
          <cell r="BJ100">
            <v>14644</v>
          </cell>
          <cell r="BK100">
            <v>10231</v>
          </cell>
          <cell r="BM100">
            <v>5880000</v>
          </cell>
        </row>
        <row r="101">
          <cell r="A101">
            <v>101</v>
          </cell>
          <cell r="B101" t="str">
            <v>PUG</v>
          </cell>
          <cell r="G101" t="str">
            <v>b)</v>
          </cell>
          <cell r="H101" t="str">
            <v>b)</v>
          </cell>
          <cell r="J101" t="str">
            <v>EQ</v>
          </cell>
          <cell r="K101" t="str">
            <v>EQPTS</v>
          </cell>
          <cell r="L101">
            <v>220</v>
          </cell>
          <cell r="M101" t="str">
            <v>J</v>
          </cell>
          <cell r="N101" t="str">
            <v>J</v>
          </cell>
          <cell r="O101" t="str">
            <v>A</v>
          </cell>
          <cell r="P101" t="str">
            <v>CT</v>
          </cell>
          <cell r="Q101" t="str">
            <v>1600 A, 40KA with 150% extended current</v>
          </cell>
          <cell r="R101" t="str">
            <v>Nos.</v>
          </cell>
          <cell r="S101" t="str">
            <v>Nos.</v>
          </cell>
          <cell r="T101">
            <v>3</v>
          </cell>
          <cell r="U101">
            <v>3</v>
          </cell>
          <cell r="V101">
            <v>3</v>
          </cell>
          <cell r="Y101">
            <v>3</v>
          </cell>
          <cell r="AA101">
            <v>3</v>
          </cell>
          <cell r="AB101">
            <v>3</v>
          </cell>
          <cell r="AC101" t="str">
            <v>TELK/0308</v>
          </cell>
          <cell r="AD101" t="str">
            <v>INR</v>
          </cell>
          <cell r="AE101">
            <v>285000</v>
          </cell>
          <cell r="AF101">
            <v>285000</v>
          </cell>
          <cell r="AI101">
            <v>0</v>
          </cell>
          <cell r="AJ101">
            <v>285000</v>
          </cell>
          <cell r="AK101">
            <v>855000</v>
          </cell>
          <cell r="AL101">
            <v>1.1897679952409279</v>
          </cell>
          <cell r="AM101">
            <v>1017252</v>
          </cell>
          <cell r="AN101">
            <v>0</v>
          </cell>
          <cell r="AO101">
            <v>0</v>
          </cell>
          <cell r="AP101">
            <v>1017252</v>
          </cell>
          <cell r="AQ101">
            <v>29698</v>
          </cell>
          <cell r="AR101">
            <v>0</v>
          </cell>
          <cell r="AS101">
            <v>0</v>
          </cell>
          <cell r="AT101">
            <v>1046950</v>
          </cell>
          <cell r="AU101">
            <v>10231</v>
          </cell>
          <cell r="AV101">
            <v>30693</v>
          </cell>
          <cell r="AW101">
            <v>0.67229393818562333</v>
          </cell>
          <cell r="AX101">
            <v>20635</v>
          </cell>
          <cell r="AY101">
            <v>0</v>
          </cell>
          <cell r="AZ101">
            <v>2343.8418708240533</v>
          </cell>
          <cell r="BA101">
            <v>22978.841870824053</v>
          </cell>
          <cell r="BB101">
            <v>1069928.8418708241</v>
          </cell>
          <cell r="BC101">
            <v>0</v>
          </cell>
          <cell r="BD101">
            <v>0</v>
          </cell>
          <cell r="BE101">
            <v>3.4734352256186311E-2</v>
          </cell>
          <cell r="BF101">
            <v>0</v>
          </cell>
          <cell r="BJ101">
            <v>14644</v>
          </cell>
          <cell r="BK101">
            <v>10231</v>
          </cell>
          <cell r="BM101">
            <v>855000</v>
          </cell>
        </row>
        <row r="102">
          <cell r="A102">
            <v>102</v>
          </cell>
          <cell r="B102" t="str">
            <v>PUG</v>
          </cell>
          <cell r="G102" t="str">
            <v>2.1</v>
          </cell>
          <cell r="H102" t="str">
            <v>2.1</v>
          </cell>
          <cell r="J102" t="str">
            <v>EQ</v>
          </cell>
          <cell r="K102" t="str">
            <v>EQPTS</v>
          </cell>
          <cell r="L102" t="str">
            <v>Gen</v>
          </cell>
          <cell r="M102" t="str">
            <v>J</v>
          </cell>
          <cell r="N102" t="str">
            <v>J</v>
          </cell>
          <cell r="O102" t="str">
            <v>G</v>
          </cell>
          <cell r="P102" t="str">
            <v>LT-SWGR</v>
          </cell>
          <cell r="Q102" t="str">
            <v>Junction box for the above IT</v>
          </cell>
          <cell r="R102" t="str">
            <v>Nos.</v>
          </cell>
          <cell r="S102" t="str">
            <v>Nos.</v>
          </cell>
          <cell r="T102">
            <v>8</v>
          </cell>
          <cell r="U102">
            <v>8</v>
          </cell>
          <cell r="V102">
            <v>8</v>
          </cell>
          <cell r="Y102">
            <v>8</v>
          </cell>
          <cell r="AA102">
            <v>8</v>
          </cell>
          <cell r="AB102">
            <v>8</v>
          </cell>
          <cell r="AC102" t="str">
            <v>Assd</v>
          </cell>
          <cell r="AD102" t="str">
            <v>INR</v>
          </cell>
          <cell r="AE102">
            <v>4500</v>
          </cell>
          <cell r="AF102">
            <v>4500</v>
          </cell>
          <cell r="AI102">
            <v>0</v>
          </cell>
          <cell r="AJ102">
            <v>4500</v>
          </cell>
          <cell r="AK102">
            <v>36000</v>
          </cell>
          <cell r="AL102">
            <v>0.98814423690472464</v>
          </cell>
          <cell r="AM102">
            <v>35573</v>
          </cell>
          <cell r="AN102">
            <v>0</v>
          </cell>
          <cell r="AO102">
            <v>1675</v>
          </cell>
          <cell r="AP102">
            <v>37248</v>
          </cell>
          <cell r="AQ102">
            <v>1923</v>
          </cell>
          <cell r="AR102">
            <v>0</v>
          </cell>
          <cell r="AS102">
            <v>0</v>
          </cell>
          <cell r="AT102">
            <v>39171</v>
          </cell>
          <cell r="AU102">
            <v>509</v>
          </cell>
          <cell r="AV102">
            <v>4072</v>
          </cell>
          <cell r="AW102">
            <v>0.67229393818562333</v>
          </cell>
          <cell r="AX102">
            <v>2738</v>
          </cell>
          <cell r="AY102">
            <v>0</v>
          </cell>
          <cell r="AZ102">
            <v>310.99777282850755</v>
          </cell>
          <cell r="BA102">
            <v>3048.9977728285076</v>
          </cell>
          <cell r="BB102">
            <v>42219.997772828508</v>
          </cell>
          <cell r="BC102">
            <v>0</v>
          </cell>
          <cell r="BD102">
            <v>4.6528E-2</v>
          </cell>
          <cell r="BE102">
            <v>5.340425418288821E-2</v>
          </cell>
          <cell r="BF102">
            <v>0</v>
          </cell>
          <cell r="BJ102">
            <v>729</v>
          </cell>
          <cell r="BK102">
            <v>509</v>
          </cell>
          <cell r="BM102">
            <v>36000</v>
          </cell>
        </row>
        <row r="103">
          <cell r="A103">
            <v>103</v>
          </cell>
          <cell r="B103" t="str">
            <v>PUG</v>
          </cell>
          <cell r="K103">
            <v>0</v>
          </cell>
          <cell r="M103" t="str">
            <v>J</v>
          </cell>
          <cell r="N103" t="str">
            <v>J</v>
          </cell>
          <cell r="O103">
            <v>0</v>
          </cell>
          <cell r="S103">
            <v>0</v>
          </cell>
          <cell r="T103">
            <v>0</v>
          </cell>
          <cell r="U103">
            <v>0</v>
          </cell>
          <cell r="AA103">
            <v>0</v>
          </cell>
          <cell r="AB103">
            <v>0</v>
          </cell>
          <cell r="AC103">
            <v>6954857.3951999992</v>
          </cell>
          <cell r="AF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K103">
            <v>0</v>
          </cell>
          <cell r="BM103">
            <v>0</v>
          </cell>
        </row>
        <row r="104">
          <cell r="A104">
            <v>104</v>
          </cell>
          <cell r="B104" t="str">
            <v>PUG</v>
          </cell>
          <cell r="G104">
            <v>3</v>
          </cell>
          <cell r="H104">
            <v>3</v>
          </cell>
          <cell r="K104">
            <v>0</v>
          </cell>
          <cell r="M104" t="str">
            <v>J</v>
          </cell>
          <cell r="N104" t="str">
            <v>J</v>
          </cell>
          <cell r="O104">
            <v>0</v>
          </cell>
          <cell r="Q104" t="str">
            <v>245 kV CVT (1 Ph.)</v>
          </cell>
          <cell r="S104">
            <v>0</v>
          </cell>
          <cell r="T104">
            <v>0</v>
          </cell>
          <cell r="U104">
            <v>0</v>
          </cell>
          <cell r="AA104">
            <v>0</v>
          </cell>
          <cell r="AB104">
            <v>0</v>
          </cell>
          <cell r="AC104">
            <v>2810606.3951999992</v>
          </cell>
          <cell r="AF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K104">
            <v>0</v>
          </cell>
          <cell r="BM104">
            <v>0</v>
          </cell>
        </row>
        <row r="105">
          <cell r="A105">
            <v>105</v>
          </cell>
          <cell r="B105" t="str">
            <v>PUG</v>
          </cell>
          <cell r="G105" t="str">
            <v>a)</v>
          </cell>
          <cell r="H105" t="str">
            <v>a)</v>
          </cell>
          <cell r="J105" t="str">
            <v>EQ</v>
          </cell>
          <cell r="K105" t="str">
            <v>EQPTS</v>
          </cell>
          <cell r="L105">
            <v>220</v>
          </cell>
          <cell r="M105" t="str">
            <v>J</v>
          </cell>
          <cell r="N105" t="str">
            <v>J</v>
          </cell>
          <cell r="O105" t="str">
            <v>F</v>
          </cell>
          <cell r="P105" t="str">
            <v>CVT</v>
          </cell>
          <cell r="Q105" t="str">
            <v>4400 pF</v>
          </cell>
          <cell r="R105" t="str">
            <v>Nos.</v>
          </cell>
          <cell r="S105" t="str">
            <v>Nos.</v>
          </cell>
          <cell r="T105">
            <v>18</v>
          </cell>
          <cell r="U105">
            <v>18</v>
          </cell>
          <cell r="V105">
            <v>18</v>
          </cell>
          <cell r="Y105">
            <v>18</v>
          </cell>
          <cell r="AA105">
            <v>18</v>
          </cell>
          <cell r="AB105">
            <v>18</v>
          </cell>
          <cell r="AC105" t="str">
            <v>CGL/Seo+5</v>
          </cell>
          <cell r="AD105" t="str">
            <v>INR</v>
          </cell>
          <cell r="AE105">
            <v>225000</v>
          </cell>
          <cell r="AF105">
            <v>225000</v>
          </cell>
          <cell r="AG105">
            <v>2.2222222222222223E-2</v>
          </cell>
          <cell r="AI105">
            <v>0</v>
          </cell>
          <cell r="AJ105">
            <v>220000</v>
          </cell>
          <cell r="AK105">
            <v>3960000</v>
          </cell>
          <cell r="AL105">
            <v>1.0515247108307044</v>
          </cell>
          <cell r="AM105">
            <v>4164038</v>
          </cell>
          <cell r="AN105">
            <v>0</v>
          </cell>
          <cell r="AO105">
            <v>184251</v>
          </cell>
          <cell r="AP105">
            <v>4348289</v>
          </cell>
          <cell r="AQ105">
            <v>178842</v>
          </cell>
          <cell r="AR105">
            <v>0</v>
          </cell>
          <cell r="AS105">
            <v>0</v>
          </cell>
          <cell r="AT105">
            <v>4527131</v>
          </cell>
          <cell r="AU105">
            <v>10231</v>
          </cell>
          <cell r="AV105">
            <v>184158</v>
          </cell>
          <cell r="AW105">
            <v>0.67229393818562333</v>
          </cell>
          <cell r="AX105">
            <v>123808</v>
          </cell>
          <cell r="AY105">
            <v>0</v>
          </cell>
          <cell r="AZ105">
            <v>14062.824053452117</v>
          </cell>
          <cell r="BA105">
            <v>137870.82405345212</v>
          </cell>
          <cell r="BB105">
            <v>4665001.8240534524</v>
          </cell>
          <cell r="BC105">
            <v>0</v>
          </cell>
          <cell r="BD105">
            <v>4.6528E-2</v>
          </cell>
          <cell r="BE105">
            <v>4.5162163992145704E-2</v>
          </cell>
          <cell r="BF105">
            <v>0</v>
          </cell>
          <cell r="BJ105">
            <v>14644</v>
          </cell>
          <cell r="BK105">
            <v>10231</v>
          </cell>
          <cell r="BM105">
            <v>3960000</v>
          </cell>
        </row>
        <row r="106">
          <cell r="A106">
            <v>106</v>
          </cell>
          <cell r="B106" t="str">
            <v>PUG</v>
          </cell>
          <cell r="G106" t="str">
            <v>a.1)</v>
          </cell>
          <cell r="H106" t="str">
            <v>a.1)</v>
          </cell>
          <cell r="J106" t="str">
            <v>EQ</v>
          </cell>
          <cell r="K106" t="str">
            <v>EQPTS</v>
          </cell>
          <cell r="L106" t="str">
            <v>Gen</v>
          </cell>
          <cell r="M106" t="str">
            <v>J</v>
          </cell>
          <cell r="N106" t="str">
            <v>J</v>
          </cell>
          <cell r="O106" t="str">
            <v>G</v>
          </cell>
          <cell r="P106" t="str">
            <v>LT-SWGR</v>
          </cell>
          <cell r="Q106" t="str">
            <v>Junction box for the above IT</v>
          </cell>
          <cell r="R106" t="str">
            <v>No</v>
          </cell>
          <cell r="S106" t="str">
            <v>No</v>
          </cell>
          <cell r="T106">
            <v>6</v>
          </cell>
          <cell r="U106">
            <v>6</v>
          </cell>
          <cell r="V106">
            <v>6</v>
          </cell>
          <cell r="Y106">
            <v>6</v>
          </cell>
          <cell r="AA106">
            <v>6</v>
          </cell>
          <cell r="AB106">
            <v>6</v>
          </cell>
          <cell r="AC106" t="str">
            <v>Assd</v>
          </cell>
          <cell r="AD106" t="str">
            <v>INR</v>
          </cell>
          <cell r="AE106">
            <v>4500</v>
          </cell>
          <cell r="AF106">
            <v>4500</v>
          </cell>
          <cell r="AI106">
            <v>0</v>
          </cell>
          <cell r="AJ106">
            <v>4500</v>
          </cell>
          <cell r="AK106">
            <v>27000</v>
          </cell>
          <cell r="AL106">
            <v>0.98814423690472464</v>
          </cell>
          <cell r="AM106">
            <v>26680</v>
          </cell>
          <cell r="AN106">
            <v>0</v>
          </cell>
          <cell r="AO106">
            <v>1256</v>
          </cell>
          <cell r="AP106">
            <v>27936</v>
          </cell>
          <cell r="AQ106">
            <v>1442</v>
          </cell>
          <cell r="AR106">
            <v>0</v>
          </cell>
          <cell r="AS106">
            <v>0</v>
          </cell>
          <cell r="AT106">
            <v>29378</v>
          </cell>
          <cell r="AU106">
            <v>509</v>
          </cell>
          <cell r="AV106">
            <v>3054</v>
          </cell>
          <cell r="AW106">
            <v>0.67229393818562333</v>
          </cell>
          <cell r="AX106">
            <v>2053</v>
          </cell>
          <cell r="AY106">
            <v>0</v>
          </cell>
          <cell r="AZ106">
            <v>233.19153674832978</v>
          </cell>
          <cell r="BA106">
            <v>2286.1915367483298</v>
          </cell>
          <cell r="BB106">
            <v>31664.191536748331</v>
          </cell>
          <cell r="BC106">
            <v>0</v>
          </cell>
          <cell r="BD106">
            <v>4.6528E-2</v>
          </cell>
          <cell r="BE106">
            <v>5.340425418288821E-2</v>
          </cell>
          <cell r="BF106">
            <v>0</v>
          </cell>
          <cell r="BJ106">
            <v>729</v>
          </cell>
          <cell r="BK106">
            <v>509</v>
          </cell>
          <cell r="BM106">
            <v>27000</v>
          </cell>
        </row>
        <row r="107">
          <cell r="A107">
            <v>107</v>
          </cell>
          <cell r="B107" t="str">
            <v>PUG</v>
          </cell>
          <cell r="K107">
            <v>0</v>
          </cell>
          <cell r="M107" t="str">
            <v>J</v>
          </cell>
          <cell r="N107" t="str">
            <v>J</v>
          </cell>
          <cell r="O107">
            <v>0</v>
          </cell>
          <cell r="S107">
            <v>0</v>
          </cell>
          <cell r="T107">
            <v>0</v>
          </cell>
          <cell r="U107">
            <v>0</v>
          </cell>
          <cell r="AA107">
            <v>0</v>
          </cell>
          <cell r="AB107">
            <v>0</v>
          </cell>
          <cell r="AF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K107">
            <v>0</v>
          </cell>
          <cell r="BM107">
            <v>0</v>
          </cell>
        </row>
        <row r="108">
          <cell r="A108">
            <v>108</v>
          </cell>
          <cell r="B108" t="str">
            <v>PUG</v>
          </cell>
          <cell r="G108">
            <v>4.0999999999999996</v>
          </cell>
          <cell r="H108">
            <v>4.0999999999999996</v>
          </cell>
          <cell r="K108">
            <v>0</v>
          </cell>
          <cell r="M108" t="str">
            <v>J</v>
          </cell>
          <cell r="N108" t="str">
            <v>J</v>
          </cell>
          <cell r="O108">
            <v>0</v>
          </cell>
          <cell r="Q108" t="str">
            <v>245kV Isolator (Three phase) (HDB)</v>
          </cell>
          <cell r="S108">
            <v>0</v>
          </cell>
          <cell r="T108">
            <v>0</v>
          </cell>
          <cell r="U108">
            <v>0</v>
          </cell>
          <cell r="AA108">
            <v>0</v>
          </cell>
          <cell r="AB108">
            <v>0</v>
          </cell>
          <cell r="AF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K108">
            <v>0</v>
          </cell>
          <cell r="BM108">
            <v>0</v>
          </cell>
        </row>
        <row r="109">
          <cell r="A109">
            <v>109</v>
          </cell>
          <cell r="B109" t="str">
            <v>PUG</v>
          </cell>
          <cell r="G109" t="str">
            <v>a)</v>
          </cell>
          <cell r="H109" t="str">
            <v>a)</v>
          </cell>
          <cell r="J109" t="str">
            <v>EQ</v>
          </cell>
          <cell r="K109" t="str">
            <v>EQPTS</v>
          </cell>
          <cell r="L109">
            <v>220</v>
          </cell>
          <cell r="M109" t="str">
            <v>J</v>
          </cell>
          <cell r="N109" t="str">
            <v>J</v>
          </cell>
          <cell r="O109" t="str">
            <v>C</v>
          </cell>
          <cell r="P109" t="str">
            <v>ISO</v>
          </cell>
          <cell r="Q109" t="str">
            <v>1600A, 40 KA Isolator with one E/S [Metallics only]</v>
          </cell>
          <cell r="R109" t="str">
            <v>Nos.</v>
          </cell>
          <cell r="S109" t="str">
            <v>Nos.</v>
          </cell>
          <cell r="T109">
            <v>7</v>
          </cell>
          <cell r="U109">
            <v>7</v>
          </cell>
          <cell r="V109">
            <v>7</v>
          </cell>
          <cell r="Y109">
            <v>7</v>
          </cell>
          <cell r="AA109">
            <v>7</v>
          </cell>
          <cell r="AB109">
            <v>7</v>
          </cell>
          <cell r="AC109" t="str">
            <v>Elpro/MoM</v>
          </cell>
          <cell r="AD109" t="str">
            <v>INR</v>
          </cell>
          <cell r="AE109">
            <v>114750</v>
          </cell>
          <cell r="AF109">
            <v>114750</v>
          </cell>
          <cell r="AG109">
            <v>0</v>
          </cell>
          <cell r="AH109">
            <v>0</v>
          </cell>
          <cell r="AI109">
            <v>0</v>
          </cell>
          <cell r="AJ109">
            <v>114750</v>
          </cell>
          <cell r="AK109">
            <v>803250</v>
          </cell>
          <cell r="AL109">
            <v>1.0515247108307044</v>
          </cell>
          <cell r="AM109">
            <v>844637</v>
          </cell>
          <cell r="AN109">
            <v>0</v>
          </cell>
          <cell r="AO109">
            <v>37374</v>
          </cell>
          <cell r="AP109">
            <v>882011</v>
          </cell>
          <cell r="AQ109">
            <v>20648</v>
          </cell>
          <cell r="AR109">
            <v>0</v>
          </cell>
          <cell r="AS109">
            <v>0</v>
          </cell>
          <cell r="AT109">
            <v>902659</v>
          </cell>
          <cell r="AU109">
            <v>14895</v>
          </cell>
          <cell r="AV109">
            <v>104265</v>
          </cell>
          <cell r="AW109">
            <v>0.67229393818562333</v>
          </cell>
          <cell r="AX109">
            <v>70097</v>
          </cell>
          <cell r="AY109">
            <v>0</v>
          </cell>
          <cell r="AZ109">
            <v>7962.0200445434311</v>
          </cell>
          <cell r="BA109">
            <v>78059.020044543431</v>
          </cell>
          <cell r="BB109">
            <v>980718.02004454343</v>
          </cell>
          <cell r="BC109">
            <v>0</v>
          </cell>
          <cell r="BD109">
            <v>4.6528E-2</v>
          </cell>
          <cell r="BE109">
            <v>2.5705725087841805E-2</v>
          </cell>
          <cell r="BF109">
            <v>0</v>
          </cell>
          <cell r="BJ109">
            <v>21320</v>
          </cell>
          <cell r="BK109">
            <v>14895</v>
          </cell>
          <cell r="BM109">
            <v>803250</v>
          </cell>
        </row>
        <row r="110">
          <cell r="A110">
            <v>110</v>
          </cell>
          <cell r="B110" t="str">
            <v>PUG</v>
          </cell>
          <cell r="G110" t="str">
            <v>b)</v>
          </cell>
          <cell r="H110" t="str">
            <v>b)</v>
          </cell>
          <cell r="J110" t="str">
            <v>EQ</v>
          </cell>
          <cell r="K110" t="str">
            <v>EQPTS</v>
          </cell>
          <cell r="L110">
            <v>220</v>
          </cell>
          <cell r="M110" t="str">
            <v>J</v>
          </cell>
          <cell r="N110" t="str">
            <v>J</v>
          </cell>
          <cell r="O110" t="str">
            <v>C</v>
          </cell>
          <cell r="P110" t="str">
            <v>ISO</v>
          </cell>
          <cell r="Q110" t="str">
            <v>1600A, 40 KA Isolator with two E/S [Metallics only]</v>
          </cell>
          <cell r="R110" t="str">
            <v>Nos.</v>
          </cell>
          <cell r="S110" t="str">
            <v>Nos.</v>
          </cell>
          <cell r="T110">
            <v>7</v>
          </cell>
          <cell r="U110">
            <v>7</v>
          </cell>
          <cell r="V110">
            <v>7</v>
          </cell>
          <cell r="Y110">
            <v>7</v>
          </cell>
          <cell r="AA110">
            <v>7</v>
          </cell>
          <cell r="AB110">
            <v>7</v>
          </cell>
          <cell r="AC110" t="str">
            <v>Elpro/MoM</v>
          </cell>
          <cell r="AD110" t="str">
            <v>INR</v>
          </cell>
          <cell r="AE110">
            <v>156400</v>
          </cell>
          <cell r="AF110">
            <v>156400</v>
          </cell>
          <cell r="AG110">
            <v>0</v>
          </cell>
          <cell r="AH110">
            <v>0</v>
          </cell>
          <cell r="AI110">
            <v>0</v>
          </cell>
          <cell r="AJ110">
            <v>156400</v>
          </cell>
          <cell r="AK110">
            <v>1094800</v>
          </cell>
          <cell r="AL110">
            <v>1.0515247108307044</v>
          </cell>
          <cell r="AM110">
            <v>1151209</v>
          </cell>
          <cell r="AN110">
            <v>0</v>
          </cell>
          <cell r="AO110">
            <v>50939</v>
          </cell>
          <cell r="AP110">
            <v>1202148</v>
          </cell>
          <cell r="AQ110">
            <v>28143</v>
          </cell>
          <cell r="AR110">
            <v>0</v>
          </cell>
          <cell r="AS110">
            <v>0</v>
          </cell>
          <cell r="AT110">
            <v>1230291</v>
          </cell>
          <cell r="AU110">
            <v>15738</v>
          </cell>
          <cell r="AV110">
            <v>110166</v>
          </cell>
          <cell r="AW110">
            <v>0.67229393818562333</v>
          </cell>
          <cell r="AX110">
            <v>74064</v>
          </cell>
          <cell r="AY110">
            <v>0</v>
          </cell>
          <cell r="AZ110">
            <v>8412.6146993318398</v>
          </cell>
          <cell r="BA110">
            <v>82476.61469933184</v>
          </cell>
          <cell r="BB110">
            <v>1312767.6146993318</v>
          </cell>
          <cell r="BC110">
            <v>0</v>
          </cell>
          <cell r="BD110">
            <v>4.6528E-2</v>
          </cell>
          <cell r="BE110">
            <v>2.5705725087841805E-2</v>
          </cell>
          <cell r="BF110">
            <v>0</v>
          </cell>
          <cell r="BJ110">
            <v>22526</v>
          </cell>
          <cell r="BK110">
            <v>15738</v>
          </cell>
          <cell r="BM110">
            <v>1094800</v>
          </cell>
        </row>
        <row r="111">
          <cell r="A111">
            <v>111</v>
          </cell>
          <cell r="B111" t="str">
            <v>PUG</v>
          </cell>
          <cell r="G111" t="str">
            <v>c)</v>
          </cell>
          <cell r="H111" t="str">
            <v>c)</v>
          </cell>
          <cell r="J111" t="str">
            <v>EQ</v>
          </cell>
          <cell r="K111" t="str">
            <v>EQPTS</v>
          </cell>
          <cell r="L111">
            <v>220</v>
          </cell>
          <cell r="M111" t="str">
            <v>J</v>
          </cell>
          <cell r="N111" t="str">
            <v>J</v>
          </cell>
          <cell r="O111" t="str">
            <v>C</v>
          </cell>
          <cell r="P111" t="str">
            <v>ISO</v>
          </cell>
          <cell r="Q111" t="str">
            <v>2500A, 40 KA Isolator with two E/S [Metallics only]</v>
          </cell>
          <cell r="R111" t="str">
            <v>Nos.</v>
          </cell>
          <cell r="S111" t="str">
            <v>Nos.</v>
          </cell>
          <cell r="T111">
            <v>2</v>
          </cell>
          <cell r="U111">
            <v>2</v>
          </cell>
          <cell r="V111">
            <v>2</v>
          </cell>
          <cell r="Y111">
            <v>2</v>
          </cell>
          <cell r="AA111">
            <v>2</v>
          </cell>
          <cell r="AB111">
            <v>2</v>
          </cell>
          <cell r="AC111" t="str">
            <v>Elpro/MoM</v>
          </cell>
          <cell r="AD111" t="str">
            <v>INR</v>
          </cell>
          <cell r="AE111">
            <v>165750</v>
          </cell>
          <cell r="AF111">
            <v>165750</v>
          </cell>
          <cell r="AG111">
            <v>0</v>
          </cell>
          <cell r="AH111">
            <v>0</v>
          </cell>
          <cell r="AI111">
            <v>0</v>
          </cell>
          <cell r="AJ111">
            <v>165750</v>
          </cell>
          <cell r="AK111">
            <v>331500</v>
          </cell>
          <cell r="AL111">
            <v>1.0515247108307044</v>
          </cell>
          <cell r="AM111">
            <v>348580</v>
          </cell>
          <cell r="AN111">
            <v>0</v>
          </cell>
          <cell r="AO111">
            <v>15424</v>
          </cell>
          <cell r="AP111">
            <v>364004</v>
          </cell>
          <cell r="AQ111">
            <v>8521</v>
          </cell>
          <cell r="AR111">
            <v>0</v>
          </cell>
          <cell r="AS111">
            <v>0</v>
          </cell>
          <cell r="AT111">
            <v>372525</v>
          </cell>
          <cell r="AU111">
            <v>16580</v>
          </cell>
          <cell r="AV111">
            <v>33160</v>
          </cell>
          <cell r="AW111">
            <v>0.67229393818562333</v>
          </cell>
          <cell r="AX111">
            <v>22293</v>
          </cell>
          <cell r="AY111">
            <v>0</v>
          </cell>
          <cell r="AZ111">
            <v>2532.1670378619165</v>
          </cell>
          <cell r="BA111">
            <v>24825.167037861916</v>
          </cell>
          <cell r="BB111">
            <v>397350.16703786189</v>
          </cell>
          <cell r="BC111">
            <v>0</v>
          </cell>
          <cell r="BD111">
            <v>4.6528E-2</v>
          </cell>
          <cell r="BE111">
            <v>2.5705725087841805E-2</v>
          </cell>
          <cell r="BF111">
            <v>0</v>
          </cell>
          <cell r="BJ111">
            <v>23731</v>
          </cell>
          <cell r="BK111">
            <v>16580</v>
          </cell>
          <cell r="BM111">
            <v>331500</v>
          </cell>
        </row>
        <row r="112">
          <cell r="A112">
            <v>112</v>
          </cell>
          <cell r="B112" t="str">
            <v>PUG</v>
          </cell>
          <cell r="G112" t="str">
            <v>d)</v>
          </cell>
          <cell r="H112" t="str">
            <v>d)</v>
          </cell>
          <cell r="J112" t="str">
            <v>EQ</v>
          </cell>
          <cell r="K112" t="str">
            <v>EQPTS</v>
          </cell>
          <cell r="L112">
            <v>220</v>
          </cell>
          <cell r="M112" t="str">
            <v>J</v>
          </cell>
          <cell r="N112" t="str">
            <v>J</v>
          </cell>
          <cell r="O112" t="str">
            <v>C</v>
          </cell>
          <cell r="P112" t="str">
            <v>ISO</v>
          </cell>
          <cell r="Q112" t="str">
            <v>1600 A, 40KA Tandem Isolator without E/S [Metallics only]</v>
          </cell>
          <cell r="R112" t="str">
            <v>Nos.</v>
          </cell>
          <cell r="S112" t="str">
            <v>Nos.</v>
          </cell>
          <cell r="T112">
            <v>13</v>
          </cell>
          <cell r="U112">
            <v>13</v>
          </cell>
          <cell r="V112">
            <v>13</v>
          </cell>
          <cell r="Y112">
            <v>13</v>
          </cell>
          <cell r="AA112">
            <v>13</v>
          </cell>
          <cell r="AB112">
            <v>13</v>
          </cell>
          <cell r="AC112" t="str">
            <v>Elpro/MoM</v>
          </cell>
          <cell r="AD112" t="str">
            <v>INR</v>
          </cell>
          <cell r="AE112">
            <v>76500</v>
          </cell>
          <cell r="AF112">
            <v>76500</v>
          </cell>
          <cell r="AG112">
            <v>0</v>
          </cell>
          <cell r="AH112">
            <v>0</v>
          </cell>
          <cell r="AI112">
            <v>0</v>
          </cell>
          <cell r="AJ112">
            <v>76500</v>
          </cell>
          <cell r="AK112">
            <v>994500</v>
          </cell>
          <cell r="AL112">
            <v>1.0515247108307044</v>
          </cell>
          <cell r="AM112">
            <v>1045741</v>
          </cell>
          <cell r="AN112">
            <v>0</v>
          </cell>
          <cell r="AO112">
            <v>46272</v>
          </cell>
          <cell r="AP112">
            <v>1092013</v>
          </cell>
          <cell r="AQ112">
            <v>25564</v>
          </cell>
          <cell r="AR112">
            <v>0</v>
          </cell>
          <cell r="AS112">
            <v>0</v>
          </cell>
          <cell r="AT112">
            <v>1117577</v>
          </cell>
          <cell r="AU112">
            <v>14053</v>
          </cell>
          <cell r="AV112">
            <v>182689</v>
          </cell>
          <cell r="AW112">
            <v>0.67229393818562333</v>
          </cell>
          <cell r="AX112">
            <v>122821</v>
          </cell>
          <cell r="AY112">
            <v>0</v>
          </cell>
          <cell r="AZ112">
            <v>13950.714922048996</v>
          </cell>
          <cell r="BA112">
            <v>136771.714922049</v>
          </cell>
          <cell r="BB112">
            <v>1254348.7149220491</v>
          </cell>
          <cell r="BC112">
            <v>0</v>
          </cell>
          <cell r="BD112">
            <v>4.6528E-2</v>
          </cell>
          <cell r="BE112">
            <v>2.5705725087841805E-2</v>
          </cell>
          <cell r="BF112">
            <v>0</v>
          </cell>
          <cell r="BJ112">
            <v>20114</v>
          </cell>
          <cell r="BK112">
            <v>14053</v>
          </cell>
          <cell r="BM112">
            <v>994500</v>
          </cell>
        </row>
        <row r="113">
          <cell r="A113">
            <v>113</v>
          </cell>
          <cell r="B113" t="str">
            <v>PUG</v>
          </cell>
          <cell r="G113" t="str">
            <v>4.1.1</v>
          </cell>
          <cell r="H113" t="str">
            <v>4.1.1</v>
          </cell>
          <cell r="J113" t="str">
            <v>EQ</v>
          </cell>
          <cell r="K113" t="str">
            <v>EQPTS</v>
          </cell>
          <cell r="L113">
            <v>220</v>
          </cell>
          <cell r="M113" t="str">
            <v>J</v>
          </cell>
          <cell r="N113" t="str">
            <v>J</v>
          </cell>
          <cell r="O113" t="str">
            <v>F</v>
          </cell>
          <cell r="P113" t="str">
            <v>INSU</v>
          </cell>
          <cell r="Q113" t="str">
            <v>Insulators for the above isolators</v>
          </cell>
          <cell r="R113" t="str">
            <v>No.</v>
          </cell>
          <cell r="S113" t="str">
            <v>No.</v>
          </cell>
          <cell r="T113">
            <v>261</v>
          </cell>
          <cell r="U113">
            <v>261</v>
          </cell>
          <cell r="V113">
            <v>261</v>
          </cell>
          <cell r="Y113">
            <v>261</v>
          </cell>
          <cell r="AA113">
            <v>261</v>
          </cell>
          <cell r="AB113">
            <v>261</v>
          </cell>
          <cell r="AC113" t="str">
            <v>SIL</v>
          </cell>
          <cell r="AD113" t="str">
            <v>INR</v>
          </cell>
          <cell r="AE113">
            <v>14800</v>
          </cell>
          <cell r="AF113">
            <v>14800</v>
          </cell>
          <cell r="AI113">
            <v>0</v>
          </cell>
          <cell r="AJ113">
            <v>14800</v>
          </cell>
          <cell r="AK113">
            <v>3862800</v>
          </cell>
          <cell r="AL113">
            <v>1.0515247108307044</v>
          </cell>
          <cell r="AM113">
            <v>4061830</v>
          </cell>
          <cell r="AN113">
            <v>0</v>
          </cell>
          <cell r="AO113">
            <v>179728</v>
          </cell>
          <cell r="AP113">
            <v>4241558</v>
          </cell>
          <cell r="AQ113">
            <v>152561</v>
          </cell>
          <cell r="AR113">
            <v>0</v>
          </cell>
          <cell r="AS113">
            <v>0</v>
          </cell>
          <cell r="AT113">
            <v>4394119</v>
          </cell>
          <cell r="AU113">
            <v>0</v>
          </cell>
          <cell r="AV113">
            <v>0</v>
          </cell>
          <cell r="AW113">
            <v>0.67229393818562333</v>
          </cell>
          <cell r="AX113">
            <v>0</v>
          </cell>
          <cell r="AY113">
            <v>0</v>
          </cell>
          <cell r="AZ113">
            <v>0</v>
          </cell>
          <cell r="BA113">
            <v>0</v>
          </cell>
          <cell r="BB113">
            <v>4394119</v>
          </cell>
          <cell r="BC113">
            <v>0</v>
          </cell>
          <cell r="BD113">
            <v>4.6528E-2</v>
          </cell>
          <cell r="BE113">
            <v>3.9494835488063477E-2</v>
          </cell>
          <cell r="BF113">
            <v>0</v>
          </cell>
          <cell r="BK113">
            <v>0</v>
          </cell>
          <cell r="BM113">
            <v>3862800</v>
          </cell>
        </row>
        <row r="114">
          <cell r="A114">
            <v>114</v>
          </cell>
          <cell r="B114" t="str">
            <v>PUG</v>
          </cell>
          <cell r="K114">
            <v>0</v>
          </cell>
          <cell r="M114" t="str">
            <v>J</v>
          </cell>
          <cell r="N114" t="str">
            <v>J</v>
          </cell>
          <cell r="O114">
            <v>0</v>
          </cell>
          <cell r="Q114" t="str">
            <v>(ETC prices included in Isolator Prices)</v>
          </cell>
          <cell r="S114">
            <v>0</v>
          </cell>
          <cell r="T114">
            <v>0</v>
          </cell>
          <cell r="U114">
            <v>0</v>
          </cell>
          <cell r="AA114">
            <v>0</v>
          </cell>
          <cell r="AB114">
            <v>0</v>
          </cell>
          <cell r="AF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K114">
            <v>0</v>
          </cell>
          <cell r="BM114">
            <v>0</v>
          </cell>
        </row>
        <row r="115">
          <cell r="A115">
            <v>115</v>
          </cell>
          <cell r="B115" t="str">
            <v>PUG</v>
          </cell>
          <cell r="K115">
            <v>0</v>
          </cell>
          <cell r="M115" t="str">
            <v>J</v>
          </cell>
          <cell r="N115" t="str">
            <v>J</v>
          </cell>
          <cell r="O115">
            <v>0</v>
          </cell>
          <cell r="S115">
            <v>0</v>
          </cell>
          <cell r="T115">
            <v>0</v>
          </cell>
          <cell r="U115">
            <v>0</v>
          </cell>
          <cell r="AA115">
            <v>0</v>
          </cell>
          <cell r="AB115">
            <v>0</v>
          </cell>
          <cell r="AF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K115">
            <v>0</v>
          </cell>
          <cell r="BM115">
            <v>0</v>
          </cell>
        </row>
        <row r="116">
          <cell r="A116">
            <v>116</v>
          </cell>
          <cell r="B116" t="str">
            <v>PUG</v>
          </cell>
          <cell r="G116">
            <v>5</v>
          </cell>
          <cell r="H116">
            <v>5</v>
          </cell>
          <cell r="J116" t="str">
            <v>EQ</v>
          </cell>
          <cell r="K116" t="str">
            <v>EQPTS</v>
          </cell>
          <cell r="L116">
            <v>220</v>
          </cell>
          <cell r="M116" t="str">
            <v>J</v>
          </cell>
          <cell r="N116" t="str">
            <v>J</v>
          </cell>
          <cell r="O116" t="str">
            <v>C</v>
          </cell>
          <cell r="P116" t="str">
            <v>SA</v>
          </cell>
          <cell r="Q116" t="str">
            <v>216 kV Surge Arrestors (gapless) (1ph)</v>
          </cell>
          <cell r="R116" t="str">
            <v>Nos.</v>
          </cell>
          <cell r="S116" t="str">
            <v>Nos.</v>
          </cell>
          <cell r="T116">
            <v>18</v>
          </cell>
          <cell r="U116">
            <v>18</v>
          </cell>
          <cell r="V116">
            <v>18</v>
          </cell>
          <cell r="Y116">
            <v>18</v>
          </cell>
          <cell r="AA116">
            <v>18</v>
          </cell>
          <cell r="AB116">
            <v>18</v>
          </cell>
          <cell r="AD116" t="str">
            <v>INR</v>
          </cell>
          <cell r="AE116">
            <v>55000</v>
          </cell>
          <cell r="AF116">
            <v>55000</v>
          </cell>
          <cell r="AI116">
            <v>0</v>
          </cell>
          <cell r="AJ116">
            <v>55000</v>
          </cell>
          <cell r="AK116">
            <v>990000</v>
          </cell>
          <cell r="AL116">
            <v>1.0515247108307044</v>
          </cell>
          <cell r="AM116">
            <v>1041009</v>
          </cell>
          <cell r="AN116">
            <v>0</v>
          </cell>
          <cell r="AO116">
            <v>46063</v>
          </cell>
          <cell r="AP116">
            <v>1087072</v>
          </cell>
          <cell r="AQ116">
            <v>36787</v>
          </cell>
          <cell r="AR116">
            <v>0</v>
          </cell>
          <cell r="AS116">
            <v>0</v>
          </cell>
          <cell r="AT116">
            <v>1123859</v>
          </cell>
          <cell r="AU116">
            <v>1522</v>
          </cell>
          <cell r="AV116">
            <v>27396</v>
          </cell>
          <cell r="AW116">
            <v>0.67229393818562333</v>
          </cell>
          <cell r="AX116">
            <v>18418</v>
          </cell>
          <cell r="AY116">
            <v>0</v>
          </cell>
          <cell r="AZ116">
            <v>2092.0222717149227</v>
          </cell>
          <cell r="BA116">
            <v>20510.022271714923</v>
          </cell>
          <cell r="BB116">
            <v>1144369.0222717149</v>
          </cell>
          <cell r="BC116">
            <v>0</v>
          </cell>
          <cell r="BD116">
            <v>4.6528E-2</v>
          </cell>
          <cell r="BE116">
            <v>3.7158619431906258E-2</v>
          </cell>
          <cell r="BF116">
            <v>0</v>
          </cell>
          <cell r="BJ116">
            <v>2179</v>
          </cell>
          <cell r="BK116">
            <v>1522</v>
          </cell>
          <cell r="BM116">
            <v>990000</v>
          </cell>
        </row>
        <row r="117">
          <cell r="A117">
            <v>117</v>
          </cell>
          <cell r="B117" t="str">
            <v>PUG</v>
          </cell>
          <cell r="K117">
            <v>0</v>
          </cell>
          <cell r="M117" t="str">
            <v>J</v>
          </cell>
          <cell r="N117" t="str">
            <v>J</v>
          </cell>
          <cell r="O117">
            <v>0</v>
          </cell>
          <cell r="S117">
            <v>0</v>
          </cell>
          <cell r="T117">
            <v>0</v>
          </cell>
          <cell r="U117">
            <v>0</v>
          </cell>
          <cell r="AA117">
            <v>0</v>
          </cell>
          <cell r="AB117">
            <v>0</v>
          </cell>
          <cell r="AF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K117">
            <v>0</v>
          </cell>
          <cell r="BM117">
            <v>0</v>
          </cell>
        </row>
        <row r="118">
          <cell r="A118">
            <v>118</v>
          </cell>
          <cell r="B118" t="str">
            <v>PUG</v>
          </cell>
          <cell r="G118" t="str">
            <v>CII</v>
          </cell>
          <cell r="H118" t="str">
            <v>CII</v>
          </cell>
          <cell r="K118">
            <v>0</v>
          </cell>
          <cell r="M118" t="str">
            <v>J</v>
          </cell>
          <cell r="N118" t="str">
            <v>J</v>
          </cell>
          <cell r="O118">
            <v>0</v>
          </cell>
          <cell r="Q118" t="str">
            <v>ERECTION HARDWARE</v>
          </cell>
          <cell r="S118">
            <v>0</v>
          </cell>
          <cell r="T118">
            <v>0</v>
          </cell>
          <cell r="U118">
            <v>0</v>
          </cell>
          <cell r="AA118">
            <v>0</v>
          </cell>
          <cell r="AB118">
            <v>0</v>
          </cell>
          <cell r="AF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K118">
            <v>0</v>
          </cell>
          <cell r="BM118">
            <v>0</v>
          </cell>
        </row>
        <row r="119">
          <cell r="A119">
            <v>119</v>
          </cell>
          <cell r="B119" t="str">
            <v>PUG</v>
          </cell>
          <cell r="K119">
            <v>0</v>
          </cell>
          <cell r="M119" t="str">
            <v>J</v>
          </cell>
          <cell r="N119" t="str">
            <v>J</v>
          </cell>
          <cell r="O119">
            <v>0</v>
          </cell>
          <cell r="S119">
            <v>0</v>
          </cell>
          <cell r="T119">
            <v>0</v>
          </cell>
          <cell r="U119">
            <v>0</v>
          </cell>
          <cell r="AA119">
            <v>0</v>
          </cell>
          <cell r="AB119">
            <v>0</v>
          </cell>
          <cell r="AF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K119">
            <v>0</v>
          </cell>
          <cell r="BM119">
            <v>0</v>
          </cell>
        </row>
        <row r="120">
          <cell r="A120">
            <v>120</v>
          </cell>
          <cell r="B120" t="str">
            <v>PUG</v>
          </cell>
          <cell r="G120" t="str">
            <v>1</v>
          </cell>
          <cell r="H120" t="str">
            <v>1</v>
          </cell>
          <cell r="K120">
            <v>0</v>
          </cell>
          <cell r="M120" t="str">
            <v>J</v>
          </cell>
          <cell r="N120" t="str">
            <v>J</v>
          </cell>
          <cell r="O120">
            <v>0</v>
          </cell>
          <cell r="Q120" t="str">
            <v>Bus Post Insulators, Insulator strings, Disc Insulator</v>
          </cell>
          <cell r="S120">
            <v>0</v>
          </cell>
          <cell r="T120">
            <v>0</v>
          </cell>
          <cell r="U120">
            <v>0</v>
          </cell>
          <cell r="AA120">
            <v>0</v>
          </cell>
          <cell r="AB120">
            <v>0</v>
          </cell>
          <cell r="AF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K120">
            <v>0</v>
          </cell>
          <cell r="BM120">
            <v>0</v>
          </cell>
        </row>
        <row r="121">
          <cell r="A121">
            <v>121</v>
          </cell>
          <cell r="B121" t="str">
            <v>PUG</v>
          </cell>
          <cell r="K121">
            <v>0</v>
          </cell>
          <cell r="M121" t="str">
            <v>J</v>
          </cell>
          <cell r="N121" t="str">
            <v>J</v>
          </cell>
          <cell r="O121">
            <v>0</v>
          </cell>
          <cell r="Q121" t="str">
            <v>&amp; Hardware,Spacers, conductor(s), Al tube(s),</v>
          </cell>
          <cell r="S121">
            <v>0</v>
          </cell>
          <cell r="T121">
            <v>0</v>
          </cell>
          <cell r="U121">
            <v>0</v>
          </cell>
          <cell r="AA121">
            <v>0</v>
          </cell>
          <cell r="AB121">
            <v>0</v>
          </cell>
          <cell r="AF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K121">
            <v>0</v>
          </cell>
          <cell r="BM121">
            <v>0</v>
          </cell>
        </row>
        <row r="122">
          <cell r="A122">
            <v>122</v>
          </cell>
          <cell r="B122" t="str">
            <v>PUG</v>
          </cell>
          <cell r="K122">
            <v>0</v>
          </cell>
          <cell r="M122" t="str">
            <v>J</v>
          </cell>
          <cell r="N122" t="str">
            <v>J</v>
          </cell>
          <cell r="O122">
            <v>0</v>
          </cell>
          <cell r="Q122" t="str">
            <v>bus-bar material,cable trays, Bay MB, clamps,</v>
          </cell>
          <cell r="S122">
            <v>0</v>
          </cell>
          <cell r="T122">
            <v>0</v>
          </cell>
          <cell r="U122">
            <v>0</v>
          </cell>
          <cell r="AA122">
            <v>0</v>
          </cell>
          <cell r="AB122">
            <v>0</v>
          </cell>
          <cell r="AF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K122">
            <v>0</v>
          </cell>
          <cell r="BM122">
            <v>0</v>
          </cell>
        </row>
        <row r="123">
          <cell r="A123">
            <v>123</v>
          </cell>
          <cell r="B123" t="str">
            <v>PUG</v>
          </cell>
          <cell r="K123">
            <v>0</v>
          </cell>
          <cell r="M123" t="str">
            <v>J</v>
          </cell>
          <cell r="N123" t="str">
            <v>J</v>
          </cell>
          <cell r="O123">
            <v>0</v>
          </cell>
          <cell r="Q123" t="str">
            <v>connectors including equipment connectors, Junction</v>
          </cell>
          <cell r="S123">
            <v>0</v>
          </cell>
          <cell r="T123">
            <v>0</v>
          </cell>
          <cell r="U123">
            <v>0</v>
          </cell>
          <cell r="AA123">
            <v>0</v>
          </cell>
          <cell r="AB123">
            <v>0</v>
          </cell>
          <cell r="AF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K123">
            <v>0</v>
          </cell>
          <cell r="BM123">
            <v>0</v>
          </cell>
        </row>
        <row r="124">
          <cell r="A124">
            <v>124</v>
          </cell>
          <cell r="B124" t="str">
            <v>PUG</v>
          </cell>
          <cell r="K124">
            <v>0</v>
          </cell>
          <cell r="M124" t="str">
            <v>J</v>
          </cell>
          <cell r="N124" t="str">
            <v>J</v>
          </cell>
          <cell r="O124">
            <v>0</v>
          </cell>
          <cell r="Q124" t="str">
            <v>Box, earthwire, earthing material, risers, auxiliary</v>
          </cell>
          <cell r="S124">
            <v>0</v>
          </cell>
          <cell r="T124">
            <v>0</v>
          </cell>
          <cell r="U124">
            <v>0</v>
          </cell>
          <cell r="AA124">
            <v>0</v>
          </cell>
          <cell r="AB124">
            <v>0</v>
          </cell>
          <cell r="AF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K124">
            <v>0</v>
          </cell>
          <cell r="BM124">
            <v>0</v>
          </cell>
        </row>
        <row r="125">
          <cell r="A125">
            <v>125</v>
          </cell>
          <cell r="B125" t="str">
            <v>PUG</v>
          </cell>
          <cell r="K125">
            <v>0</v>
          </cell>
          <cell r="M125" t="str">
            <v>J</v>
          </cell>
          <cell r="N125" t="str">
            <v>J</v>
          </cell>
          <cell r="O125">
            <v>0</v>
          </cell>
          <cell r="Q125" t="str">
            <v>earthmat(excludingmain earth mat), buried/ RCC</v>
          </cell>
          <cell r="S125">
            <v>0</v>
          </cell>
          <cell r="T125">
            <v>0</v>
          </cell>
          <cell r="U125">
            <v>0</v>
          </cell>
          <cell r="AA125">
            <v>0</v>
          </cell>
          <cell r="AB125">
            <v>0</v>
          </cell>
          <cell r="AF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K125">
            <v>0</v>
          </cell>
          <cell r="BM125">
            <v>0</v>
          </cell>
        </row>
        <row r="126">
          <cell r="A126">
            <v>126</v>
          </cell>
          <cell r="B126" t="str">
            <v>PUG</v>
          </cell>
          <cell r="K126">
            <v>0</v>
          </cell>
          <cell r="M126" t="str">
            <v>J</v>
          </cell>
          <cell r="N126" t="str">
            <v>J</v>
          </cell>
          <cell r="O126">
            <v>0</v>
          </cell>
          <cell r="Q126" t="str">
            <v>cabletrenches/ pipesfor equipment &amp; lighting,</v>
          </cell>
          <cell r="S126">
            <v>0</v>
          </cell>
          <cell r="T126">
            <v>0</v>
          </cell>
          <cell r="U126">
            <v>0</v>
          </cell>
          <cell r="AA126">
            <v>0</v>
          </cell>
          <cell r="AB126">
            <v>0</v>
          </cell>
          <cell r="AF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K126">
            <v>0</v>
          </cell>
          <cell r="BM126">
            <v>0</v>
          </cell>
        </row>
        <row r="127">
          <cell r="A127">
            <v>127</v>
          </cell>
          <cell r="B127" t="str">
            <v>PUG</v>
          </cell>
          <cell r="K127">
            <v>0</v>
          </cell>
          <cell r="M127" t="str">
            <v>J</v>
          </cell>
          <cell r="N127" t="str">
            <v>J</v>
          </cell>
          <cell r="O127">
            <v>0</v>
          </cell>
          <cell r="Q127" t="str">
            <v>allaccessories etc. for thefollowing :</v>
          </cell>
          <cell r="S127">
            <v>0</v>
          </cell>
          <cell r="T127">
            <v>0</v>
          </cell>
          <cell r="U127">
            <v>0</v>
          </cell>
          <cell r="AA127">
            <v>0</v>
          </cell>
          <cell r="AB127">
            <v>0</v>
          </cell>
          <cell r="AF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K127">
            <v>0</v>
          </cell>
          <cell r="BM127">
            <v>0</v>
          </cell>
        </row>
        <row r="128">
          <cell r="A128">
            <v>128</v>
          </cell>
          <cell r="B128" t="str">
            <v>PUG</v>
          </cell>
          <cell r="K128">
            <v>0</v>
          </cell>
          <cell r="M128" t="str">
            <v>J</v>
          </cell>
          <cell r="N128" t="str">
            <v>J</v>
          </cell>
          <cell r="O128">
            <v>0</v>
          </cell>
          <cell r="S128">
            <v>0</v>
          </cell>
          <cell r="T128">
            <v>0</v>
          </cell>
          <cell r="U128">
            <v>0</v>
          </cell>
          <cell r="AA128">
            <v>0</v>
          </cell>
          <cell r="AB128">
            <v>0</v>
          </cell>
          <cell r="AF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K128">
            <v>0</v>
          </cell>
          <cell r="BM128">
            <v>0</v>
          </cell>
        </row>
        <row r="129">
          <cell r="A129">
            <v>129</v>
          </cell>
          <cell r="B129" t="str">
            <v>PUG</v>
          </cell>
          <cell r="G129">
            <v>1.1000000000000001</v>
          </cell>
          <cell r="H129">
            <v>1.1000000000000001</v>
          </cell>
          <cell r="K129">
            <v>0</v>
          </cell>
          <cell r="M129" t="str">
            <v>J</v>
          </cell>
          <cell r="N129" t="str">
            <v>J</v>
          </cell>
          <cell r="O129">
            <v>0</v>
          </cell>
          <cell r="Q129" t="str">
            <v>220 kV 'DMT' type layout</v>
          </cell>
          <cell r="S129">
            <v>0</v>
          </cell>
          <cell r="T129">
            <v>0</v>
          </cell>
          <cell r="U129">
            <v>0</v>
          </cell>
          <cell r="AA129">
            <v>0</v>
          </cell>
          <cell r="AB129">
            <v>0</v>
          </cell>
          <cell r="AF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K129">
            <v>0</v>
          </cell>
          <cell r="BM129">
            <v>0</v>
          </cell>
        </row>
        <row r="130">
          <cell r="A130">
            <v>130</v>
          </cell>
          <cell r="B130" t="str">
            <v>PUG</v>
          </cell>
          <cell r="G130" t="str">
            <v>i)</v>
          </cell>
          <cell r="H130" t="str">
            <v>i)</v>
          </cell>
          <cell r="J130" t="str">
            <v>EQ</v>
          </cell>
          <cell r="K130" t="str">
            <v>EQPTS</v>
          </cell>
          <cell r="L130" t="str">
            <v>Gen</v>
          </cell>
          <cell r="M130" t="str">
            <v>J</v>
          </cell>
          <cell r="N130" t="str">
            <v>J</v>
          </cell>
          <cell r="O130" t="str">
            <v>G</v>
          </cell>
          <cell r="P130" t="str">
            <v>MISC</v>
          </cell>
          <cell r="Q130" t="str">
            <v>Line Bay</v>
          </cell>
          <cell r="R130" t="str">
            <v>Set</v>
          </cell>
          <cell r="S130" t="str">
            <v>Set</v>
          </cell>
          <cell r="T130">
            <v>4</v>
          </cell>
          <cell r="U130">
            <v>4</v>
          </cell>
          <cell r="V130">
            <v>4</v>
          </cell>
          <cell r="Y130">
            <v>4</v>
          </cell>
          <cell r="AA130">
            <v>4</v>
          </cell>
          <cell r="AB130">
            <v>4</v>
          </cell>
          <cell r="AF130">
            <v>0</v>
          </cell>
          <cell r="AI130">
            <v>0</v>
          </cell>
          <cell r="AJ130">
            <v>0</v>
          </cell>
          <cell r="AK130">
            <v>0</v>
          </cell>
          <cell r="AL130">
            <v>0.98814423690472464</v>
          </cell>
          <cell r="AM130">
            <v>0</v>
          </cell>
          <cell r="AN130">
            <v>0</v>
          </cell>
          <cell r="AO130">
            <v>0</v>
          </cell>
          <cell r="AP130">
            <v>0</v>
          </cell>
          <cell r="AQ130">
            <v>0</v>
          </cell>
          <cell r="AR130">
            <v>0</v>
          </cell>
          <cell r="AS130">
            <v>0</v>
          </cell>
          <cell r="AT130">
            <v>0</v>
          </cell>
          <cell r="AU130">
            <v>0</v>
          </cell>
          <cell r="AV130">
            <v>0</v>
          </cell>
          <cell r="AW130">
            <v>0.67229393818562333</v>
          </cell>
          <cell r="AX130">
            <v>0</v>
          </cell>
          <cell r="AY130">
            <v>0</v>
          </cell>
          <cell r="AZ130">
            <v>0</v>
          </cell>
          <cell r="BA130">
            <v>0</v>
          </cell>
          <cell r="BB130">
            <v>0</v>
          </cell>
          <cell r="BC130">
            <v>0</v>
          </cell>
          <cell r="BD130">
            <v>4.6528E-2</v>
          </cell>
          <cell r="BE130">
            <v>4.3192190851893977E-2</v>
          </cell>
          <cell r="BF130">
            <v>0</v>
          </cell>
          <cell r="BK130">
            <v>0</v>
          </cell>
          <cell r="BM130">
            <v>0</v>
          </cell>
        </row>
        <row r="131">
          <cell r="A131">
            <v>131</v>
          </cell>
          <cell r="B131" t="str">
            <v>PUG</v>
          </cell>
          <cell r="G131" t="str">
            <v>ii)</v>
          </cell>
          <cell r="H131" t="str">
            <v>ii)</v>
          </cell>
          <cell r="J131" t="str">
            <v>EQ</v>
          </cell>
          <cell r="K131" t="str">
            <v>EQPTS</v>
          </cell>
          <cell r="L131" t="str">
            <v>Gen</v>
          </cell>
          <cell r="M131" t="str">
            <v>J</v>
          </cell>
          <cell r="N131" t="str">
            <v>J</v>
          </cell>
          <cell r="O131" t="str">
            <v>G</v>
          </cell>
          <cell r="P131" t="str">
            <v>MISC</v>
          </cell>
          <cell r="Q131" t="str">
            <v>Transformer Bay</v>
          </cell>
          <cell r="R131" t="str">
            <v>Set</v>
          </cell>
          <cell r="S131" t="str">
            <v>Set</v>
          </cell>
          <cell r="T131">
            <v>2</v>
          </cell>
          <cell r="U131">
            <v>2</v>
          </cell>
          <cell r="V131">
            <v>2</v>
          </cell>
          <cell r="Y131">
            <v>2</v>
          </cell>
          <cell r="AA131">
            <v>2</v>
          </cell>
          <cell r="AB131">
            <v>2</v>
          </cell>
          <cell r="AF131">
            <v>0</v>
          </cell>
          <cell r="AI131">
            <v>0</v>
          </cell>
          <cell r="AJ131">
            <v>0</v>
          </cell>
          <cell r="AK131">
            <v>0</v>
          </cell>
          <cell r="AL131">
            <v>0.98814423690472464</v>
          </cell>
          <cell r="AM131">
            <v>0</v>
          </cell>
          <cell r="AN131">
            <v>0</v>
          </cell>
          <cell r="AO131">
            <v>0</v>
          </cell>
          <cell r="AP131">
            <v>0</v>
          </cell>
          <cell r="AQ131">
            <v>0</v>
          </cell>
          <cell r="AR131">
            <v>0</v>
          </cell>
          <cell r="AS131">
            <v>0</v>
          </cell>
          <cell r="AT131">
            <v>0</v>
          </cell>
          <cell r="AU131">
            <v>0</v>
          </cell>
          <cell r="AV131">
            <v>0</v>
          </cell>
          <cell r="AW131">
            <v>0.67229393818562333</v>
          </cell>
          <cell r="AX131">
            <v>0</v>
          </cell>
          <cell r="AY131">
            <v>0</v>
          </cell>
          <cell r="AZ131">
            <v>0</v>
          </cell>
          <cell r="BA131">
            <v>0</v>
          </cell>
          <cell r="BB131">
            <v>0</v>
          </cell>
          <cell r="BC131">
            <v>0</v>
          </cell>
          <cell r="BD131">
            <v>4.6528E-2</v>
          </cell>
          <cell r="BE131">
            <v>4.3192190851893977E-2</v>
          </cell>
          <cell r="BF131">
            <v>0</v>
          </cell>
          <cell r="BK131">
            <v>0</v>
          </cell>
          <cell r="BM131">
            <v>0</v>
          </cell>
        </row>
        <row r="132">
          <cell r="A132">
            <v>132</v>
          </cell>
          <cell r="B132" t="str">
            <v>PUG</v>
          </cell>
          <cell r="G132" t="str">
            <v>iii)</v>
          </cell>
          <cell r="H132" t="str">
            <v>iii)</v>
          </cell>
          <cell r="J132" t="str">
            <v>EQ</v>
          </cell>
          <cell r="K132" t="str">
            <v>EQPTS</v>
          </cell>
          <cell r="L132" t="str">
            <v>Gen</v>
          </cell>
          <cell r="M132" t="str">
            <v>J</v>
          </cell>
          <cell r="N132" t="str">
            <v>J</v>
          </cell>
          <cell r="O132" t="str">
            <v>G</v>
          </cell>
          <cell r="P132" t="str">
            <v>MISC</v>
          </cell>
          <cell r="Q132" t="str">
            <v>Bus  Work (For 3  bays)</v>
          </cell>
          <cell r="R132" t="str">
            <v>Set</v>
          </cell>
          <cell r="S132" t="str">
            <v>Set</v>
          </cell>
          <cell r="T132">
            <v>3</v>
          </cell>
          <cell r="U132">
            <v>3</v>
          </cell>
          <cell r="V132">
            <v>3</v>
          </cell>
          <cell r="Y132">
            <v>3</v>
          </cell>
          <cell r="AA132">
            <v>3</v>
          </cell>
          <cell r="AB132">
            <v>3</v>
          </cell>
          <cell r="AF132">
            <v>0</v>
          </cell>
          <cell r="AI132">
            <v>0</v>
          </cell>
          <cell r="AJ132">
            <v>0</v>
          </cell>
          <cell r="AK132">
            <v>0</v>
          </cell>
          <cell r="AL132">
            <v>0.98814423690472464</v>
          </cell>
          <cell r="AM132">
            <v>0</v>
          </cell>
          <cell r="AN132">
            <v>0</v>
          </cell>
          <cell r="AO132">
            <v>0</v>
          </cell>
          <cell r="AP132">
            <v>0</v>
          </cell>
          <cell r="AQ132">
            <v>0</v>
          </cell>
          <cell r="AR132">
            <v>0</v>
          </cell>
          <cell r="AS132">
            <v>0</v>
          </cell>
          <cell r="AT132">
            <v>0</v>
          </cell>
          <cell r="AU132">
            <v>0</v>
          </cell>
          <cell r="AV132">
            <v>0</v>
          </cell>
          <cell r="AW132">
            <v>0.67229393818562333</v>
          </cell>
          <cell r="AX132">
            <v>0</v>
          </cell>
          <cell r="AY132">
            <v>0</v>
          </cell>
          <cell r="AZ132">
            <v>0</v>
          </cell>
          <cell r="BA132">
            <v>0</v>
          </cell>
          <cell r="BB132">
            <v>0</v>
          </cell>
          <cell r="BC132">
            <v>0</v>
          </cell>
          <cell r="BD132">
            <v>4.6528E-2</v>
          </cell>
          <cell r="BE132">
            <v>4.3192190851893977E-2</v>
          </cell>
          <cell r="BF132">
            <v>0</v>
          </cell>
          <cell r="BK132">
            <v>0</v>
          </cell>
          <cell r="BM132">
            <v>0</v>
          </cell>
        </row>
        <row r="133">
          <cell r="A133">
            <v>133</v>
          </cell>
          <cell r="B133" t="str">
            <v>PUG</v>
          </cell>
          <cell r="G133" t="str">
            <v>iv)</v>
          </cell>
          <cell r="H133" t="str">
            <v>iv)</v>
          </cell>
          <cell r="J133" t="str">
            <v>EQ</v>
          </cell>
          <cell r="K133" t="str">
            <v>EQPTS</v>
          </cell>
          <cell r="L133" t="str">
            <v>Gen</v>
          </cell>
          <cell r="M133" t="str">
            <v>J</v>
          </cell>
          <cell r="N133" t="str">
            <v>J</v>
          </cell>
          <cell r="O133" t="str">
            <v>G</v>
          </cell>
          <cell r="P133" t="str">
            <v>MISC</v>
          </cell>
          <cell r="Q133" t="str">
            <v>Transfer Bus Coupler Bay</v>
          </cell>
          <cell r="R133" t="str">
            <v>Set</v>
          </cell>
          <cell r="S133" t="str">
            <v>Set</v>
          </cell>
          <cell r="T133">
            <v>1</v>
          </cell>
          <cell r="U133">
            <v>1</v>
          </cell>
          <cell r="V133">
            <v>1</v>
          </cell>
          <cell r="Y133">
            <v>1</v>
          </cell>
          <cell r="AA133">
            <v>1</v>
          </cell>
          <cell r="AB133">
            <v>1</v>
          </cell>
          <cell r="AF133">
            <v>0</v>
          </cell>
          <cell r="AI133">
            <v>0</v>
          </cell>
          <cell r="AJ133">
            <v>0</v>
          </cell>
          <cell r="AK133">
            <v>0</v>
          </cell>
          <cell r="AL133">
            <v>0.98814423690472464</v>
          </cell>
          <cell r="AM133">
            <v>0</v>
          </cell>
          <cell r="AN133">
            <v>0</v>
          </cell>
          <cell r="AO133">
            <v>0</v>
          </cell>
          <cell r="AP133">
            <v>0</v>
          </cell>
          <cell r="AQ133">
            <v>0</v>
          </cell>
          <cell r="AR133">
            <v>0</v>
          </cell>
          <cell r="AS133">
            <v>0</v>
          </cell>
          <cell r="AT133">
            <v>0</v>
          </cell>
          <cell r="AU133">
            <v>0</v>
          </cell>
          <cell r="AV133">
            <v>0</v>
          </cell>
          <cell r="AW133">
            <v>0.67229393818562333</v>
          </cell>
          <cell r="AX133">
            <v>0</v>
          </cell>
          <cell r="AY133">
            <v>0</v>
          </cell>
          <cell r="AZ133">
            <v>0</v>
          </cell>
          <cell r="BA133">
            <v>0</v>
          </cell>
          <cell r="BB133">
            <v>0</v>
          </cell>
          <cell r="BC133">
            <v>0</v>
          </cell>
          <cell r="BD133">
            <v>4.6528E-2</v>
          </cell>
          <cell r="BE133">
            <v>4.3192190851893977E-2</v>
          </cell>
          <cell r="BF133">
            <v>0</v>
          </cell>
          <cell r="BK133">
            <v>0</v>
          </cell>
          <cell r="BM133">
            <v>0</v>
          </cell>
        </row>
        <row r="134">
          <cell r="A134">
            <v>134</v>
          </cell>
          <cell r="B134" t="str">
            <v>PUG</v>
          </cell>
          <cell r="G134" t="str">
            <v>v)</v>
          </cell>
          <cell r="H134" t="str">
            <v>v)</v>
          </cell>
          <cell r="J134" t="str">
            <v>EQ</v>
          </cell>
          <cell r="K134" t="str">
            <v>EQPTS</v>
          </cell>
          <cell r="L134" t="str">
            <v>Gen</v>
          </cell>
          <cell r="M134" t="str">
            <v>J</v>
          </cell>
          <cell r="N134" t="str">
            <v>J</v>
          </cell>
          <cell r="O134" t="str">
            <v>G</v>
          </cell>
          <cell r="P134" t="str">
            <v>MISC</v>
          </cell>
          <cell r="Q134" t="str">
            <v>Bus Coupler bay( 1 Set)</v>
          </cell>
          <cell r="R134" t="str">
            <v>Set</v>
          </cell>
          <cell r="S134" t="str">
            <v>Set</v>
          </cell>
          <cell r="T134">
            <v>1</v>
          </cell>
          <cell r="U134">
            <v>1</v>
          </cell>
          <cell r="V134">
            <v>1</v>
          </cell>
          <cell r="Y134">
            <v>1</v>
          </cell>
          <cell r="AA134">
            <v>1</v>
          </cell>
          <cell r="AB134">
            <v>1</v>
          </cell>
          <cell r="AF134">
            <v>0</v>
          </cell>
          <cell r="AI134">
            <v>0</v>
          </cell>
          <cell r="AJ134">
            <v>0</v>
          </cell>
          <cell r="AK134">
            <v>0</v>
          </cell>
          <cell r="AL134">
            <v>0.98814423690472464</v>
          </cell>
          <cell r="AM134">
            <v>0</v>
          </cell>
          <cell r="AN134">
            <v>0</v>
          </cell>
          <cell r="AO134">
            <v>0</v>
          </cell>
          <cell r="AP134">
            <v>0</v>
          </cell>
          <cell r="AQ134">
            <v>0</v>
          </cell>
          <cell r="AR134">
            <v>0</v>
          </cell>
          <cell r="AS134">
            <v>0</v>
          </cell>
          <cell r="AT134">
            <v>0</v>
          </cell>
          <cell r="AU134">
            <v>0</v>
          </cell>
          <cell r="AV134">
            <v>0</v>
          </cell>
          <cell r="AW134">
            <v>0.67229393818562333</v>
          </cell>
          <cell r="AX134">
            <v>0</v>
          </cell>
          <cell r="AY134">
            <v>0</v>
          </cell>
          <cell r="AZ134">
            <v>0</v>
          </cell>
          <cell r="BA134">
            <v>0</v>
          </cell>
          <cell r="BB134">
            <v>0</v>
          </cell>
          <cell r="BC134">
            <v>0</v>
          </cell>
          <cell r="BD134">
            <v>4.6528E-2</v>
          </cell>
          <cell r="BE134">
            <v>4.3192190851893977E-2</v>
          </cell>
          <cell r="BF134">
            <v>0</v>
          </cell>
          <cell r="BK134">
            <v>0</v>
          </cell>
          <cell r="BM134">
            <v>0</v>
          </cell>
        </row>
        <row r="135">
          <cell r="A135">
            <v>135</v>
          </cell>
          <cell r="B135" t="str">
            <v>PUG</v>
          </cell>
          <cell r="K135">
            <v>0</v>
          </cell>
          <cell r="M135" t="str">
            <v>J</v>
          </cell>
          <cell r="N135" t="str">
            <v>J</v>
          </cell>
          <cell r="O135">
            <v>0</v>
          </cell>
          <cell r="S135">
            <v>0</v>
          </cell>
          <cell r="T135">
            <v>0</v>
          </cell>
          <cell r="U135">
            <v>0</v>
          </cell>
          <cell r="AA135">
            <v>0</v>
          </cell>
          <cell r="AB135">
            <v>0</v>
          </cell>
          <cell r="AF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K135">
            <v>0</v>
          </cell>
          <cell r="BM135">
            <v>0</v>
          </cell>
        </row>
        <row r="136">
          <cell r="A136">
            <v>136</v>
          </cell>
          <cell r="B136" t="str">
            <v>PUG</v>
          </cell>
          <cell r="K136">
            <v>0</v>
          </cell>
          <cell r="M136" t="str">
            <v>J</v>
          </cell>
          <cell r="N136" t="str">
            <v>J</v>
          </cell>
          <cell r="O136">
            <v>0</v>
          </cell>
          <cell r="Q136" t="str">
            <v>As below [Engg. Item]:</v>
          </cell>
          <cell r="R136">
            <v>0</v>
          </cell>
          <cell r="S136">
            <v>0</v>
          </cell>
          <cell r="T136">
            <v>0</v>
          </cell>
          <cell r="U136">
            <v>0</v>
          </cell>
          <cell r="AA136">
            <v>0</v>
          </cell>
          <cell r="AB136">
            <v>0</v>
          </cell>
          <cell r="AF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K136">
            <v>0</v>
          </cell>
          <cell r="BM136">
            <v>0</v>
          </cell>
        </row>
        <row r="137">
          <cell r="A137">
            <v>137</v>
          </cell>
          <cell r="B137" t="str">
            <v>PUG</v>
          </cell>
          <cell r="K137">
            <v>0</v>
          </cell>
          <cell r="M137" t="str">
            <v>J</v>
          </cell>
          <cell r="N137" t="str">
            <v>J</v>
          </cell>
          <cell r="O137">
            <v>0</v>
          </cell>
          <cell r="R137">
            <v>0</v>
          </cell>
          <cell r="S137">
            <v>0</v>
          </cell>
          <cell r="T137">
            <v>0</v>
          </cell>
          <cell r="U137">
            <v>0</v>
          </cell>
          <cell r="AA137">
            <v>0</v>
          </cell>
          <cell r="AB137">
            <v>0</v>
          </cell>
          <cell r="AF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K137">
            <v>0</v>
          </cell>
          <cell r="BM137">
            <v>0</v>
          </cell>
        </row>
        <row r="138">
          <cell r="A138">
            <v>138</v>
          </cell>
          <cell r="B138" t="str">
            <v>PUG</v>
          </cell>
          <cell r="G138" t="str">
            <v>1.1.1</v>
          </cell>
          <cell r="H138" t="str">
            <v>1.1.1</v>
          </cell>
          <cell r="J138" t="str">
            <v>EN</v>
          </cell>
          <cell r="K138" t="str">
            <v>ENGG. ITEMS</v>
          </cell>
          <cell r="L138">
            <v>220</v>
          </cell>
          <cell r="M138" t="str">
            <v>J</v>
          </cell>
          <cell r="N138" t="str">
            <v>J</v>
          </cell>
          <cell r="O138" t="str">
            <v>F</v>
          </cell>
          <cell r="P138" t="str">
            <v>INSU</v>
          </cell>
          <cell r="Q138" t="str">
            <v>Bus Post Insulator</v>
          </cell>
          <cell r="R138" t="str">
            <v>Nos.</v>
          </cell>
          <cell r="S138" t="str">
            <v>Lot</v>
          </cell>
          <cell r="T138">
            <v>1</v>
          </cell>
          <cell r="U138">
            <v>1</v>
          </cell>
          <cell r="V138">
            <v>104</v>
          </cell>
          <cell r="Y138">
            <v>98</v>
          </cell>
          <cell r="AA138">
            <v>98</v>
          </cell>
          <cell r="AB138">
            <v>98</v>
          </cell>
          <cell r="AC138" t="str">
            <v>SIL</v>
          </cell>
          <cell r="AD138" t="str">
            <v>INR</v>
          </cell>
          <cell r="AE138">
            <v>14800</v>
          </cell>
          <cell r="AF138">
            <v>14800</v>
          </cell>
          <cell r="AI138">
            <v>0</v>
          </cell>
          <cell r="AJ138">
            <v>14800</v>
          </cell>
          <cell r="AK138">
            <v>1450400</v>
          </cell>
          <cell r="AL138">
            <v>1.0515247108307044</v>
          </cell>
          <cell r="AM138">
            <v>1525131</v>
          </cell>
          <cell r="AN138">
            <v>0</v>
          </cell>
          <cell r="AO138">
            <v>67484</v>
          </cell>
          <cell r="AP138">
            <v>1592615</v>
          </cell>
          <cell r="AQ138">
            <v>57283</v>
          </cell>
          <cell r="AR138">
            <v>0</v>
          </cell>
          <cell r="AS138">
            <v>0</v>
          </cell>
          <cell r="AT138">
            <v>1649898</v>
          </cell>
          <cell r="AU138">
            <v>1099</v>
          </cell>
          <cell r="AV138">
            <v>107702</v>
          </cell>
          <cell r="AW138">
            <v>0.67229393818562333</v>
          </cell>
          <cell r="AX138">
            <v>72407</v>
          </cell>
          <cell r="AY138">
            <v>0</v>
          </cell>
          <cell r="AZ138">
            <v>8224.4031180400925</v>
          </cell>
          <cell r="BA138">
            <v>80631.403118040093</v>
          </cell>
          <cell r="BB138">
            <v>1730529.4031180402</v>
          </cell>
          <cell r="BC138">
            <v>0</v>
          </cell>
          <cell r="BD138">
            <v>4.6528E-2</v>
          </cell>
          <cell r="BE138">
            <v>3.9494835488063477E-2</v>
          </cell>
          <cell r="BF138">
            <v>0</v>
          </cell>
          <cell r="BJ138">
            <v>1573</v>
          </cell>
          <cell r="BK138">
            <v>1099</v>
          </cell>
          <cell r="BM138">
            <v>1450400</v>
          </cell>
        </row>
        <row r="139">
          <cell r="A139">
            <v>139</v>
          </cell>
          <cell r="B139" t="str">
            <v>PUG</v>
          </cell>
          <cell r="G139" t="str">
            <v>1.1.2</v>
          </cell>
          <cell r="H139" t="str">
            <v>1.1.2</v>
          </cell>
          <cell r="J139" t="str">
            <v>EN</v>
          </cell>
          <cell r="K139" t="str">
            <v>ENGG. ITEMS</v>
          </cell>
          <cell r="L139">
            <v>220</v>
          </cell>
          <cell r="M139" t="str">
            <v>J</v>
          </cell>
          <cell r="N139" t="str">
            <v>J</v>
          </cell>
          <cell r="O139" t="str">
            <v>G</v>
          </cell>
          <cell r="P139" t="str">
            <v>STRHW</v>
          </cell>
          <cell r="Q139" t="str">
            <v>Insulator Hardware [or Long Rod Insulators]</v>
          </cell>
          <cell r="R139" t="str">
            <v>Nos.</v>
          </cell>
          <cell r="S139" t="str">
            <v>Lot</v>
          </cell>
          <cell r="T139">
            <v>1</v>
          </cell>
          <cell r="U139">
            <v>1</v>
          </cell>
          <cell r="V139">
            <v>145</v>
          </cell>
          <cell r="Y139">
            <v>144</v>
          </cell>
          <cell r="AA139">
            <v>144</v>
          </cell>
          <cell r="AB139">
            <v>144</v>
          </cell>
          <cell r="AC139" t="str">
            <v>Assd</v>
          </cell>
          <cell r="AD139" t="str">
            <v>INR</v>
          </cell>
          <cell r="AE139">
            <v>4200</v>
          </cell>
          <cell r="AF139">
            <v>4200</v>
          </cell>
          <cell r="AH139">
            <v>-0.03</v>
          </cell>
          <cell r="AI139">
            <v>0</v>
          </cell>
          <cell r="AJ139">
            <v>4326</v>
          </cell>
          <cell r="AK139">
            <v>622944</v>
          </cell>
          <cell r="AL139">
            <v>0.98814423690472464</v>
          </cell>
          <cell r="AM139">
            <v>615559</v>
          </cell>
          <cell r="AN139">
            <v>0</v>
          </cell>
          <cell r="AO139">
            <v>28984</v>
          </cell>
          <cell r="AP139">
            <v>644543</v>
          </cell>
          <cell r="AQ139">
            <v>36259</v>
          </cell>
          <cell r="AR139">
            <v>0</v>
          </cell>
          <cell r="AS139">
            <v>0</v>
          </cell>
          <cell r="AT139">
            <v>680802</v>
          </cell>
          <cell r="AU139">
            <v>1258</v>
          </cell>
          <cell r="AV139">
            <v>181152</v>
          </cell>
          <cell r="AW139">
            <v>0.67229393818562333</v>
          </cell>
          <cell r="AX139">
            <v>121787</v>
          </cell>
          <cell r="AY139">
            <v>0</v>
          </cell>
          <cell r="AZ139">
            <v>13833.267260579072</v>
          </cell>
          <cell r="BA139">
            <v>135620.26726057907</v>
          </cell>
          <cell r="BB139">
            <v>816422.26726057904</v>
          </cell>
          <cell r="BC139">
            <v>0</v>
          </cell>
          <cell r="BD139">
            <v>4.6528E-2</v>
          </cell>
          <cell r="BE139">
            <v>5.8205862494470441E-2</v>
          </cell>
          <cell r="BF139">
            <v>0</v>
          </cell>
          <cell r="BJ139">
            <v>1800</v>
          </cell>
          <cell r="BK139">
            <v>1258</v>
          </cell>
          <cell r="BM139">
            <v>622944</v>
          </cell>
        </row>
        <row r="140">
          <cell r="A140">
            <v>140</v>
          </cell>
          <cell r="B140" t="str">
            <v>PUG</v>
          </cell>
          <cell r="G140" t="str">
            <v>1.1.3</v>
          </cell>
          <cell r="H140" t="str">
            <v>1.1.3</v>
          </cell>
          <cell r="J140" t="str">
            <v>EN</v>
          </cell>
          <cell r="K140" t="str">
            <v>ENGG. ITEMS</v>
          </cell>
          <cell r="L140">
            <v>11</v>
          </cell>
          <cell r="M140" t="str">
            <v>J</v>
          </cell>
          <cell r="N140" t="str">
            <v>J</v>
          </cell>
          <cell r="O140" t="str">
            <v>C</v>
          </cell>
          <cell r="P140" t="str">
            <v>DISC</v>
          </cell>
          <cell r="Q140" t="str">
            <v>Disc/Long Rod Insulators {[ETC Prices incl. in Ins. H/w]</v>
          </cell>
          <cell r="R140" t="str">
            <v>Nos.</v>
          </cell>
          <cell r="S140" t="str">
            <v>Lot</v>
          </cell>
          <cell r="T140">
            <v>1</v>
          </cell>
          <cell r="U140">
            <v>1</v>
          </cell>
          <cell r="V140">
            <v>3600</v>
          </cell>
          <cell r="Y140">
            <v>3600</v>
          </cell>
          <cell r="AA140">
            <v>3600</v>
          </cell>
          <cell r="AB140">
            <v>3600</v>
          </cell>
          <cell r="AC140" t="str">
            <v>Seoni+10</v>
          </cell>
          <cell r="AD140" t="str">
            <v>INR</v>
          </cell>
          <cell r="AE140">
            <v>360</v>
          </cell>
          <cell r="AF140">
            <v>360</v>
          </cell>
          <cell r="AH140">
            <v>-0.03</v>
          </cell>
          <cell r="AI140">
            <v>0</v>
          </cell>
          <cell r="AJ140">
            <v>370.8</v>
          </cell>
          <cell r="AK140">
            <v>1334880</v>
          </cell>
          <cell r="AL140">
            <v>1.0515247108307044</v>
          </cell>
          <cell r="AM140">
            <v>1403659</v>
          </cell>
          <cell r="AN140">
            <v>0</v>
          </cell>
          <cell r="AO140">
            <v>62109</v>
          </cell>
          <cell r="AP140">
            <v>1465768</v>
          </cell>
          <cell r="AQ140">
            <v>80000</v>
          </cell>
          <cell r="AR140">
            <v>0</v>
          </cell>
          <cell r="AS140">
            <v>0</v>
          </cell>
          <cell r="AT140">
            <v>1545768</v>
          </cell>
          <cell r="AU140">
            <v>0</v>
          </cell>
          <cell r="AV140">
            <v>0</v>
          </cell>
          <cell r="AW140">
            <v>0.67229393818562333</v>
          </cell>
          <cell r="AX140">
            <v>0</v>
          </cell>
          <cell r="AY140">
            <v>0</v>
          </cell>
          <cell r="AZ140">
            <v>0</v>
          </cell>
          <cell r="BA140">
            <v>0</v>
          </cell>
          <cell r="BB140">
            <v>1545768</v>
          </cell>
          <cell r="BC140">
            <v>0</v>
          </cell>
          <cell r="BD140">
            <v>4.6528E-2</v>
          </cell>
          <cell r="BE140">
            <v>5.9930480642454757E-2</v>
          </cell>
          <cell r="BF140">
            <v>0</v>
          </cell>
          <cell r="BK140">
            <v>0</v>
          </cell>
          <cell r="BM140">
            <v>1334880</v>
          </cell>
        </row>
        <row r="141">
          <cell r="A141">
            <v>141</v>
          </cell>
          <cell r="B141" t="str">
            <v>PUG</v>
          </cell>
          <cell r="G141" t="str">
            <v>1.1.4</v>
          </cell>
          <cell r="H141" t="str">
            <v>1.1.4</v>
          </cell>
          <cell r="J141" t="str">
            <v>EN</v>
          </cell>
          <cell r="K141" t="str">
            <v>ENGG. ITEMS</v>
          </cell>
          <cell r="L141" t="str">
            <v>Gen</v>
          </cell>
          <cell r="M141" t="str">
            <v>J</v>
          </cell>
          <cell r="N141" t="str">
            <v>J</v>
          </cell>
          <cell r="O141" t="str">
            <v>G</v>
          </cell>
          <cell r="P141" t="str">
            <v>CL&amp;CON</v>
          </cell>
          <cell r="Q141" t="str">
            <v>Clamps &amp; Connectors (Incl. Terminal Connectors)</v>
          </cell>
          <cell r="R141" t="str">
            <v>LS</v>
          </cell>
          <cell r="S141" t="str">
            <v>Lot</v>
          </cell>
          <cell r="T141">
            <v>1</v>
          </cell>
          <cell r="U141">
            <v>1</v>
          </cell>
          <cell r="V141">
            <v>1</v>
          </cell>
          <cell r="Y141">
            <v>1</v>
          </cell>
          <cell r="AA141">
            <v>1</v>
          </cell>
          <cell r="AB141">
            <v>1</v>
          </cell>
          <cell r="AC141" t="str">
            <v>Assd</v>
          </cell>
          <cell r="AD141" t="str">
            <v>INR</v>
          </cell>
          <cell r="AE141">
            <v>800000</v>
          </cell>
          <cell r="AF141">
            <v>800000</v>
          </cell>
          <cell r="AI141">
            <v>0</v>
          </cell>
          <cell r="AJ141">
            <v>800000</v>
          </cell>
          <cell r="AK141">
            <v>800000</v>
          </cell>
          <cell r="AL141">
            <v>0.98814423690472464</v>
          </cell>
          <cell r="AM141">
            <v>790515</v>
          </cell>
          <cell r="AN141">
            <v>0</v>
          </cell>
          <cell r="AO141">
            <v>37222</v>
          </cell>
          <cell r="AP141">
            <v>827737</v>
          </cell>
          <cell r="AQ141">
            <v>6926</v>
          </cell>
          <cell r="AR141">
            <v>0</v>
          </cell>
          <cell r="AS141">
            <v>0</v>
          </cell>
          <cell r="AT141">
            <v>834663</v>
          </cell>
          <cell r="AU141">
            <v>34933</v>
          </cell>
          <cell r="AV141">
            <v>34933</v>
          </cell>
          <cell r="AW141">
            <v>0.67229393818562333</v>
          </cell>
          <cell r="AX141">
            <v>23485</v>
          </cell>
          <cell r="AY141">
            <v>0</v>
          </cell>
          <cell r="AZ141">
            <v>2667.5612472160356</v>
          </cell>
          <cell r="BA141">
            <v>26152.561247216036</v>
          </cell>
          <cell r="BB141">
            <v>860815.56124721607</v>
          </cell>
          <cell r="BC141">
            <v>0</v>
          </cell>
          <cell r="BD141">
            <v>4.6528E-2</v>
          </cell>
          <cell r="BE141">
            <v>8.6574464861589075E-3</v>
          </cell>
          <cell r="BF141">
            <v>0</v>
          </cell>
          <cell r="BJ141">
            <v>50000</v>
          </cell>
          <cell r="BK141">
            <v>34933</v>
          </cell>
          <cell r="BM141">
            <v>800000</v>
          </cell>
        </row>
        <row r="142">
          <cell r="A142">
            <v>142</v>
          </cell>
          <cell r="B142" t="str">
            <v>PUG</v>
          </cell>
          <cell r="G142" t="str">
            <v>1.1.5</v>
          </cell>
          <cell r="H142" t="str">
            <v>1.1.5</v>
          </cell>
          <cell r="J142" t="str">
            <v>EN</v>
          </cell>
          <cell r="K142" t="str">
            <v>ENGG. ITEMS</v>
          </cell>
          <cell r="L142" t="str">
            <v>Gen</v>
          </cell>
          <cell r="M142" t="str">
            <v>J</v>
          </cell>
          <cell r="N142" t="str">
            <v>J</v>
          </cell>
          <cell r="O142" t="str">
            <v>G</v>
          </cell>
          <cell r="P142" t="str">
            <v>FLXCOND</v>
          </cell>
          <cell r="Q142" t="str">
            <v>ACSR Conductor (Moose)</v>
          </cell>
          <cell r="R142" t="str">
            <v>m</v>
          </cell>
          <cell r="S142" t="str">
            <v>Lot</v>
          </cell>
          <cell r="T142">
            <v>1</v>
          </cell>
          <cell r="U142">
            <v>1</v>
          </cell>
          <cell r="V142">
            <v>6660</v>
          </cell>
          <cell r="Y142">
            <v>6960</v>
          </cell>
          <cell r="AA142">
            <v>6960</v>
          </cell>
          <cell r="AB142">
            <v>6960</v>
          </cell>
          <cell r="AD142" t="str">
            <v>INR</v>
          </cell>
          <cell r="AE142">
            <v>190</v>
          </cell>
          <cell r="AF142">
            <v>190</v>
          </cell>
          <cell r="AH142">
            <v>-0.03</v>
          </cell>
          <cell r="AI142">
            <v>0</v>
          </cell>
          <cell r="AJ142">
            <v>195.70000000000002</v>
          </cell>
          <cell r="AK142">
            <v>1362072.0000000002</v>
          </cell>
          <cell r="AL142">
            <v>0.98814423690472464</v>
          </cell>
          <cell r="AM142">
            <v>1345924</v>
          </cell>
          <cell r="AN142">
            <v>0</v>
          </cell>
          <cell r="AO142">
            <v>63374</v>
          </cell>
          <cell r="AP142">
            <v>1409298</v>
          </cell>
          <cell r="AQ142">
            <v>29215</v>
          </cell>
          <cell r="AR142">
            <v>0</v>
          </cell>
          <cell r="AS142">
            <v>0</v>
          </cell>
          <cell r="AT142">
            <v>1438513</v>
          </cell>
          <cell r="AU142">
            <v>42</v>
          </cell>
          <cell r="AV142">
            <v>292320</v>
          </cell>
          <cell r="AW142">
            <v>0.67229393818562333</v>
          </cell>
          <cell r="AX142">
            <v>196525</v>
          </cell>
          <cell r="AY142">
            <v>0</v>
          </cell>
          <cell r="AZ142">
            <v>22322.438752783957</v>
          </cell>
          <cell r="BA142">
            <v>218847.43875278396</v>
          </cell>
          <cell r="BB142">
            <v>1657360.4387527839</v>
          </cell>
          <cell r="BC142">
            <v>0</v>
          </cell>
          <cell r="BD142">
            <v>4.6528E-2</v>
          </cell>
          <cell r="BE142">
            <v>2.1449165426378983E-2</v>
          </cell>
          <cell r="BF142">
            <v>0</v>
          </cell>
          <cell r="BJ142">
            <v>60</v>
          </cell>
          <cell r="BK142">
            <v>42</v>
          </cell>
          <cell r="BM142">
            <v>1362072.0000000002</v>
          </cell>
        </row>
        <row r="143">
          <cell r="A143">
            <v>143</v>
          </cell>
          <cell r="B143" t="str">
            <v>PUG</v>
          </cell>
          <cell r="G143" t="str">
            <v>1.1.6</v>
          </cell>
          <cell r="H143" t="str">
            <v>1.1.6</v>
          </cell>
          <cell r="J143" t="str">
            <v>EN</v>
          </cell>
          <cell r="K143" t="str">
            <v>ENGG. ITEMS</v>
          </cell>
          <cell r="L143" t="str">
            <v>Gen</v>
          </cell>
          <cell r="M143" t="str">
            <v>J</v>
          </cell>
          <cell r="N143" t="str">
            <v>J</v>
          </cell>
          <cell r="O143" t="str">
            <v>G</v>
          </cell>
          <cell r="P143" t="str">
            <v>ALTUB</v>
          </cell>
          <cell r="Q143" t="str">
            <v>Al. Tube</v>
          </cell>
          <cell r="R143" t="str">
            <v>m</v>
          </cell>
          <cell r="S143" t="str">
            <v>Lot</v>
          </cell>
          <cell r="T143">
            <v>1</v>
          </cell>
          <cell r="U143">
            <v>1</v>
          </cell>
          <cell r="V143">
            <v>1260</v>
          </cell>
          <cell r="Y143">
            <v>1260</v>
          </cell>
          <cell r="AA143">
            <v>1260</v>
          </cell>
          <cell r="AB143">
            <v>1260</v>
          </cell>
          <cell r="AC143" t="str">
            <v>Hindalco</v>
          </cell>
          <cell r="AD143" t="str">
            <v>INR</v>
          </cell>
          <cell r="AE143">
            <v>1076.95705</v>
          </cell>
          <cell r="AF143">
            <v>1076.95705</v>
          </cell>
          <cell r="AI143">
            <v>0</v>
          </cell>
          <cell r="AJ143">
            <v>1076.95705</v>
          </cell>
          <cell r="AK143">
            <v>1356965.8829999999</v>
          </cell>
          <cell r="AL143">
            <v>0.98814423690472464</v>
          </cell>
          <cell r="AM143">
            <v>1340878</v>
          </cell>
          <cell r="AN143">
            <v>0</v>
          </cell>
          <cell r="AO143">
            <v>63137</v>
          </cell>
          <cell r="AP143">
            <v>1404015</v>
          </cell>
          <cell r="AQ143">
            <v>78750</v>
          </cell>
          <cell r="AR143">
            <v>0</v>
          </cell>
          <cell r="AS143">
            <v>0</v>
          </cell>
          <cell r="AT143">
            <v>1482765</v>
          </cell>
          <cell r="AU143">
            <v>103</v>
          </cell>
          <cell r="AV143">
            <v>129780</v>
          </cell>
          <cell r="AW143">
            <v>0.67229393818562333</v>
          </cell>
          <cell r="AX143">
            <v>87250</v>
          </cell>
          <cell r="AY143">
            <v>0</v>
          </cell>
          <cell r="AZ143">
            <v>9910.3563474387483</v>
          </cell>
          <cell r="BA143">
            <v>97160.356347438748</v>
          </cell>
          <cell r="BB143">
            <v>1579925.3563474386</v>
          </cell>
          <cell r="BC143">
            <v>0</v>
          </cell>
          <cell r="BD143">
            <v>4.6528E-2</v>
          </cell>
          <cell r="BE143">
            <v>5.8033883523952987E-2</v>
          </cell>
          <cell r="BF143">
            <v>0</v>
          </cell>
          <cell r="BJ143">
            <v>147</v>
          </cell>
          <cell r="BK143">
            <v>103</v>
          </cell>
          <cell r="BM143">
            <v>1356965.8829999999</v>
          </cell>
        </row>
        <row r="144">
          <cell r="A144">
            <v>144</v>
          </cell>
          <cell r="B144" t="str">
            <v>PUG</v>
          </cell>
          <cell r="G144" t="str">
            <v>1.1.7</v>
          </cell>
          <cell r="H144" t="str">
            <v>1.1.7</v>
          </cell>
          <cell r="J144" t="str">
            <v>EN</v>
          </cell>
          <cell r="K144" t="str">
            <v>ENGG. ITEMS</v>
          </cell>
          <cell r="L144" t="str">
            <v>Gen</v>
          </cell>
          <cell r="M144" t="str">
            <v>J</v>
          </cell>
          <cell r="N144" t="str">
            <v>J</v>
          </cell>
          <cell r="O144" t="str">
            <v>G</v>
          </cell>
          <cell r="P144" t="str">
            <v>MISC</v>
          </cell>
          <cell r="Q144" t="str">
            <v>Cable Trays</v>
          </cell>
          <cell r="R144" t="str">
            <v>LS</v>
          </cell>
          <cell r="S144" t="str">
            <v>Lot</v>
          </cell>
          <cell r="T144">
            <v>1</v>
          </cell>
          <cell r="U144">
            <v>1</v>
          </cell>
          <cell r="V144">
            <v>1</v>
          </cell>
          <cell r="Y144">
            <v>1</v>
          </cell>
          <cell r="AA144">
            <v>1</v>
          </cell>
          <cell r="AB144">
            <v>1</v>
          </cell>
          <cell r="AC144" t="str">
            <v>Assd</v>
          </cell>
          <cell r="AD144" t="str">
            <v>INR</v>
          </cell>
          <cell r="AE144">
            <v>50000</v>
          </cell>
          <cell r="AF144">
            <v>50000</v>
          </cell>
          <cell r="AI144">
            <v>0</v>
          </cell>
          <cell r="AJ144">
            <v>50000</v>
          </cell>
          <cell r="AK144">
            <v>50000</v>
          </cell>
          <cell r="AL144">
            <v>0.98814423690472464</v>
          </cell>
          <cell r="AM144">
            <v>49407</v>
          </cell>
          <cell r="AN144">
            <v>0</v>
          </cell>
          <cell r="AO144">
            <v>2326</v>
          </cell>
          <cell r="AP144">
            <v>51733</v>
          </cell>
          <cell r="AQ144">
            <v>2160</v>
          </cell>
          <cell r="AR144">
            <v>0</v>
          </cell>
          <cell r="AS144">
            <v>0</v>
          </cell>
          <cell r="AT144">
            <v>53893</v>
          </cell>
          <cell r="AU144">
            <v>17466</v>
          </cell>
          <cell r="AV144">
            <v>17466</v>
          </cell>
          <cell r="AW144">
            <v>0.67229393818562333</v>
          </cell>
          <cell r="AX144">
            <v>11742</v>
          </cell>
          <cell r="AY144">
            <v>0</v>
          </cell>
          <cell r="AZ144">
            <v>1333.7238307349671</v>
          </cell>
          <cell r="BA144">
            <v>13075.723830734967</v>
          </cell>
          <cell r="BB144">
            <v>66968.723830734962</v>
          </cell>
          <cell r="BC144">
            <v>0</v>
          </cell>
          <cell r="BD144">
            <v>4.6528E-2</v>
          </cell>
          <cell r="BE144">
            <v>4.3192190851893977E-2</v>
          </cell>
          <cell r="BF144">
            <v>0</v>
          </cell>
          <cell r="BJ144">
            <v>25000</v>
          </cell>
          <cell r="BK144">
            <v>17466</v>
          </cell>
          <cell r="BM144">
            <v>50000</v>
          </cell>
        </row>
        <row r="145">
          <cell r="A145">
            <v>145</v>
          </cell>
          <cell r="B145" t="str">
            <v>PUG</v>
          </cell>
          <cell r="G145" t="str">
            <v>1.1.8</v>
          </cell>
          <cell r="H145" t="str">
            <v>1.1.8</v>
          </cell>
          <cell r="J145" t="str">
            <v>EN</v>
          </cell>
          <cell r="K145" t="str">
            <v>ENGG. ITEMS</v>
          </cell>
          <cell r="L145" t="str">
            <v>Gen</v>
          </cell>
          <cell r="M145" t="str">
            <v>J</v>
          </cell>
          <cell r="N145" t="str">
            <v>J</v>
          </cell>
          <cell r="O145" t="str">
            <v>G</v>
          </cell>
          <cell r="P145" t="str">
            <v>BMK</v>
          </cell>
          <cell r="Q145" t="str">
            <v>Bay Marshalling Box</v>
          </cell>
          <cell r="R145" t="str">
            <v>Nos.</v>
          </cell>
          <cell r="S145" t="str">
            <v>Lot</v>
          </cell>
          <cell r="T145">
            <v>1</v>
          </cell>
          <cell r="U145">
            <v>1</v>
          </cell>
          <cell r="V145">
            <v>8</v>
          </cell>
          <cell r="Y145">
            <v>8</v>
          </cell>
          <cell r="AA145">
            <v>8</v>
          </cell>
          <cell r="AB145">
            <v>8</v>
          </cell>
          <cell r="AC145" t="str">
            <v>Assd</v>
          </cell>
          <cell r="AD145" t="str">
            <v>INR</v>
          </cell>
          <cell r="AE145">
            <v>45000</v>
          </cell>
          <cell r="AF145">
            <v>45000</v>
          </cell>
          <cell r="AI145">
            <v>0</v>
          </cell>
          <cell r="AJ145">
            <v>45000</v>
          </cell>
          <cell r="AK145">
            <v>360000</v>
          </cell>
          <cell r="AL145">
            <v>0.98814423690472464</v>
          </cell>
          <cell r="AM145">
            <v>355732</v>
          </cell>
          <cell r="AN145">
            <v>0</v>
          </cell>
          <cell r="AO145">
            <v>16750</v>
          </cell>
          <cell r="AP145">
            <v>372482</v>
          </cell>
          <cell r="AQ145">
            <v>4827</v>
          </cell>
          <cell r="AR145">
            <v>0</v>
          </cell>
          <cell r="AS145">
            <v>0</v>
          </cell>
          <cell r="AT145">
            <v>377309</v>
          </cell>
          <cell r="AU145">
            <v>1134</v>
          </cell>
          <cell r="AV145">
            <v>9072</v>
          </cell>
          <cell r="AW145">
            <v>0.67229393818562333</v>
          </cell>
          <cell r="AX145">
            <v>6099</v>
          </cell>
          <cell r="AY145">
            <v>0</v>
          </cell>
          <cell r="AZ145">
            <v>692.75946547884178</v>
          </cell>
          <cell r="BA145">
            <v>6791.7594654788418</v>
          </cell>
          <cell r="BB145">
            <v>384100.75946547883</v>
          </cell>
          <cell r="BC145">
            <v>0</v>
          </cell>
          <cell r="BD145">
            <v>4.6528E-2</v>
          </cell>
          <cell r="BE145">
            <v>1.3409485969704494E-2</v>
          </cell>
          <cell r="BF145">
            <v>0</v>
          </cell>
          <cell r="BJ145">
            <v>1623</v>
          </cell>
          <cell r="BK145">
            <v>1134</v>
          </cell>
          <cell r="BM145">
            <v>360000</v>
          </cell>
        </row>
        <row r="146">
          <cell r="A146">
            <v>146</v>
          </cell>
          <cell r="B146" t="str">
            <v>PUG</v>
          </cell>
          <cell r="G146" t="str">
            <v>1.1.9</v>
          </cell>
          <cell r="H146" t="str">
            <v>1.1.9</v>
          </cell>
          <cell r="J146" t="str">
            <v>EN</v>
          </cell>
          <cell r="K146" t="str">
            <v>ENGG. ITEMS</v>
          </cell>
          <cell r="L146" t="str">
            <v>Gen</v>
          </cell>
          <cell r="M146" t="str">
            <v>J</v>
          </cell>
          <cell r="N146" t="str">
            <v>J</v>
          </cell>
          <cell r="O146" t="str">
            <v>G</v>
          </cell>
          <cell r="P146" t="str">
            <v>FLXCOND</v>
          </cell>
          <cell r="Q146" t="str">
            <v>Earthwire / Shield Wire</v>
          </cell>
          <cell r="R146" t="str">
            <v>m</v>
          </cell>
          <cell r="S146" t="str">
            <v>Lot</v>
          </cell>
          <cell r="T146">
            <v>1</v>
          </cell>
          <cell r="U146">
            <v>1</v>
          </cell>
          <cell r="V146">
            <v>500</v>
          </cell>
          <cell r="Y146">
            <v>800</v>
          </cell>
          <cell r="AA146">
            <v>800</v>
          </cell>
          <cell r="AB146">
            <v>800</v>
          </cell>
          <cell r="AD146" t="str">
            <v>INR</v>
          </cell>
          <cell r="AE146">
            <v>35</v>
          </cell>
          <cell r="AF146">
            <v>35</v>
          </cell>
          <cell r="AH146">
            <v>-0.03</v>
          </cell>
          <cell r="AI146">
            <v>0</v>
          </cell>
          <cell r="AJ146">
            <v>36.050000000000004</v>
          </cell>
          <cell r="AK146">
            <v>28840.000000000004</v>
          </cell>
          <cell r="AL146">
            <v>0.98814423690472464</v>
          </cell>
          <cell r="AM146">
            <v>28498</v>
          </cell>
          <cell r="AN146">
            <v>0</v>
          </cell>
          <cell r="AO146">
            <v>1342</v>
          </cell>
          <cell r="AP146">
            <v>29840</v>
          </cell>
          <cell r="AQ146">
            <v>619</v>
          </cell>
          <cell r="AR146">
            <v>0</v>
          </cell>
          <cell r="AS146">
            <v>0</v>
          </cell>
          <cell r="AT146">
            <v>30459</v>
          </cell>
          <cell r="AU146">
            <v>34</v>
          </cell>
          <cell r="AV146">
            <v>27200</v>
          </cell>
          <cell r="AW146">
            <v>0.67229393818562333</v>
          </cell>
          <cell r="AX146">
            <v>18286</v>
          </cell>
          <cell r="AY146">
            <v>0</v>
          </cell>
          <cell r="AZ146">
            <v>2077.0289532293973</v>
          </cell>
          <cell r="BA146">
            <v>20363.028953229397</v>
          </cell>
          <cell r="BB146">
            <v>50822.028953229397</v>
          </cell>
          <cell r="BC146">
            <v>0</v>
          </cell>
          <cell r="BD146">
            <v>4.6528E-2</v>
          </cell>
          <cell r="BE146">
            <v>2.1449165426378983E-2</v>
          </cell>
          <cell r="BF146">
            <v>0</v>
          </cell>
          <cell r="BJ146">
            <v>48</v>
          </cell>
          <cell r="BK146">
            <v>34</v>
          </cell>
          <cell r="BM146">
            <v>28840.000000000004</v>
          </cell>
        </row>
        <row r="147">
          <cell r="A147">
            <v>147</v>
          </cell>
          <cell r="B147" t="str">
            <v>PUG</v>
          </cell>
          <cell r="G147" t="str">
            <v>1.1.10</v>
          </cell>
          <cell r="H147" t="str">
            <v>1.1.10</v>
          </cell>
          <cell r="J147" t="str">
            <v>EN</v>
          </cell>
          <cell r="K147" t="str">
            <v>ENGG. ITEMS</v>
          </cell>
          <cell r="L147" t="str">
            <v>Gen</v>
          </cell>
          <cell r="M147" t="str">
            <v>J</v>
          </cell>
          <cell r="N147" t="str">
            <v>J</v>
          </cell>
          <cell r="O147" t="str">
            <v>D</v>
          </cell>
          <cell r="P147" t="str">
            <v>ERTHG</v>
          </cell>
          <cell r="Q147" t="str">
            <v>Earthing Material (auxiliary earth mat)</v>
          </cell>
          <cell r="R147" t="str">
            <v>m</v>
          </cell>
          <cell r="S147" t="str">
            <v>Lot</v>
          </cell>
          <cell r="T147">
            <v>1</v>
          </cell>
          <cell r="U147">
            <v>1</v>
          </cell>
          <cell r="V147">
            <v>1000</v>
          </cell>
          <cell r="Y147">
            <v>525</v>
          </cell>
          <cell r="AA147">
            <v>525</v>
          </cell>
          <cell r="AB147">
            <v>525</v>
          </cell>
          <cell r="AC147" t="str">
            <v>Assd</v>
          </cell>
          <cell r="AD147" t="str">
            <v>INR</v>
          </cell>
          <cell r="AE147">
            <v>277.2</v>
          </cell>
          <cell r="AF147">
            <v>277.2</v>
          </cell>
          <cell r="AI147">
            <v>0</v>
          </cell>
          <cell r="AJ147">
            <v>277.2</v>
          </cell>
          <cell r="AK147">
            <v>145530</v>
          </cell>
          <cell r="AL147">
            <v>1.0741138560687431</v>
          </cell>
          <cell r="AM147">
            <v>156316</v>
          </cell>
          <cell r="AN147">
            <v>0</v>
          </cell>
          <cell r="AO147">
            <v>6771</v>
          </cell>
          <cell r="AP147">
            <v>163087</v>
          </cell>
          <cell r="AQ147">
            <v>12697</v>
          </cell>
          <cell r="AR147">
            <v>0</v>
          </cell>
          <cell r="AS147">
            <v>0</v>
          </cell>
          <cell r="AT147">
            <v>175784</v>
          </cell>
          <cell r="AU147">
            <v>66</v>
          </cell>
          <cell r="AV147">
            <v>34650</v>
          </cell>
          <cell r="AW147">
            <v>0.67229393818562333</v>
          </cell>
          <cell r="AX147">
            <v>23295</v>
          </cell>
          <cell r="AY147">
            <v>0</v>
          </cell>
          <cell r="AZ147">
            <v>2645.9799554565689</v>
          </cell>
          <cell r="BA147">
            <v>25940.979955456569</v>
          </cell>
          <cell r="BB147">
            <v>201724.97995545657</v>
          </cell>
          <cell r="BD147">
            <v>4.6528E-2</v>
          </cell>
          <cell r="BE147">
            <v>8.7247418669349389E-2</v>
          </cell>
          <cell r="BF147">
            <v>0</v>
          </cell>
          <cell r="BJ147">
            <v>94.867999999999995</v>
          </cell>
          <cell r="BK147">
            <v>66</v>
          </cell>
          <cell r="BM147">
            <v>145530</v>
          </cell>
        </row>
        <row r="148">
          <cell r="A148">
            <v>148</v>
          </cell>
          <cell r="B148" t="str">
            <v>PUG</v>
          </cell>
          <cell r="G148" t="str">
            <v>1.1.11</v>
          </cell>
          <cell r="H148" t="str">
            <v>1.1.11</v>
          </cell>
          <cell r="J148" t="str">
            <v>EN</v>
          </cell>
          <cell r="K148" t="str">
            <v>ENGG. ITEMS</v>
          </cell>
          <cell r="L148" t="str">
            <v>Gen</v>
          </cell>
          <cell r="M148" t="str">
            <v>J</v>
          </cell>
          <cell r="N148" t="str">
            <v>J</v>
          </cell>
          <cell r="O148" t="str">
            <v>D</v>
          </cell>
          <cell r="P148" t="str">
            <v>ERTHG</v>
          </cell>
          <cell r="Q148" t="str">
            <v>Earthing Material (risers)</v>
          </cell>
          <cell r="R148" t="str">
            <v>m</v>
          </cell>
          <cell r="S148" t="str">
            <v>Lot</v>
          </cell>
          <cell r="T148">
            <v>1</v>
          </cell>
          <cell r="U148">
            <v>1</v>
          </cell>
          <cell r="V148">
            <v>6000</v>
          </cell>
          <cell r="Y148">
            <v>5936</v>
          </cell>
          <cell r="AA148">
            <v>5936</v>
          </cell>
          <cell r="AB148">
            <v>5936</v>
          </cell>
          <cell r="AC148" t="str">
            <v>Assd</v>
          </cell>
          <cell r="AD148" t="str">
            <v>INR</v>
          </cell>
          <cell r="AE148">
            <v>204</v>
          </cell>
          <cell r="AF148">
            <v>204</v>
          </cell>
          <cell r="AI148">
            <v>0</v>
          </cell>
          <cell r="AJ148">
            <v>204</v>
          </cell>
          <cell r="AK148">
            <v>1210944</v>
          </cell>
          <cell r="AL148">
            <v>1.0741138560687431</v>
          </cell>
          <cell r="AM148">
            <v>1300692</v>
          </cell>
          <cell r="AN148">
            <v>0</v>
          </cell>
          <cell r="AO148">
            <v>56343</v>
          </cell>
          <cell r="AP148">
            <v>1357035</v>
          </cell>
          <cell r="AQ148">
            <v>105652</v>
          </cell>
          <cell r="AR148">
            <v>0</v>
          </cell>
          <cell r="AS148">
            <v>0</v>
          </cell>
          <cell r="AT148">
            <v>1462687</v>
          </cell>
          <cell r="AU148">
            <v>60</v>
          </cell>
          <cell r="AV148">
            <v>356160</v>
          </cell>
          <cell r="AW148">
            <v>0.67229393818562333</v>
          </cell>
          <cell r="AX148">
            <v>239444</v>
          </cell>
          <cell r="AY148">
            <v>0</v>
          </cell>
          <cell r="AZ148">
            <v>27197.425389754993</v>
          </cell>
          <cell r="BA148">
            <v>266641.42538975499</v>
          </cell>
          <cell r="BB148">
            <v>1729328.4253897551</v>
          </cell>
          <cell r="BD148">
            <v>4.6528E-2</v>
          </cell>
          <cell r="BE148">
            <v>8.7247418669349389E-2</v>
          </cell>
          <cell r="BF148">
            <v>0</v>
          </cell>
          <cell r="BJ148">
            <v>86</v>
          </cell>
          <cell r="BK148">
            <v>60</v>
          </cell>
          <cell r="BM148">
            <v>1210944</v>
          </cell>
        </row>
        <row r="149">
          <cell r="A149">
            <v>149</v>
          </cell>
          <cell r="B149" t="str">
            <v>PUG</v>
          </cell>
          <cell r="G149" t="str">
            <v>1.1.12</v>
          </cell>
          <cell r="H149" t="str">
            <v>1.1.12</v>
          </cell>
          <cell r="J149" t="str">
            <v>EN</v>
          </cell>
          <cell r="K149" t="str">
            <v>ENGG. ITEMS</v>
          </cell>
          <cell r="L149" t="str">
            <v>Gen</v>
          </cell>
          <cell r="M149" t="str">
            <v>J</v>
          </cell>
          <cell r="N149" t="str">
            <v>J</v>
          </cell>
          <cell r="O149" t="str">
            <v>D</v>
          </cell>
          <cell r="P149" t="str">
            <v>ERTHG</v>
          </cell>
          <cell r="Q149" t="str">
            <v>Earthing Material (MS Rod/pipe 3m long)</v>
          </cell>
          <cell r="R149" t="str">
            <v>Nos.</v>
          </cell>
          <cell r="S149" t="str">
            <v>Lot</v>
          </cell>
          <cell r="T149">
            <v>1</v>
          </cell>
          <cell r="U149">
            <v>1</v>
          </cell>
          <cell r="V149">
            <v>60</v>
          </cell>
          <cell r="Y149">
            <v>71</v>
          </cell>
          <cell r="AA149">
            <v>71</v>
          </cell>
          <cell r="AB149">
            <v>71</v>
          </cell>
          <cell r="AC149" t="str">
            <v>Assd</v>
          </cell>
          <cell r="AD149" t="str">
            <v>INR</v>
          </cell>
          <cell r="AE149">
            <v>850</v>
          </cell>
          <cell r="AF149">
            <v>850</v>
          </cell>
          <cell r="AI149">
            <v>0</v>
          </cell>
          <cell r="AJ149">
            <v>850</v>
          </cell>
          <cell r="AK149">
            <v>60350</v>
          </cell>
          <cell r="AL149">
            <v>1.0741138560687431</v>
          </cell>
          <cell r="AM149">
            <v>64823</v>
          </cell>
          <cell r="AN149">
            <v>0</v>
          </cell>
          <cell r="AO149">
            <v>2808</v>
          </cell>
          <cell r="AP149">
            <v>67631</v>
          </cell>
          <cell r="AQ149">
            <v>5265</v>
          </cell>
          <cell r="AR149">
            <v>0</v>
          </cell>
          <cell r="AS149">
            <v>0</v>
          </cell>
          <cell r="AT149">
            <v>72896</v>
          </cell>
          <cell r="AU149">
            <v>2597</v>
          </cell>
          <cell r="AV149">
            <v>184387</v>
          </cell>
          <cell r="AW149">
            <v>0.67229393818562333</v>
          </cell>
          <cell r="AX149">
            <v>123962</v>
          </cell>
          <cell r="AY149">
            <v>0</v>
          </cell>
          <cell r="AZ149">
            <v>14080.316258351901</v>
          </cell>
          <cell r="BA149">
            <v>138042.3162583519</v>
          </cell>
          <cell r="BB149">
            <v>210938.3162583519</v>
          </cell>
          <cell r="BD149">
            <v>4.6528E-2</v>
          </cell>
          <cell r="BE149">
            <v>8.7247418669349389E-2</v>
          </cell>
          <cell r="BF149">
            <v>0</v>
          </cell>
          <cell r="BJ149">
            <v>3717</v>
          </cell>
          <cell r="BK149">
            <v>2597</v>
          </cell>
          <cell r="BM149">
            <v>60350</v>
          </cell>
        </row>
        <row r="150">
          <cell r="A150">
            <v>150</v>
          </cell>
          <cell r="B150" t="str">
            <v>PUG</v>
          </cell>
          <cell r="G150" t="str">
            <v>1.1.13</v>
          </cell>
          <cell r="H150" t="str">
            <v>1.1.13</v>
          </cell>
          <cell r="J150" t="str">
            <v>EN</v>
          </cell>
          <cell r="K150">
            <v>0</v>
          </cell>
          <cell r="L150" t="str">
            <v>Gen</v>
          </cell>
          <cell r="M150" t="str">
            <v>J</v>
          </cell>
          <cell r="N150" t="str">
            <v>J</v>
          </cell>
          <cell r="O150">
            <v>0</v>
          </cell>
          <cell r="P150" t="str">
            <v>MISC</v>
          </cell>
          <cell r="Q150" t="str">
            <v>Buried/RCC  cable trenches/ pipes for equipment</v>
          </cell>
          <cell r="R150" t="str">
            <v>LS</v>
          </cell>
          <cell r="S150" t="str">
            <v>Lot</v>
          </cell>
          <cell r="T150">
            <v>1</v>
          </cell>
          <cell r="U150">
            <v>1</v>
          </cell>
          <cell r="AA150">
            <v>0</v>
          </cell>
          <cell r="AB150">
            <v>0</v>
          </cell>
          <cell r="AF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K150">
            <v>0</v>
          </cell>
          <cell r="BM150">
            <v>0</v>
          </cell>
        </row>
        <row r="151">
          <cell r="A151">
            <v>151</v>
          </cell>
          <cell r="B151" t="str">
            <v>PUG</v>
          </cell>
          <cell r="K151">
            <v>0</v>
          </cell>
          <cell r="M151" t="str">
            <v>J</v>
          </cell>
          <cell r="N151" t="str">
            <v>J</v>
          </cell>
          <cell r="O151">
            <v>0</v>
          </cell>
          <cell r="Q151" t="str">
            <v>&amp; lighting [Incl. in ETC package]</v>
          </cell>
          <cell r="S151">
            <v>0</v>
          </cell>
          <cell r="T151">
            <v>0</v>
          </cell>
          <cell r="U151">
            <v>0</v>
          </cell>
          <cell r="AA151">
            <v>0</v>
          </cell>
          <cell r="AB151">
            <v>0</v>
          </cell>
          <cell r="AF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K151">
            <v>0</v>
          </cell>
          <cell r="BM151">
            <v>0</v>
          </cell>
        </row>
        <row r="152">
          <cell r="A152">
            <v>152</v>
          </cell>
          <cell r="B152" t="str">
            <v>PUG</v>
          </cell>
          <cell r="K152">
            <v>0</v>
          </cell>
          <cell r="M152" t="str">
            <v>J</v>
          </cell>
          <cell r="N152" t="str">
            <v>J</v>
          </cell>
          <cell r="O152">
            <v>0</v>
          </cell>
          <cell r="S152">
            <v>0</v>
          </cell>
          <cell r="T152">
            <v>0</v>
          </cell>
          <cell r="U152">
            <v>0</v>
          </cell>
          <cell r="AA152">
            <v>0</v>
          </cell>
          <cell r="AB152">
            <v>0</v>
          </cell>
          <cell r="AF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K152">
            <v>0</v>
          </cell>
          <cell r="BM152">
            <v>0</v>
          </cell>
        </row>
        <row r="153">
          <cell r="A153">
            <v>153</v>
          </cell>
          <cell r="B153" t="str">
            <v>PUG</v>
          </cell>
          <cell r="K153">
            <v>0</v>
          </cell>
          <cell r="M153" t="str">
            <v>J</v>
          </cell>
          <cell r="N153" t="str">
            <v>J</v>
          </cell>
          <cell r="O153">
            <v>0</v>
          </cell>
          <cell r="S153">
            <v>0</v>
          </cell>
          <cell r="T153">
            <v>0</v>
          </cell>
          <cell r="U153">
            <v>0</v>
          </cell>
          <cell r="AA153">
            <v>0</v>
          </cell>
          <cell r="AB153">
            <v>0</v>
          </cell>
          <cell r="AF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K153">
            <v>0</v>
          </cell>
          <cell r="BM153">
            <v>0</v>
          </cell>
        </row>
        <row r="154">
          <cell r="A154">
            <v>154</v>
          </cell>
          <cell r="B154" t="str">
            <v>PUG</v>
          </cell>
          <cell r="G154" t="str">
            <v>D</v>
          </cell>
          <cell r="H154" t="str">
            <v>D</v>
          </cell>
          <cell r="K154">
            <v>0</v>
          </cell>
          <cell r="M154" t="str">
            <v>J</v>
          </cell>
          <cell r="N154" t="str">
            <v>J</v>
          </cell>
          <cell r="O154">
            <v>0</v>
          </cell>
          <cell r="Q154" t="str">
            <v xml:space="preserve">72.5/36 kV EQUIPMENT </v>
          </cell>
          <cell r="S154">
            <v>0</v>
          </cell>
          <cell r="T154">
            <v>0</v>
          </cell>
          <cell r="U154">
            <v>0</v>
          </cell>
          <cell r="AA154">
            <v>0</v>
          </cell>
          <cell r="AB154">
            <v>0</v>
          </cell>
          <cell r="AF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K154">
            <v>0</v>
          </cell>
          <cell r="BM154">
            <v>0</v>
          </cell>
        </row>
        <row r="155">
          <cell r="A155">
            <v>155</v>
          </cell>
          <cell r="B155" t="str">
            <v>PUG</v>
          </cell>
          <cell r="K155">
            <v>0</v>
          </cell>
          <cell r="M155" t="str">
            <v>J</v>
          </cell>
          <cell r="N155" t="str">
            <v>J</v>
          </cell>
          <cell r="O155">
            <v>0</v>
          </cell>
          <cell r="S155">
            <v>0</v>
          </cell>
          <cell r="T155">
            <v>0</v>
          </cell>
          <cell r="U155">
            <v>0</v>
          </cell>
          <cell r="AA155">
            <v>0</v>
          </cell>
          <cell r="AB155">
            <v>0</v>
          </cell>
          <cell r="AF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K155">
            <v>0</v>
          </cell>
          <cell r="BM155">
            <v>0</v>
          </cell>
        </row>
        <row r="156">
          <cell r="A156">
            <v>156</v>
          </cell>
          <cell r="B156" t="str">
            <v>PUG</v>
          </cell>
          <cell r="K156">
            <v>0</v>
          </cell>
          <cell r="M156" t="str">
            <v>J</v>
          </cell>
          <cell r="N156" t="str">
            <v>J</v>
          </cell>
          <cell r="O156">
            <v>0</v>
          </cell>
          <cell r="Q156" t="str">
            <v>72.5 KV Equipment (for 800 KVA LT transformer)</v>
          </cell>
          <cell r="S156">
            <v>0</v>
          </cell>
          <cell r="T156">
            <v>0</v>
          </cell>
          <cell r="U156">
            <v>0</v>
          </cell>
          <cell r="AA156">
            <v>0</v>
          </cell>
          <cell r="AB156">
            <v>0</v>
          </cell>
          <cell r="AF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K156">
            <v>0</v>
          </cell>
          <cell r="BM156">
            <v>0</v>
          </cell>
        </row>
        <row r="157">
          <cell r="A157">
            <v>157</v>
          </cell>
          <cell r="B157" t="str">
            <v>PUG</v>
          </cell>
          <cell r="G157" t="str">
            <v>1</v>
          </cell>
          <cell r="H157" t="str">
            <v>1</v>
          </cell>
          <cell r="K157">
            <v>0</v>
          </cell>
          <cell r="M157" t="str">
            <v>J</v>
          </cell>
          <cell r="N157" t="str">
            <v>J</v>
          </cell>
          <cell r="O157">
            <v>0</v>
          </cell>
          <cell r="Q157" t="str">
            <v>72.5 kV Isolator (Three Phase) (Double-break)</v>
          </cell>
          <cell r="S157">
            <v>0</v>
          </cell>
          <cell r="T157">
            <v>0</v>
          </cell>
          <cell r="U157">
            <v>0</v>
          </cell>
          <cell r="AA157">
            <v>0</v>
          </cell>
          <cell r="AB157">
            <v>0</v>
          </cell>
          <cell r="AF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K157">
            <v>0</v>
          </cell>
          <cell r="BM157">
            <v>0</v>
          </cell>
        </row>
        <row r="158">
          <cell r="A158">
            <v>158</v>
          </cell>
          <cell r="B158" t="str">
            <v>PUG</v>
          </cell>
          <cell r="G158" t="str">
            <v>a)</v>
          </cell>
          <cell r="H158" t="str">
            <v>a)</v>
          </cell>
          <cell r="J158" t="str">
            <v>EQ</v>
          </cell>
          <cell r="K158" t="str">
            <v>EQPTS</v>
          </cell>
          <cell r="L158">
            <v>66</v>
          </cell>
          <cell r="M158" t="str">
            <v>J</v>
          </cell>
          <cell r="N158" t="str">
            <v>J</v>
          </cell>
          <cell r="O158" t="str">
            <v>C</v>
          </cell>
          <cell r="P158" t="str">
            <v>ISO</v>
          </cell>
          <cell r="Q158" t="str">
            <v>Without E/S [Metallics only]</v>
          </cell>
          <cell r="R158" t="str">
            <v>No.</v>
          </cell>
          <cell r="S158" t="str">
            <v>No.</v>
          </cell>
          <cell r="T158">
            <v>1</v>
          </cell>
          <cell r="U158">
            <v>1</v>
          </cell>
          <cell r="V158">
            <v>1</v>
          </cell>
          <cell r="Y158">
            <v>1</v>
          </cell>
          <cell r="AA158">
            <v>1</v>
          </cell>
          <cell r="AB158">
            <v>1</v>
          </cell>
          <cell r="AC158" t="str">
            <v>Elpro/MoM</v>
          </cell>
          <cell r="AD158" t="str">
            <v>INR</v>
          </cell>
          <cell r="AE158">
            <v>40800</v>
          </cell>
          <cell r="AF158">
            <v>40800</v>
          </cell>
          <cell r="AH158">
            <v>0</v>
          </cell>
          <cell r="AI158">
            <v>0</v>
          </cell>
          <cell r="AJ158">
            <v>40800</v>
          </cell>
          <cell r="AK158">
            <v>40800</v>
          </cell>
          <cell r="AL158">
            <v>1.0515247108307044</v>
          </cell>
          <cell r="AM158">
            <v>42902</v>
          </cell>
          <cell r="AN158">
            <v>0</v>
          </cell>
          <cell r="AO158">
            <v>1898</v>
          </cell>
          <cell r="AP158">
            <v>44800</v>
          </cell>
          <cell r="AQ158">
            <v>1049</v>
          </cell>
          <cell r="AR158">
            <v>0</v>
          </cell>
          <cell r="AS158">
            <v>0</v>
          </cell>
          <cell r="AT158">
            <v>45849</v>
          </cell>
          <cell r="AU158">
            <v>8926</v>
          </cell>
          <cell r="AV158">
            <v>8926</v>
          </cell>
          <cell r="AW158">
            <v>0.67229393818562333</v>
          </cell>
          <cell r="AX158">
            <v>6001</v>
          </cell>
          <cell r="AY158">
            <v>0</v>
          </cell>
          <cell r="AZ158">
            <v>681.62806236080178</v>
          </cell>
          <cell r="BA158">
            <v>6682.6280623608018</v>
          </cell>
          <cell r="BB158">
            <v>52531.628062360804</v>
          </cell>
          <cell r="BC158">
            <v>0</v>
          </cell>
          <cell r="BD158">
            <v>4.6528E-2</v>
          </cell>
          <cell r="BE158">
            <v>2.5705725087841805E-2</v>
          </cell>
          <cell r="BF158">
            <v>0</v>
          </cell>
          <cell r="BJ158">
            <v>12776</v>
          </cell>
          <cell r="BK158">
            <v>8926</v>
          </cell>
          <cell r="BM158">
            <v>40800</v>
          </cell>
        </row>
        <row r="159">
          <cell r="A159">
            <v>159</v>
          </cell>
          <cell r="B159" t="str">
            <v>PUG</v>
          </cell>
          <cell r="G159" t="str">
            <v>a.1)</v>
          </cell>
          <cell r="H159" t="str">
            <v>a.1)</v>
          </cell>
          <cell r="J159" t="str">
            <v>EQ</v>
          </cell>
          <cell r="K159" t="str">
            <v>EQPTS</v>
          </cell>
          <cell r="L159">
            <v>66</v>
          </cell>
          <cell r="M159" t="str">
            <v>J</v>
          </cell>
          <cell r="N159" t="str">
            <v>J</v>
          </cell>
          <cell r="O159" t="str">
            <v>F</v>
          </cell>
          <cell r="P159" t="str">
            <v>INSU</v>
          </cell>
          <cell r="Q159" t="str">
            <v xml:space="preserve">Insulators for the above isolator </v>
          </cell>
          <cell r="R159" t="str">
            <v>No.</v>
          </cell>
          <cell r="S159" t="str">
            <v>No.</v>
          </cell>
          <cell r="T159">
            <v>9</v>
          </cell>
          <cell r="U159">
            <v>9</v>
          </cell>
          <cell r="V159">
            <v>9</v>
          </cell>
          <cell r="Y159">
            <v>9</v>
          </cell>
          <cell r="AA159">
            <v>9</v>
          </cell>
          <cell r="AB159">
            <v>9</v>
          </cell>
          <cell r="AC159" t="str">
            <v>SIL</v>
          </cell>
          <cell r="AD159" t="str">
            <v>INR</v>
          </cell>
          <cell r="AE159">
            <v>3000</v>
          </cell>
          <cell r="AF159">
            <v>3000</v>
          </cell>
          <cell r="AI159">
            <v>0</v>
          </cell>
          <cell r="AJ159">
            <v>3000</v>
          </cell>
          <cell r="AK159">
            <v>27000</v>
          </cell>
          <cell r="AL159">
            <v>1.0515247108307044</v>
          </cell>
          <cell r="AM159">
            <v>28391</v>
          </cell>
          <cell r="AN159">
            <v>0</v>
          </cell>
          <cell r="AO159">
            <v>1256</v>
          </cell>
          <cell r="AP159">
            <v>29647</v>
          </cell>
          <cell r="AQ159">
            <v>1066</v>
          </cell>
          <cell r="AR159">
            <v>0</v>
          </cell>
          <cell r="AS159">
            <v>0</v>
          </cell>
          <cell r="AT159">
            <v>30713</v>
          </cell>
          <cell r="AU159">
            <v>0</v>
          </cell>
          <cell r="AV159">
            <v>0</v>
          </cell>
          <cell r="AW159">
            <v>0.67229393818562333</v>
          </cell>
          <cell r="AX159">
            <v>0</v>
          </cell>
          <cell r="AY159">
            <v>0</v>
          </cell>
          <cell r="AZ159">
            <v>0</v>
          </cell>
          <cell r="BA159">
            <v>0</v>
          </cell>
          <cell r="BB159">
            <v>30713</v>
          </cell>
          <cell r="BC159">
            <v>0</v>
          </cell>
          <cell r="BD159">
            <v>4.6528E-2</v>
          </cell>
          <cell r="BE159">
            <v>3.9494835488063477E-2</v>
          </cell>
          <cell r="BF159">
            <v>0</v>
          </cell>
          <cell r="BK159">
            <v>0</v>
          </cell>
          <cell r="BM159">
            <v>27000</v>
          </cell>
        </row>
        <row r="160">
          <cell r="A160">
            <v>160</v>
          </cell>
          <cell r="B160" t="str">
            <v>PUG</v>
          </cell>
          <cell r="K160">
            <v>0</v>
          </cell>
          <cell r="M160" t="str">
            <v>J</v>
          </cell>
          <cell r="N160" t="str">
            <v>J</v>
          </cell>
          <cell r="O160">
            <v>0</v>
          </cell>
          <cell r="Q160" t="str">
            <v>(ETC prices included in Isolator Prices)</v>
          </cell>
          <cell r="S160">
            <v>0</v>
          </cell>
          <cell r="T160">
            <v>0</v>
          </cell>
          <cell r="U160">
            <v>0</v>
          </cell>
          <cell r="AA160">
            <v>0</v>
          </cell>
          <cell r="AB160">
            <v>0</v>
          </cell>
          <cell r="AF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K160">
            <v>0</v>
          </cell>
          <cell r="BM160">
            <v>0</v>
          </cell>
        </row>
        <row r="161">
          <cell r="A161">
            <v>161</v>
          </cell>
          <cell r="B161" t="str">
            <v>PUG</v>
          </cell>
          <cell r="K161">
            <v>0</v>
          </cell>
          <cell r="M161" t="str">
            <v>J</v>
          </cell>
          <cell r="N161" t="str">
            <v>J</v>
          </cell>
          <cell r="O161">
            <v>0</v>
          </cell>
          <cell r="S161">
            <v>0</v>
          </cell>
          <cell r="T161">
            <v>0</v>
          </cell>
          <cell r="U161">
            <v>0</v>
          </cell>
          <cell r="AA161">
            <v>0</v>
          </cell>
          <cell r="AB161">
            <v>0</v>
          </cell>
          <cell r="AF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K161">
            <v>0</v>
          </cell>
          <cell r="BM161">
            <v>0</v>
          </cell>
        </row>
        <row r="162">
          <cell r="A162">
            <v>162</v>
          </cell>
          <cell r="B162" t="str">
            <v>PUG</v>
          </cell>
          <cell r="G162" t="str">
            <v>2</v>
          </cell>
          <cell r="H162" t="str">
            <v>2</v>
          </cell>
          <cell r="K162">
            <v>0</v>
          </cell>
          <cell r="M162" t="str">
            <v>J</v>
          </cell>
          <cell r="N162" t="str">
            <v>J</v>
          </cell>
          <cell r="O162">
            <v>0</v>
          </cell>
          <cell r="Q162" t="str">
            <v>(For 800KVA LT Transformer)</v>
          </cell>
          <cell r="S162">
            <v>0</v>
          </cell>
          <cell r="T162">
            <v>0</v>
          </cell>
          <cell r="U162">
            <v>0</v>
          </cell>
          <cell r="AA162">
            <v>0</v>
          </cell>
          <cell r="AB162">
            <v>0</v>
          </cell>
          <cell r="AF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K162">
            <v>0</v>
          </cell>
          <cell r="BM162">
            <v>0</v>
          </cell>
        </row>
        <row r="163">
          <cell r="A163">
            <v>163</v>
          </cell>
          <cell r="B163" t="str">
            <v>PUG</v>
          </cell>
          <cell r="G163" t="str">
            <v>a)</v>
          </cell>
          <cell r="H163" t="str">
            <v>a)</v>
          </cell>
          <cell r="J163" t="str">
            <v>EQ</v>
          </cell>
          <cell r="K163" t="str">
            <v>EQPTS</v>
          </cell>
          <cell r="L163">
            <v>66</v>
          </cell>
          <cell r="M163" t="str">
            <v>J</v>
          </cell>
          <cell r="N163" t="str">
            <v>J</v>
          </cell>
          <cell r="O163" t="str">
            <v>B1</v>
          </cell>
          <cell r="P163" t="str">
            <v>PTDHS</v>
          </cell>
          <cell r="Q163" t="str">
            <v>72.5 kV, 1250A, 25 kA Circuit Breaker</v>
          </cell>
          <cell r="R163" t="str">
            <v>Nos</v>
          </cell>
          <cell r="S163" t="str">
            <v>Nos</v>
          </cell>
          <cell r="T163">
            <v>1</v>
          </cell>
          <cell r="U163">
            <v>1</v>
          </cell>
          <cell r="V163">
            <v>1</v>
          </cell>
          <cell r="Y163">
            <v>1</v>
          </cell>
          <cell r="AA163">
            <v>1</v>
          </cell>
          <cell r="AB163">
            <v>1</v>
          </cell>
          <cell r="AC163" t="str">
            <v>PTD/HS/PP/DE</v>
          </cell>
          <cell r="AD163" t="str">
            <v>INR</v>
          </cell>
          <cell r="AE163">
            <v>535000</v>
          </cell>
          <cell r="AF163">
            <v>535000</v>
          </cell>
          <cell r="AI163">
            <v>0</v>
          </cell>
          <cell r="AJ163">
            <v>535000</v>
          </cell>
          <cell r="AK163">
            <v>535000</v>
          </cell>
          <cell r="AL163">
            <v>1.0582010582010581</v>
          </cell>
          <cell r="AM163">
            <v>566138</v>
          </cell>
          <cell r="AN163">
            <v>0</v>
          </cell>
          <cell r="AO163">
            <v>0</v>
          </cell>
          <cell r="AP163">
            <v>566138</v>
          </cell>
          <cell r="AQ163">
            <v>1802</v>
          </cell>
          <cell r="AR163">
            <v>0</v>
          </cell>
          <cell r="AS163">
            <v>0</v>
          </cell>
          <cell r="AT163">
            <v>567940</v>
          </cell>
          <cell r="AU163">
            <v>17466</v>
          </cell>
          <cell r="AV163">
            <v>17466</v>
          </cell>
          <cell r="AW163">
            <v>0.67229393818562333</v>
          </cell>
          <cell r="AX163">
            <v>11742</v>
          </cell>
          <cell r="AY163">
            <v>0</v>
          </cell>
          <cell r="AZ163">
            <v>1333.7238307349671</v>
          </cell>
          <cell r="BA163">
            <v>13075.723830734967</v>
          </cell>
          <cell r="BB163">
            <v>581015.72383073496</v>
          </cell>
          <cell r="BC163">
            <v>0</v>
          </cell>
          <cell r="BD163">
            <v>0</v>
          </cell>
          <cell r="BE163">
            <v>3.3681843862693136E-3</v>
          </cell>
          <cell r="BF163">
            <v>0</v>
          </cell>
          <cell r="BJ163">
            <v>25000</v>
          </cell>
          <cell r="BK163">
            <v>17466</v>
          </cell>
          <cell r="BM163">
            <v>535000</v>
          </cell>
        </row>
        <row r="164">
          <cell r="A164">
            <v>164</v>
          </cell>
          <cell r="B164" t="str">
            <v>PUG</v>
          </cell>
          <cell r="G164" t="str">
            <v>b)</v>
          </cell>
          <cell r="H164" t="str">
            <v>b)</v>
          </cell>
          <cell r="J164" t="str">
            <v>EQ</v>
          </cell>
          <cell r="K164" t="str">
            <v>EQPTS</v>
          </cell>
          <cell r="L164">
            <v>66</v>
          </cell>
          <cell r="M164" t="str">
            <v>J</v>
          </cell>
          <cell r="N164" t="str">
            <v>J</v>
          </cell>
          <cell r="O164" t="str">
            <v>C</v>
          </cell>
          <cell r="P164" t="str">
            <v>BUSDCT</v>
          </cell>
          <cell r="Q164" t="str">
            <v>72.5 kV, 3 Core CT, 25 kA, 1 Phase</v>
          </cell>
          <cell r="R164" t="str">
            <v>Nos</v>
          </cell>
          <cell r="S164" t="str">
            <v>Nos</v>
          </cell>
          <cell r="T164">
            <v>3</v>
          </cell>
          <cell r="U164">
            <v>3</v>
          </cell>
          <cell r="V164">
            <v>3</v>
          </cell>
          <cell r="Y164">
            <v>3</v>
          </cell>
          <cell r="AA164">
            <v>3</v>
          </cell>
          <cell r="AB164">
            <v>3</v>
          </cell>
          <cell r="AC164" t="str">
            <v>Mehru</v>
          </cell>
          <cell r="AD164" t="str">
            <v>INR</v>
          </cell>
          <cell r="AE164">
            <v>60000</v>
          </cell>
          <cell r="AF164">
            <v>60000</v>
          </cell>
          <cell r="AI164">
            <v>0</v>
          </cell>
          <cell r="AJ164">
            <v>60000</v>
          </cell>
          <cell r="AK164">
            <v>180000</v>
          </cell>
          <cell r="AL164">
            <v>1.0515247108307044</v>
          </cell>
          <cell r="AM164">
            <v>189274</v>
          </cell>
          <cell r="AN164">
            <v>0</v>
          </cell>
          <cell r="AO164">
            <v>8375</v>
          </cell>
          <cell r="AP164">
            <v>197649</v>
          </cell>
          <cell r="AQ164">
            <v>25000</v>
          </cell>
          <cell r="AR164">
            <v>0</v>
          </cell>
          <cell r="AS164">
            <v>0</v>
          </cell>
          <cell r="AT164">
            <v>222649</v>
          </cell>
          <cell r="AU164">
            <v>6987</v>
          </cell>
          <cell r="AV164">
            <v>20961</v>
          </cell>
          <cell r="AW164">
            <v>0.67229393818562333</v>
          </cell>
          <cell r="AX164">
            <v>14092</v>
          </cell>
          <cell r="AY164">
            <v>0</v>
          </cell>
          <cell r="AZ164">
            <v>1600.6503340757226</v>
          </cell>
          <cell r="BA164">
            <v>15692.650334075723</v>
          </cell>
          <cell r="BB164">
            <v>238341.65033407573</v>
          </cell>
          <cell r="BC164">
            <v>0</v>
          </cell>
          <cell r="BD164">
            <v>4.6528E-2</v>
          </cell>
          <cell r="BE164">
            <v>0.1388888888888889</v>
          </cell>
          <cell r="BF164">
            <v>0</v>
          </cell>
          <cell r="BJ164">
            <v>10000</v>
          </cell>
          <cell r="BK164">
            <v>6987</v>
          </cell>
          <cell r="BM164">
            <v>180000</v>
          </cell>
        </row>
        <row r="165">
          <cell r="A165">
            <v>165</v>
          </cell>
          <cell r="B165" t="str">
            <v>PUG</v>
          </cell>
          <cell r="G165" t="str">
            <v>c)</v>
          </cell>
          <cell r="H165" t="str">
            <v>c)</v>
          </cell>
          <cell r="J165" t="str">
            <v>EQ</v>
          </cell>
          <cell r="K165" t="str">
            <v>EQPTS</v>
          </cell>
          <cell r="L165">
            <v>66</v>
          </cell>
          <cell r="M165" t="str">
            <v>J</v>
          </cell>
          <cell r="N165" t="str">
            <v>J</v>
          </cell>
          <cell r="O165" t="str">
            <v>F</v>
          </cell>
          <cell r="P165" t="str">
            <v>CVT</v>
          </cell>
          <cell r="Q165" t="str">
            <v>72.5 kV, 2 Core CVT or PT (1 Phase)</v>
          </cell>
          <cell r="R165" t="str">
            <v>Nos</v>
          </cell>
          <cell r="S165" t="str">
            <v>Nos</v>
          </cell>
          <cell r="T165">
            <v>3</v>
          </cell>
          <cell r="U165">
            <v>3</v>
          </cell>
          <cell r="V165">
            <v>3</v>
          </cell>
          <cell r="Y165">
            <v>3</v>
          </cell>
          <cell r="AA165">
            <v>3</v>
          </cell>
          <cell r="AB165">
            <v>3</v>
          </cell>
          <cell r="AC165" t="str">
            <v>Mehru</v>
          </cell>
          <cell r="AD165" t="str">
            <v>INR</v>
          </cell>
          <cell r="AE165">
            <v>60000</v>
          </cell>
          <cell r="AF165">
            <v>60000</v>
          </cell>
          <cell r="AI165">
            <v>0</v>
          </cell>
          <cell r="AJ165">
            <v>60000</v>
          </cell>
          <cell r="AK165">
            <v>180000</v>
          </cell>
          <cell r="AL165">
            <v>1.0515247108307044</v>
          </cell>
          <cell r="AM165">
            <v>189274</v>
          </cell>
          <cell r="AN165">
            <v>0</v>
          </cell>
          <cell r="AO165">
            <v>8375</v>
          </cell>
          <cell r="AP165">
            <v>197649</v>
          </cell>
          <cell r="AQ165">
            <v>8129</v>
          </cell>
          <cell r="AR165">
            <v>0</v>
          </cell>
          <cell r="AS165">
            <v>0</v>
          </cell>
          <cell r="AT165">
            <v>205778</v>
          </cell>
          <cell r="AU165">
            <v>6987</v>
          </cell>
          <cell r="AV165">
            <v>20961</v>
          </cell>
          <cell r="AW165">
            <v>0.67229393818562333</v>
          </cell>
          <cell r="AX165">
            <v>14092</v>
          </cell>
          <cell r="AY165">
            <v>0</v>
          </cell>
          <cell r="AZ165">
            <v>1600.6503340757226</v>
          </cell>
          <cell r="BA165">
            <v>15692.650334075723</v>
          </cell>
          <cell r="BB165">
            <v>221470.65033407573</v>
          </cell>
          <cell r="BC165">
            <v>0</v>
          </cell>
          <cell r="BD165">
            <v>4.6528E-2</v>
          </cell>
          <cell r="BE165">
            <v>4.5162163992145704E-2</v>
          </cell>
          <cell r="BF165">
            <v>0</v>
          </cell>
          <cell r="BJ165">
            <v>10000</v>
          </cell>
          <cell r="BK165">
            <v>6987</v>
          </cell>
          <cell r="BM165">
            <v>180000</v>
          </cell>
        </row>
        <row r="166">
          <cell r="A166">
            <v>166</v>
          </cell>
          <cell r="B166" t="str">
            <v>PUG</v>
          </cell>
          <cell r="G166" t="str">
            <v>d)</v>
          </cell>
          <cell r="H166" t="str">
            <v>d)</v>
          </cell>
          <cell r="J166" t="str">
            <v>EQ</v>
          </cell>
          <cell r="K166" t="str">
            <v>EQPTS</v>
          </cell>
          <cell r="L166">
            <v>66</v>
          </cell>
          <cell r="M166" t="str">
            <v>J</v>
          </cell>
          <cell r="N166" t="str">
            <v>J</v>
          </cell>
          <cell r="O166" t="str">
            <v>B2</v>
          </cell>
          <cell r="P166" t="str">
            <v>CRP</v>
          </cell>
          <cell r="Q166" t="str">
            <v>Relay Panel</v>
          </cell>
          <cell r="R166" t="str">
            <v>Nos</v>
          </cell>
          <cell r="S166" t="str">
            <v>Nos</v>
          </cell>
          <cell r="T166">
            <v>1</v>
          </cell>
          <cell r="U166">
            <v>1</v>
          </cell>
          <cell r="V166">
            <v>1</v>
          </cell>
          <cell r="Y166">
            <v>1</v>
          </cell>
          <cell r="AA166">
            <v>1</v>
          </cell>
          <cell r="AB166">
            <v>1</v>
          </cell>
          <cell r="AC166" t="str">
            <v>EA/1608</v>
          </cell>
          <cell r="AD166" t="str">
            <v>INR</v>
          </cell>
          <cell r="AE166">
            <v>210200</v>
          </cell>
          <cell r="AF166">
            <v>210200</v>
          </cell>
          <cell r="AI166">
            <v>0</v>
          </cell>
          <cell r="AJ166">
            <v>210200</v>
          </cell>
          <cell r="AK166">
            <v>210200</v>
          </cell>
          <cell r="AL166">
            <v>0.99502487562189057</v>
          </cell>
          <cell r="AM166">
            <v>209154</v>
          </cell>
          <cell r="AN166">
            <v>0</v>
          </cell>
          <cell r="AO166">
            <v>0</v>
          </cell>
          <cell r="AP166">
            <v>209154</v>
          </cell>
          <cell r="AQ166">
            <v>454</v>
          </cell>
          <cell r="AR166">
            <v>0</v>
          </cell>
          <cell r="AS166">
            <v>0</v>
          </cell>
          <cell r="AT166">
            <v>209608</v>
          </cell>
          <cell r="AU166">
            <v>8384</v>
          </cell>
          <cell r="AV166">
            <v>8384</v>
          </cell>
          <cell r="AW166">
            <v>0.67229393818562333</v>
          </cell>
          <cell r="AX166">
            <v>5637</v>
          </cell>
          <cell r="AY166">
            <v>0</v>
          </cell>
          <cell r="AZ166">
            <v>640.28285077951023</v>
          </cell>
          <cell r="BA166">
            <v>6277.2828507795102</v>
          </cell>
          <cell r="BB166">
            <v>215885.28285077951</v>
          </cell>
          <cell r="BC166">
            <v>0</v>
          </cell>
          <cell r="BD166">
            <v>0</v>
          </cell>
          <cell r="BE166">
            <v>2.1615132074632726E-3</v>
          </cell>
          <cell r="BF166">
            <v>0</v>
          </cell>
          <cell r="BJ166">
            <v>12000</v>
          </cell>
          <cell r="BK166">
            <v>8384</v>
          </cell>
          <cell r="BM166">
            <v>210200</v>
          </cell>
        </row>
        <row r="167">
          <cell r="A167">
            <v>167</v>
          </cell>
          <cell r="B167" t="str">
            <v>PUG</v>
          </cell>
          <cell r="K167">
            <v>0</v>
          </cell>
          <cell r="M167" t="str">
            <v>J</v>
          </cell>
          <cell r="N167" t="str">
            <v>J</v>
          </cell>
          <cell r="O167">
            <v>0</v>
          </cell>
          <cell r="Q167" t="str">
            <v>For 800 KVA LT Transformer having one no.</v>
          </cell>
          <cell r="S167">
            <v>0</v>
          </cell>
          <cell r="T167">
            <v>0</v>
          </cell>
          <cell r="U167">
            <v>0</v>
          </cell>
          <cell r="AA167">
            <v>0</v>
          </cell>
          <cell r="AB167">
            <v>0</v>
          </cell>
          <cell r="AF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K167">
            <v>0</v>
          </cell>
          <cell r="BM167">
            <v>0</v>
          </cell>
        </row>
        <row r="168">
          <cell r="A168">
            <v>168</v>
          </cell>
          <cell r="B168" t="str">
            <v>PUG</v>
          </cell>
          <cell r="K168">
            <v>0</v>
          </cell>
          <cell r="M168" t="str">
            <v>J</v>
          </cell>
          <cell r="N168" t="str">
            <v>J</v>
          </cell>
          <cell r="O168">
            <v>0</v>
          </cell>
          <cell r="Q168" t="str">
            <v>triple pole over current relay and one no.</v>
          </cell>
          <cell r="S168">
            <v>0</v>
          </cell>
          <cell r="T168">
            <v>0</v>
          </cell>
          <cell r="U168">
            <v>0</v>
          </cell>
          <cell r="AA168">
            <v>0</v>
          </cell>
          <cell r="AB168">
            <v>0</v>
          </cell>
          <cell r="AF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K168">
            <v>0</v>
          </cell>
          <cell r="BM168">
            <v>0</v>
          </cell>
        </row>
        <row r="169">
          <cell r="A169">
            <v>169</v>
          </cell>
          <cell r="B169" t="str">
            <v>PUG</v>
          </cell>
          <cell r="K169">
            <v>0</v>
          </cell>
          <cell r="M169" t="str">
            <v>J</v>
          </cell>
          <cell r="N169" t="str">
            <v>J</v>
          </cell>
          <cell r="O169">
            <v>0</v>
          </cell>
          <cell r="Q169" t="str">
            <v xml:space="preserve">open delta protection relay along with </v>
          </cell>
          <cell r="S169">
            <v>0</v>
          </cell>
          <cell r="T169">
            <v>0</v>
          </cell>
          <cell r="U169">
            <v>0</v>
          </cell>
          <cell r="AA169">
            <v>0</v>
          </cell>
          <cell r="AB169">
            <v>0</v>
          </cell>
          <cell r="AF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K169">
            <v>0</v>
          </cell>
          <cell r="BM169">
            <v>0</v>
          </cell>
        </row>
        <row r="170">
          <cell r="A170">
            <v>170</v>
          </cell>
          <cell r="B170" t="str">
            <v>PUG</v>
          </cell>
          <cell r="K170">
            <v>0</v>
          </cell>
          <cell r="M170" t="str">
            <v>J</v>
          </cell>
          <cell r="N170" t="str">
            <v>J</v>
          </cell>
          <cell r="O170">
            <v>0</v>
          </cell>
          <cell r="Q170" t="str">
            <v>interposing VTs, necessary auxiliaries and</v>
          </cell>
          <cell r="S170">
            <v>0</v>
          </cell>
          <cell r="T170">
            <v>0</v>
          </cell>
          <cell r="U170">
            <v>0</v>
          </cell>
          <cell r="AA170">
            <v>0</v>
          </cell>
          <cell r="AB170">
            <v>0</v>
          </cell>
          <cell r="AF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K170">
            <v>0</v>
          </cell>
          <cell r="BM170">
            <v>0</v>
          </cell>
        </row>
        <row r="171">
          <cell r="A171">
            <v>171</v>
          </cell>
          <cell r="B171" t="str">
            <v>PUG</v>
          </cell>
          <cell r="K171">
            <v>0</v>
          </cell>
          <cell r="M171" t="str">
            <v>J</v>
          </cell>
          <cell r="N171" t="str">
            <v>J</v>
          </cell>
          <cell r="O171">
            <v>0</v>
          </cell>
          <cell r="Q171" t="str">
            <v>tripping relays as required for completeness</v>
          </cell>
          <cell r="S171">
            <v>0</v>
          </cell>
          <cell r="T171">
            <v>0</v>
          </cell>
          <cell r="U171">
            <v>0</v>
          </cell>
          <cell r="AA171">
            <v>0</v>
          </cell>
          <cell r="AB171">
            <v>0</v>
          </cell>
          <cell r="AF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K171">
            <v>0</v>
          </cell>
          <cell r="BM171">
            <v>0</v>
          </cell>
        </row>
        <row r="172">
          <cell r="A172">
            <v>172</v>
          </cell>
          <cell r="B172" t="str">
            <v>PUG</v>
          </cell>
          <cell r="K172">
            <v>0</v>
          </cell>
          <cell r="M172" t="str">
            <v>J</v>
          </cell>
          <cell r="N172" t="str">
            <v>J</v>
          </cell>
          <cell r="O172">
            <v>0</v>
          </cell>
          <cell r="Q172" t="str">
            <v>of scheme.</v>
          </cell>
          <cell r="S172">
            <v>0</v>
          </cell>
          <cell r="T172">
            <v>0</v>
          </cell>
          <cell r="U172">
            <v>0</v>
          </cell>
          <cell r="AA172">
            <v>0</v>
          </cell>
          <cell r="AB172">
            <v>0</v>
          </cell>
          <cell r="AF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K172">
            <v>0</v>
          </cell>
          <cell r="BM172">
            <v>0</v>
          </cell>
        </row>
        <row r="173">
          <cell r="A173">
            <v>173</v>
          </cell>
          <cell r="B173" t="str">
            <v>PUG</v>
          </cell>
          <cell r="K173">
            <v>0</v>
          </cell>
          <cell r="M173" t="str">
            <v>J</v>
          </cell>
          <cell r="N173" t="str">
            <v>J</v>
          </cell>
          <cell r="O173">
            <v>0</v>
          </cell>
          <cell r="S173">
            <v>0</v>
          </cell>
          <cell r="T173">
            <v>0</v>
          </cell>
          <cell r="U173">
            <v>0</v>
          </cell>
          <cell r="AA173">
            <v>0</v>
          </cell>
          <cell r="AB173">
            <v>0</v>
          </cell>
          <cell r="AF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K173">
            <v>0</v>
          </cell>
          <cell r="BM173">
            <v>0</v>
          </cell>
        </row>
        <row r="174">
          <cell r="A174">
            <v>174</v>
          </cell>
          <cell r="B174" t="str">
            <v>PUG</v>
          </cell>
          <cell r="G174" t="str">
            <v>3</v>
          </cell>
          <cell r="H174" t="str">
            <v>3</v>
          </cell>
          <cell r="J174" t="str">
            <v>EQ</v>
          </cell>
          <cell r="K174" t="str">
            <v>EQPTS</v>
          </cell>
          <cell r="L174">
            <v>66</v>
          </cell>
          <cell r="M174" t="str">
            <v>J</v>
          </cell>
          <cell r="N174" t="str">
            <v>J</v>
          </cell>
          <cell r="O174" t="str">
            <v>C</v>
          </cell>
          <cell r="P174" t="str">
            <v>ISO</v>
          </cell>
          <cell r="Q174" t="str">
            <v>36kV Horn Gap fuse ( For 630KVA LT</v>
          </cell>
          <cell r="R174" t="str">
            <v>No.</v>
          </cell>
          <cell r="S174" t="str">
            <v>No.</v>
          </cell>
          <cell r="T174">
            <v>3</v>
          </cell>
          <cell r="U174">
            <v>3</v>
          </cell>
          <cell r="V174">
            <v>3</v>
          </cell>
          <cell r="Y174">
            <v>3</v>
          </cell>
          <cell r="AA174">
            <v>3</v>
          </cell>
          <cell r="AB174">
            <v>3</v>
          </cell>
          <cell r="AC174" t="str">
            <v>Assd</v>
          </cell>
          <cell r="AD174" t="str">
            <v>INR</v>
          </cell>
          <cell r="AE174">
            <v>10000</v>
          </cell>
          <cell r="AF174">
            <v>10000</v>
          </cell>
          <cell r="AH174">
            <v>0</v>
          </cell>
          <cell r="AI174">
            <v>0</v>
          </cell>
          <cell r="AJ174">
            <v>10000</v>
          </cell>
          <cell r="AK174">
            <v>30000</v>
          </cell>
          <cell r="AL174">
            <v>1.0515247108307044</v>
          </cell>
          <cell r="AM174">
            <v>31546</v>
          </cell>
          <cell r="AN174">
            <v>0</v>
          </cell>
          <cell r="AO174">
            <v>1396</v>
          </cell>
          <cell r="AP174">
            <v>32942</v>
          </cell>
          <cell r="AQ174">
            <v>771</v>
          </cell>
          <cell r="AR174">
            <v>0</v>
          </cell>
          <cell r="AS174">
            <v>0</v>
          </cell>
          <cell r="AT174">
            <v>33713</v>
          </cell>
          <cell r="AU174">
            <v>2527</v>
          </cell>
          <cell r="AV174">
            <v>7581</v>
          </cell>
          <cell r="AW174">
            <v>0.67229393818562333</v>
          </cell>
          <cell r="AX174">
            <v>5097</v>
          </cell>
          <cell r="AY174">
            <v>0</v>
          </cell>
          <cell r="AZ174">
            <v>578.94654788418666</v>
          </cell>
          <cell r="BA174">
            <v>5675.9465478841867</v>
          </cell>
          <cell r="BB174">
            <v>39388.946547884188</v>
          </cell>
          <cell r="BC174">
            <v>0</v>
          </cell>
          <cell r="BD174">
            <v>4.6528E-2</v>
          </cell>
          <cell r="BE174">
            <v>2.5705725087841805E-2</v>
          </cell>
          <cell r="BF174">
            <v>0</v>
          </cell>
          <cell r="BJ174">
            <v>3617</v>
          </cell>
          <cell r="BK174">
            <v>2527</v>
          </cell>
          <cell r="BM174">
            <v>30000</v>
          </cell>
        </row>
        <row r="175">
          <cell r="A175">
            <v>175</v>
          </cell>
          <cell r="B175" t="str">
            <v>PUG</v>
          </cell>
          <cell r="K175">
            <v>0</v>
          </cell>
          <cell r="M175" t="str">
            <v>J</v>
          </cell>
          <cell r="N175" t="str">
            <v>J</v>
          </cell>
          <cell r="O175">
            <v>0</v>
          </cell>
          <cell r="Q175" t="str">
            <v>Transformer)</v>
          </cell>
          <cell r="S175">
            <v>0</v>
          </cell>
          <cell r="T175">
            <v>0</v>
          </cell>
          <cell r="U175">
            <v>0</v>
          </cell>
          <cell r="AA175">
            <v>0</v>
          </cell>
          <cell r="AB175">
            <v>0</v>
          </cell>
          <cell r="AF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K175">
            <v>0</v>
          </cell>
          <cell r="BM175">
            <v>0</v>
          </cell>
        </row>
        <row r="176">
          <cell r="A176">
            <v>176</v>
          </cell>
          <cell r="B176" t="str">
            <v>PUG</v>
          </cell>
          <cell r="K176">
            <v>0</v>
          </cell>
          <cell r="M176" t="str">
            <v>J</v>
          </cell>
          <cell r="N176" t="str">
            <v>J</v>
          </cell>
          <cell r="O176">
            <v>0</v>
          </cell>
          <cell r="S176">
            <v>0</v>
          </cell>
          <cell r="T176">
            <v>0</v>
          </cell>
          <cell r="U176">
            <v>0</v>
          </cell>
          <cell r="AA176">
            <v>0</v>
          </cell>
          <cell r="AB176">
            <v>0</v>
          </cell>
          <cell r="AF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K176">
            <v>0</v>
          </cell>
          <cell r="BM176">
            <v>0</v>
          </cell>
        </row>
        <row r="177">
          <cell r="A177">
            <v>177</v>
          </cell>
          <cell r="B177" t="str">
            <v>PUG</v>
          </cell>
          <cell r="G177" t="str">
            <v>4</v>
          </cell>
          <cell r="H177" t="str">
            <v>4</v>
          </cell>
          <cell r="K177">
            <v>0</v>
          </cell>
          <cell r="M177" t="str">
            <v>J</v>
          </cell>
          <cell r="N177" t="str">
            <v>J</v>
          </cell>
          <cell r="O177">
            <v>0</v>
          </cell>
          <cell r="Q177" t="str">
            <v>36 kV  3 Ph, Isolator without E/S ( For 630KVA LT</v>
          </cell>
          <cell r="S177">
            <v>0</v>
          </cell>
          <cell r="T177">
            <v>0</v>
          </cell>
          <cell r="U177">
            <v>0</v>
          </cell>
          <cell r="AA177">
            <v>0</v>
          </cell>
          <cell r="AB177">
            <v>0</v>
          </cell>
          <cell r="AF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K177">
            <v>0</v>
          </cell>
          <cell r="BM177">
            <v>0</v>
          </cell>
        </row>
        <row r="178">
          <cell r="A178">
            <v>178</v>
          </cell>
          <cell r="B178" t="str">
            <v>PUG</v>
          </cell>
          <cell r="K178">
            <v>0</v>
          </cell>
          <cell r="M178" t="str">
            <v>J</v>
          </cell>
          <cell r="N178" t="str">
            <v>J</v>
          </cell>
          <cell r="O178">
            <v>0</v>
          </cell>
          <cell r="Q178" t="str">
            <v>Transformer)</v>
          </cell>
          <cell r="S178">
            <v>0</v>
          </cell>
          <cell r="T178">
            <v>0</v>
          </cell>
          <cell r="U178">
            <v>0</v>
          </cell>
          <cell r="AA178">
            <v>0</v>
          </cell>
          <cell r="AB178">
            <v>0</v>
          </cell>
          <cell r="AF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K178">
            <v>0</v>
          </cell>
          <cell r="BM178">
            <v>0</v>
          </cell>
        </row>
        <row r="179">
          <cell r="A179">
            <v>179</v>
          </cell>
          <cell r="B179" t="str">
            <v>PUG</v>
          </cell>
          <cell r="K179">
            <v>0</v>
          </cell>
          <cell r="M179" t="str">
            <v>J</v>
          </cell>
          <cell r="N179" t="str">
            <v>J</v>
          </cell>
          <cell r="O179">
            <v>0</v>
          </cell>
          <cell r="Q179" t="str">
            <v>(Double-break)</v>
          </cell>
          <cell r="S179">
            <v>0</v>
          </cell>
          <cell r="T179">
            <v>0</v>
          </cell>
          <cell r="U179">
            <v>0</v>
          </cell>
          <cell r="AA179">
            <v>0</v>
          </cell>
          <cell r="AB179">
            <v>0</v>
          </cell>
          <cell r="AF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K179">
            <v>0</v>
          </cell>
          <cell r="BM179">
            <v>0</v>
          </cell>
        </row>
        <row r="180">
          <cell r="A180">
            <v>180</v>
          </cell>
          <cell r="B180" t="str">
            <v>PUG</v>
          </cell>
          <cell r="G180" t="str">
            <v>4.1</v>
          </cell>
          <cell r="H180" t="str">
            <v>4.1</v>
          </cell>
          <cell r="J180" t="str">
            <v>EQ</v>
          </cell>
          <cell r="K180" t="str">
            <v>EQPTS</v>
          </cell>
          <cell r="L180">
            <v>11</v>
          </cell>
          <cell r="M180" t="str">
            <v>J</v>
          </cell>
          <cell r="N180" t="str">
            <v>J</v>
          </cell>
          <cell r="O180" t="str">
            <v>C</v>
          </cell>
          <cell r="P180" t="str">
            <v>ISO</v>
          </cell>
          <cell r="Q180" t="str">
            <v>Without E/S</v>
          </cell>
          <cell r="R180" t="str">
            <v>No.</v>
          </cell>
          <cell r="S180" t="str">
            <v>No.</v>
          </cell>
          <cell r="T180">
            <v>1</v>
          </cell>
          <cell r="U180">
            <v>1</v>
          </cell>
          <cell r="V180">
            <v>1</v>
          </cell>
          <cell r="Y180">
            <v>1</v>
          </cell>
          <cell r="AA180">
            <v>1</v>
          </cell>
          <cell r="AB180">
            <v>1</v>
          </cell>
          <cell r="AC180" t="str">
            <v>Elpro/MoM</v>
          </cell>
          <cell r="AD180" t="str">
            <v>INR</v>
          </cell>
          <cell r="AE180">
            <v>21250</v>
          </cell>
          <cell r="AF180">
            <v>21250</v>
          </cell>
          <cell r="AH180">
            <v>0</v>
          </cell>
          <cell r="AI180">
            <v>0</v>
          </cell>
          <cell r="AJ180">
            <v>21250</v>
          </cell>
          <cell r="AK180">
            <v>21250</v>
          </cell>
          <cell r="AL180">
            <v>1.0515247108307044</v>
          </cell>
          <cell r="AM180">
            <v>22345</v>
          </cell>
          <cell r="AN180">
            <v>0</v>
          </cell>
          <cell r="AO180">
            <v>989</v>
          </cell>
          <cell r="AP180">
            <v>23334</v>
          </cell>
          <cell r="AQ180">
            <v>546</v>
          </cell>
          <cell r="AR180">
            <v>0</v>
          </cell>
          <cell r="AS180">
            <v>0</v>
          </cell>
          <cell r="AT180">
            <v>23880</v>
          </cell>
          <cell r="AU180">
            <v>6324</v>
          </cell>
          <cell r="AV180">
            <v>6324</v>
          </cell>
          <cell r="AW180">
            <v>0.67229393818562333</v>
          </cell>
          <cell r="AX180">
            <v>4252</v>
          </cell>
          <cell r="AY180">
            <v>0</v>
          </cell>
          <cell r="AZ180">
            <v>482.96659242761689</v>
          </cell>
          <cell r="BA180">
            <v>4734.9665924276169</v>
          </cell>
          <cell r="BB180">
            <v>28614.966592427616</v>
          </cell>
          <cell r="BC180">
            <v>0</v>
          </cell>
          <cell r="BD180">
            <v>4.6528E-2</v>
          </cell>
          <cell r="BE180">
            <v>2.5705725087841805E-2</v>
          </cell>
          <cell r="BF180">
            <v>0</v>
          </cell>
          <cell r="BJ180">
            <v>9051</v>
          </cell>
          <cell r="BK180">
            <v>6324</v>
          </cell>
          <cell r="BM180">
            <v>21250</v>
          </cell>
        </row>
        <row r="181">
          <cell r="A181">
            <v>181</v>
          </cell>
          <cell r="B181" t="str">
            <v>PUG</v>
          </cell>
          <cell r="G181" t="str">
            <v>4.2</v>
          </cell>
          <cell r="H181" t="str">
            <v>4.2</v>
          </cell>
          <cell r="J181" t="str">
            <v>EQ</v>
          </cell>
          <cell r="K181" t="str">
            <v>EQPTS</v>
          </cell>
          <cell r="L181">
            <v>11</v>
          </cell>
          <cell r="M181" t="str">
            <v>J</v>
          </cell>
          <cell r="N181" t="str">
            <v>J</v>
          </cell>
          <cell r="O181" t="str">
            <v>F</v>
          </cell>
          <cell r="P181" t="str">
            <v>INSU</v>
          </cell>
          <cell r="Q181" t="str">
            <v xml:space="preserve">Insulators for the above isolator </v>
          </cell>
          <cell r="R181" t="str">
            <v>No.</v>
          </cell>
          <cell r="S181" t="str">
            <v>No.</v>
          </cell>
          <cell r="T181">
            <v>9</v>
          </cell>
          <cell r="U181">
            <v>9</v>
          </cell>
          <cell r="V181">
            <v>9</v>
          </cell>
          <cell r="Y181">
            <v>9</v>
          </cell>
          <cell r="AA181">
            <v>9</v>
          </cell>
          <cell r="AB181">
            <v>9</v>
          </cell>
          <cell r="AC181" t="str">
            <v>WSI/JPL/Assd</v>
          </cell>
          <cell r="AD181" t="str">
            <v>INR</v>
          </cell>
          <cell r="AE181">
            <v>1300</v>
          </cell>
          <cell r="AF181">
            <v>1300</v>
          </cell>
          <cell r="AI181">
            <v>0</v>
          </cell>
          <cell r="AJ181">
            <v>1300</v>
          </cell>
          <cell r="AK181">
            <v>11700</v>
          </cell>
          <cell r="AL181">
            <v>1.0515247108307044</v>
          </cell>
          <cell r="AM181">
            <v>12303</v>
          </cell>
          <cell r="AN181">
            <v>0</v>
          </cell>
          <cell r="AO181">
            <v>544</v>
          </cell>
          <cell r="AP181">
            <v>12847</v>
          </cell>
          <cell r="AQ181">
            <v>462</v>
          </cell>
          <cell r="AR181">
            <v>0</v>
          </cell>
          <cell r="AS181">
            <v>0</v>
          </cell>
          <cell r="AT181">
            <v>13309</v>
          </cell>
          <cell r="AU181">
            <v>0</v>
          </cell>
          <cell r="AV181">
            <v>0</v>
          </cell>
          <cell r="AW181">
            <v>0.67229393818562333</v>
          </cell>
          <cell r="AX181">
            <v>0</v>
          </cell>
          <cell r="AY181">
            <v>0</v>
          </cell>
          <cell r="AZ181">
            <v>0</v>
          </cell>
          <cell r="BA181">
            <v>0</v>
          </cell>
          <cell r="BB181">
            <v>13309</v>
          </cell>
          <cell r="BC181">
            <v>0</v>
          </cell>
          <cell r="BD181">
            <v>4.6528E-2</v>
          </cell>
          <cell r="BE181">
            <v>3.9494835488063477E-2</v>
          </cell>
          <cell r="BF181">
            <v>0</v>
          </cell>
          <cell r="BK181">
            <v>0</v>
          </cell>
          <cell r="BM181">
            <v>11700</v>
          </cell>
        </row>
        <row r="182">
          <cell r="A182">
            <v>182</v>
          </cell>
          <cell r="B182" t="str">
            <v>PUG</v>
          </cell>
          <cell r="K182">
            <v>0</v>
          </cell>
          <cell r="M182" t="str">
            <v>J</v>
          </cell>
          <cell r="N182" t="str">
            <v>J</v>
          </cell>
          <cell r="O182">
            <v>0</v>
          </cell>
          <cell r="Q182" t="str">
            <v>(ETC prices included in Isolator Prices)</v>
          </cell>
          <cell r="S182">
            <v>0</v>
          </cell>
          <cell r="T182">
            <v>0</v>
          </cell>
          <cell r="U182">
            <v>0</v>
          </cell>
          <cell r="AA182">
            <v>0</v>
          </cell>
          <cell r="AB182">
            <v>0</v>
          </cell>
          <cell r="AF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K182">
            <v>0</v>
          </cell>
          <cell r="BM182">
            <v>0</v>
          </cell>
        </row>
        <row r="183">
          <cell r="A183">
            <v>183</v>
          </cell>
          <cell r="B183" t="str">
            <v>PUG</v>
          </cell>
          <cell r="K183">
            <v>0</v>
          </cell>
          <cell r="M183" t="str">
            <v>J</v>
          </cell>
          <cell r="N183" t="str">
            <v>J</v>
          </cell>
          <cell r="O183">
            <v>0</v>
          </cell>
          <cell r="S183">
            <v>0</v>
          </cell>
          <cell r="T183">
            <v>0</v>
          </cell>
          <cell r="U183">
            <v>0</v>
          </cell>
          <cell r="AA183">
            <v>0</v>
          </cell>
          <cell r="AB183">
            <v>0</v>
          </cell>
          <cell r="AF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K183">
            <v>0</v>
          </cell>
          <cell r="BM183">
            <v>0</v>
          </cell>
        </row>
        <row r="184">
          <cell r="A184">
            <v>184</v>
          </cell>
          <cell r="B184" t="str">
            <v>PUG</v>
          </cell>
          <cell r="G184" t="str">
            <v>5</v>
          </cell>
          <cell r="H184" t="str">
            <v>5</v>
          </cell>
          <cell r="J184" t="str">
            <v>EQ</v>
          </cell>
          <cell r="K184" t="str">
            <v>EQPTS</v>
          </cell>
          <cell r="L184">
            <v>11</v>
          </cell>
          <cell r="M184" t="str">
            <v>J</v>
          </cell>
          <cell r="N184" t="str">
            <v>J</v>
          </cell>
          <cell r="O184" t="str">
            <v>C</v>
          </cell>
          <cell r="P184" t="str">
            <v>SA</v>
          </cell>
          <cell r="Q184" t="str">
            <v>36 kV Surge Arrestors ( For 630KVA LT</v>
          </cell>
          <cell r="R184" t="str">
            <v>Nos</v>
          </cell>
          <cell r="S184" t="str">
            <v>Nos</v>
          </cell>
          <cell r="T184">
            <v>3</v>
          </cell>
          <cell r="U184">
            <v>3</v>
          </cell>
          <cell r="V184">
            <v>3</v>
          </cell>
          <cell r="Y184">
            <v>3</v>
          </cell>
          <cell r="AA184">
            <v>3</v>
          </cell>
          <cell r="AB184">
            <v>3</v>
          </cell>
          <cell r="AC184" t="str">
            <v>Assd</v>
          </cell>
          <cell r="AD184" t="str">
            <v>INR</v>
          </cell>
          <cell r="AE184">
            <v>9000</v>
          </cell>
          <cell r="AF184">
            <v>9000</v>
          </cell>
          <cell r="AI184">
            <v>0</v>
          </cell>
          <cell r="AJ184">
            <v>9000</v>
          </cell>
          <cell r="AK184">
            <v>27000</v>
          </cell>
          <cell r="AL184">
            <v>1.0515247108307044</v>
          </cell>
          <cell r="AM184">
            <v>28391</v>
          </cell>
          <cell r="AN184">
            <v>0</v>
          </cell>
          <cell r="AO184">
            <v>1256</v>
          </cell>
          <cell r="AP184">
            <v>29647</v>
          </cell>
          <cell r="AQ184">
            <v>1003</v>
          </cell>
          <cell r="AR184">
            <v>0</v>
          </cell>
          <cell r="AS184">
            <v>0</v>
          </cell>
          <cell r="AT184">
            <v>30650</v>
          </cell>
          <cell r="AU184">
            <v>3493</v>
          </cell>
          <cell r="AV184">
            <v>10479</v>
          </cell>
          <cell r="AW184">
            <v>0.67229393818562333</v>
          </cell>
          <cell r="AX184">
            <v>7045</v>
          </cell>
          <cell r="AY184">
            <v>0</v>
          </cell>
          <cell r="AZ184">
            <v>800.2115812917591</v>
          </cell>
          <cell r="BA184">
            <v>7845.2115812917591</v>
          </cell>
          <cell r="BB184">
            <v>38495.211581291762</v>
          </cell>
          <cell r="BC184">
            <v>0</v>
          </cell>
          <cell r="BD184">
            <v>4.6528E-2</v>
          </cell>
          <cell r="BE184">
            <v>3.7158619431906258E-2</v>
          </cell>
          <cell r="BF184">
            <v>0</v>
          </cell>
          <cell r="BJ184">
            <v>5000</v>
          </cell>
          <cell r="BK184">
            <v>3493</v>
          </cell>
          <cell r="BM184">
            <v>27000</v>
          </cell>
        </row>
        <row r="185">
          <cell r="A185">
            <v>185</v>
          </cell>
          <cell r="B185" t="str">
            <v>PUG</v>
          </cell>
          <cell r="K185">
            <v>0</v>
          </cell>
          <cell r="M185" t="str">
            <v>J</v>
          </cell>
          <cell r="N185" t="str">
            <v>J</v>
          </cell>
          <cell r="O185">
            <v>0</v>
          </cell>
          <cell r="Q185" t="str">
            <v>Transformer)</v>
          </cell>
          <cell r="S185">
            <v>0</v>
          </cell>
          <cell r="T185">
            <v>0</v>
          </cell>
          <cell r="U185">
            <v>0</v>
          </cell>
          <cell r="AA185">
            <v>0</v>
          </cell>
          <cell r="AB185">
            <v>0</v>
          </cell>
          <cell r="AF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K185">
            <v>0</v>
          </cell>
          <cell r="BM185">
            <v>0</v>
          </cell>
        </row>
        <row r="186">
          <cell r="A186">
            <v>186</v>
          </cell>
          <cell r="B186" t="str">
            <v>PUG</v>
          </cell>
          <cell r="K186">
            <v>0</v>
          </cell>
          <cell r="M186" t="str">
            <v>J</v>
          </cell>
          <cell r="N186" t="str">
            <v>J</v>
          </cell>
          <cell r="O186">
            <v>0</v>
          </cell>
          <cell r="S186">
            <v>0</v>
          </cell>
          <cell r="T186">
            <v>0</v>
          </cell>
          <cell r="U186">
            <v>0</v>
          </cell>
          <cell r="AA186">
            <v>0</v>
          </cell>
          <cell r="AB186">
            <v>0</v>
          </cell>
          <cell r="AF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K186">
            <v>0</v>
          </cell>
          <cell r="BM186">
            <v>0</v>
          </cell>
        </row>
        <row r="187">
          <cell r="A187">
            <v>187</v>
          </cell>
          <cell r="B187" t="str">
            <v>PUG</v>
          </cell>
          <cell r="G187" t="str">
            <v>E</v>
          </cell>
          <cell r="H187" t="str">
            <v>E</v>
          </cell>
          <cell r="K187">
            <v>0</v>
          </cell>
          <cell r="M187" t="str">
            <v>J</v>
          </cell>
          <cell r="N187" t="str">
            <v>J</v>
          </cell>
          <cell r="O187">
            <v>0</v>
          </cell>
          <cell r="Q187" t="str">
            <v>RELAY &amp; PROTECTION PANELS</v>
          </cell>
          <cell r="S187">
            <v>0</v>
          </cell>
          <cell r="T187">
            <v>0</v>
          </cell>
          <cell r="U187">
            <v>0</v>
          </cell>
          <cell r="AA187">
            <v>0</v>
          </cell>
          <cell r="AB187">
            <v>0</v>
          </cell>
          <cell r="AF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K187">
            <v>0</v>
          </cell>
          <cell r="BM187">
            <v>0</v>
          </cell>
        </row>
        <row r="188">
          <cell r="A188">
            <v>188</v>
          </cell>
          <cell r="B188" t="str">
            <v>PUG</v>
          </cell>
          <cell r="G188">
            <v>1</v>
          </cell>
          <cell r="H188">
            <v>1</v>
          </cell>
          <cell r="K188">
            <v>0</v>
          </cell>
          <cell r="M188" t="str">
            <v>J</v>
          </cell>
          <cell r="N188" t="str">
            <v>J</v>
          </cell>
          <cell r="O188">
            <v>0</v>
          </cell>
          <cell r="Q188" t="str">
            <v>400 kV (Simplex type panels)</v>
          </cell>
          <cell r="S188">
            <v>0</v>
          </cell>
          <cell r="T188">
            <v>0</v>
          </cell>
          <cell r="U188">
            <v>0</v>
          </cell>
          <cell r="AA188">
            <v>0</v>
          </cell>
          <cell r="AB188">
            <v>0</v>
          </cell>
          <cell r="AF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K188">
            <v>0</v>
          </cell>
          <cell r="BM188">
            <v>0</v>
          </cell>
        </row>
        <row r="189">
          <cell r="A189">
            <v>189</v>
          </cell>
          <cell r="B189" t="str">
            <v>PUG</v>
          </cell>
          <cell r="G189">
            <v>1.1000000000000001</v>
          </cell>
          <cell r="H189">
            <v>1.1000000000000001</v>
          </cell>
          <cell r="K189">
            <v>0</v>
          </cell>
          <cell r="M189" t="str">
            <v>J</v>
          </cell>
          <cell r="N189" t="str">
            <v>J</v>
          </cell>
          <cell r="O189">
            <v>0</v>
          </cell>
          <cell r="Q189" t="str">
            <v xml:space="preserve">Circuit Breaker Relay Panel </v>
          </cell>
          <cell r="S189">
            <v>0</v>
          </cell>
          <cell r="T189">
            <v>0</v>
          </cell>
          <cell r="U189">
            <v>0</v>
          </cell>
          <cell r="AA189">
            <v>0</v>
          </cell>
          <cell r="AB189">
            <v>0</v>
          </cell>
          <cell r="AF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K189">
            <v>0</v>
          </cell>
          <cell r="BM189">
            <v>0</v>
          </cell>
        </row>
        <row r="190">
          <cell r="A190">
            <v>190</v>
          </cell>
          <cell r="B190" t="str">
            <v>PUG</v>
          </cell>
          <cell r="G190" t="str">
            <v>a)</v>
          </cell>
          <cell r="H190" t="str">
            <v>a)</v>
          </cell>
          <cell r="J190" t="str">
            <v>EQ</v>
          </cell>
          <cell r="K190" t="str">
            <v>EQPTS</v>
          </cell>
          <cell r="L190" t="str">
            <v>Gen</v>
          </cell>
          <cell r="M190" t="str">
            <v>J</v>
          </cell>
          <cell r="N190" t="str">
            <v>J</v>
          </cell>
          <cell r="O190" t="str">
            <v>B2</v>
          </cell>
          <cell r="P190" t="str">
            <v>CRP</v>
          </cell>
          <cell r="Q190" t="str">
            <v>With Auto Reclose</v>
          </cell>
          <cell r="R190" t="str">
            <v>Nos.</v>
          </cell>
          <cell r="S190" t="str">
            <v>Nos.</v>
          </cell>
          <cell r="T190">
            <v>4</v>
          </cell>
          <cell r="U190">
            <v>4</v>
          </cell>
          <cell r="V190">
            <v>4</v>
          </cell>
          <cell r="Y190">
            <v>4</v>
          </cell>
          <cell r="AA190">
            <v>4</v>
          </cell>
          <cell r="AB190">
            <v>4</v>
          </cell>
          <cell r="AC190" t="str">
            <v>EA/1608</v>
          </cell>
          <cell r="AD190" t="str">
            <v>INR</v>
          </cell>
          <cell r="AE190">
            <v>981300</v>
          </cell>
          <cell r="AF190">
            <v>981300</v>
          </cell>
          <cell r="AI190">
            <v>0</v>
          </cell>
          <cell r="AJ190">
            <v>981300</v>
          </cell>
          <cell r="AK190">
            <v>3925200</v>
          </cell>
          <cell r="AL190">
            <v>0.99502487562189057</v>
          </cell>
          <cell r="AM190">
            <v>3905672</v>
          </cell>
          <cell r="AN190">
            <v>0</v>
          </cell>
          <cell r="AO190">
            <v>0</v>
          </cell>
          <cell r="AP190">
            <v>3905672</v>
          </cell>
          <cell r="AQ190">
            <v>8484</v>
          </cell>
          <cell r="AR190">
            <v>0</v>
          </cell>
          <cell r="AS190">
            <v>0</v>
          </cell>
          <cell r="AT190">
            <v>3914156</v>
          </cell>
          <cell r="AU190">
            <v>22674</v>
          </cell>
          <cell r="AV190">
            <v>90696</v>
          </cell>
          <cell r="AW190">
            <v>0.67229393818562333</v>
          </cell>
          <cell r="AX190">
            <v>60974</v>
          </cell>
          <cell r="AY190">
            <v>0</v>
          </cell>
          <cell r="AZ190">
            <v>6925.7772828507732</v>
          </cell>
          <cell r="BA190">
            <v>67899.777282850773</v>
          </cell>
          <cell r="BB190">
            <v>3982055.7772828508</v>
          </cell>
          <cell r="BC190">
            <v>0</v>
          </cell>
          <cell r="BD190">
            <v>0</v>
          </cell>
          <cell r="BE190">
            <v>2.1615132074632726E-3</v>
          </cell>
          <cell r="BF190">
            <v>0</v>
          </cell>
          <cell r="BJ190">
            <v>32453</v>
          </cell>
          <cell r="BK190">
            <v>22674</v>
          </cell>
          <cell r="BM190">
            <v>3925200</v>
          </cell>
        </row>
        <row r="191">
          <cell r="A191">
            <v>191</v>
          </cell>
          <cell r="B191" t="str">
            <v>PUG</v>
          </cell>
          <cell r="G191" t="str">
            <v>b)</v>
          </cell>
          <cell r="H191" t="str">
            <v>b)</v>
          </cell>
          <cell r="J191" t="str">
            <v>EQ</v>
          </cell>
          <cell r="K191" t="str">
            <v>EQPTS</v>
          </cell>
          <cell r="L191" t="str">
            <v>Gen</v>
          </cell>
          <cell r="M191" t="str">
            <v>J</v>
          </cell>
          <cell r="N191" t="str">
            <v>J</v>
          </cell>
          <cell r="O191" t="str">
            <v>B2</v>
          </cell>
          <cell r="P191" t="str">
            <v>CRP</v>
          </cell>
          <cell r="Q191" t="str">
            <v>Without Auto Reclose</v>
          </cell>
          <cell r="R191" t="str">
            <v>Nos.</v>
          </cell>
          <cell r="S191" t="str">
            <v>Nos.</v>
          </cell>
          <cell r="T191">
            <v>2</v>
          </cell>
          <cell r="U191">
            <v>2</v>
          </cell>
          <cell r="V191">
            <v>2</v>
          </cell>
          <cell r="Y191">
            <v>2</v>
          </cell>
          <cell r="AA191">
            <v>2</v>
          </cell>
          <cell r="AB191">
            <v>2</v>
          </cell>
          <cell r="AC191" t="str">
            <v>EA/1608</v>
          </cell>
          <cell r="AD191" t="str">
            <v>INR</v>
          </cell>
          <cell r="AE191">
            <v>819500</v>
          </cell>
          <cell r="AF191">
            <v>819500</v>
          </cell>
          <cell r="AI191">
            <v>0</v>
          </cell>
          <cell r="AJ191">
            <v>819500</v>
          </cell>
          <cell r="AK191">
            <v>1639000</v>
          </cell>
          <cell r="AL191">
            <v>0.99502487562189057</v>
          </cell>
          <cell r="AM191">
            <v>1630846</v>
          </cell>
          <cell r="AN191">
            <v>0</v>
          </cell>
          <cell r="AO191">
            <v>0</v>
          </cell>
          <cell r="AP191">
            <v>1630846</v>
          </cell>
          <cell r="AQ191">
            <v>3543</v>
          </cell>
          <cell r="AR191">
            <v>0</v>
          </cell>
          <cell r="AS191">
            <v>0</v>
          </cell>
          <cell r="AT191">
            <v>1634389</v>
          </cell>
          <cell r="AU191">
            <v>22674</v>
          </cell>
          <cell r="AV191">
            <v>45348</v>
          </cell>
          <cell r="AW191">
            <v>0.67229393818562333</v>
          </cell>
          <cell r="AX191">
            <v>30487</v>
          </cell>
          <cell r="AY191">
            <v>0</v>
          </cell>
          <cell r="AZ191">
            <v>3462.8886414253866</v>
          </cell>
          <cell r="BA191">
            <v>33949.888641425387</v>
          </cell>
          <cell r="BB191">
            <v>1668338.8886414254</v>
          </cell>
          <cell r="BC191">
            <v>0</v>
          </cell>
          <cell r="BD191">
            <v>0</v>
          </cell>
          <cell r="BE191">
            <v>2.1615132074632726E-3</v>
          </cell>
          <cell r="BF191">
            <v>0</v>
          </cell>
          <cell r="BJ191">
            <v>32453</v>
          </cell>
          <cell r="BK191">
            <v>22674</v>
          </cell>
          <cell r="BM191">
            <v>1639000</v>
          </cell>
        </row>
        <row r="192">
          <cell r="A192">
            <v>192</v>
          </cell>
          <cell r="B192" t="str">
            <v>PUG</v>
          </cell>
          <cell r="G192">
            <v>1.2</v>
          </cell>
          <cell r="H192">
            <v>1.2</v>
          </cell>
          <cell r="J192" t="str">
            <v>EQ</v>
          </cell>
          <cell r="K192" t="str">
            <v>EQPTS</v>
          </cell>
          <cell r="L192" t="str">
            <v>Gen</v>
          </cell>
          <cell r="M192" t="str">
            <v>J</v>
          </cell>
          <cell r="N192" t="str">
            <v>J</v>
          </cell>
          <cell r="O192" t="str">
            <v>B2</v>
          </cell>
          <cell r="P192" t="str">
            <v>CRP</v>
          </cell>
          <cell r="Q192" t="str">
            <v xml:space="preserve">Line Protection Panel </v>
          </cell>
          <cell r="R192" t="str">
            <v>Set</v>
          </cell>
          <cell r="S192" t="str">
            <v>Set</v>
          </cell>
          <cell r="T192">
            <v>2</v>
          </cell>
          <cell r="U192">
            <v>2</v>
          </cell>
          <cell r="V192">
            <v>2</v>
          </cell>
          <cell r="Y192">
            <v>2</v>
          </cell>
          <cell r="AA192">
            <v>2</v>
          </cell>
          <cell r="AB192">
            <v>2</v>
          </cell>
          <cell r="AC192" t="str">
            <v>EA/1608</v>
          </cell>
          <cell r="AD192" t="str">
            <v>INR</v>
          </cell>
          <cell r="AE192">
            <v>1833000</v>
          </cell>
          <cell r="AF192">
            <v>1833000</v>
          </cell>
          <cell r="AI192">
            <v>0</v>
          </cell>
          <cell r="AJ192">
            <v>1833000</v>
          </cell>
          <cell r="AK192">
            <v>3666000</v>
          </cell>
          <cell r="AL192">
            <v>0.99502487562189057</v>
          </cell>
          <cell r="AM192">
            <v>3647761</v>
          </cell>
          <cell r="AN192">
            <v>0</v>
          </cell>
          <cell r="AO192">
            <v>0</v>
          </cell>
          <cell r="AP192">
            <v>3647761</v>
          </cell>
          <cell r="AQ192">
            <v>7924</v>
          </cell>
          <cell r="AR192">
            <v>0</v>
          </cell>
          <cell r="AS192">
            <v>0</v>
          </cell>
          <cell r="AT192">
            <v>3655685</v>
          </cell>
          <cell r="AU192">
            <v>22674</v>
          </cell>
          <cell r="AV192">
            <v>45348</v>
          </cell>
          <cell r="AW192">
            <v>0.67229393818562333</v>
          </cell>
          <cell r="AX192">
            <v>30487</v>
          </cell>
          <cell r="AY192">
            <v>0</v>
          </cell>
          <cell r="AZ192">
            <v>3462.8886414253866</v>
          </cell>
          <cell r="BA192">
            <v>33949.888641425387</v>
          </cell>
          <cell r="BB192">
            <v>3689634.8886414254</v>
          </cell>
          <cell r="BC192">
            <v>0</v>
          </cell>
          <cell r="BD192">
            <v>0</v>
          </cell>
          <cell r="BE192">
            <v>2.1615132074632726E-3</v>
          </cell>
          <cell r="BF192">
            <v>0</v>
          </cell>
          <cell r="BJ192">
            <v>32453</v>
          </cell>
          <cell r="BK192">
            <v>22674</v>
          </cell>
          <cell r="BM192">
            <v>3666000</v>
          </cell>
        </row>
        <row r="193">
          <cell r="A193">
            <v>193</v>
          </cell>
          <cell r="B193" t="str">
            <v>PUG</v>
          </cell>
          <cell r="G193">
            <v>1.3</v>
          </cell>
          <cell r="H193">
            <v>1.3</v>
          </cell>
          <cell r="J193" t="str">
            <v>EQ</v>
          </cell>
          <cell r="K193" t="str">
            <v>EQPTS</v>
          </cell>
          <cell r="L193" t="str">
            <v>Gen</v>
          </cell>
          <cell r="M193" t="str">
            <v>J</v>
          </cell>
          <cell r="N193" t="str">
            <v>J</v>
          </cell>
          <cell r="O193" t="str">
            <v>B2</v>
          </cell>
          <cell r="P193" t="str">
            <v>CRP</v>
          </cell>
          <cell r="Q193" t="str">
            <v>Transformer Protection Panel (For both HV &amp; MV side)</v>
          </cell>
          <cell r="R193" t="str">
            <v>Set</v>
          </cell>
          <cell r="S193" t="str">
            <v>Set</v>
          </cell>
          <cell r="T193">
            <v>2</v>
          </cell>
          <cell r="U193">
            <v>2</v>
          </cell>
          <cell r="V193">
            <v>2</v>
          </cell>
          <cell r="Y193">
            <v>2</v>
          </cell>
          <cell r="AA193">
            <v>2</v>
          </cell>
          <cell r="AB193">
            <v>2</v>
          </cell>
          <cell r="AC193" t="str">
            <v>EA/1608</v>
          </cell>
          <cell r="AD193" t="str">
            <v>INR</v>
          </cell>
          <cell r="AE193">
            <v>1164500</v>
          </cell>
          <cell r="AF193">
            <v>1164500</v>
          </cell>
          <cell r="AI193">
            <v>0</v>
          </cell>
          <cell r="AJ193">
            <v>1164500</v>
          </cell>
          <cell r="AK193">
            <v>2329000</v>
          </cell>
          <cell r="AL193">
            <v>0.99502487562189057</v>
          </cell>
          <cell r="AM193">
            <v>2317413</v>
          </cell>
          <cell r="AN193">
            <v>0</v>
          </cell>
          <cell r="AO193">
            <v>0</v>
          </cell>
          <cell r="AP193">
            <v>2317413</v>
          </cell>
          <cell r="AQ193">
            <v>5034</v>
          </cell>
          <cell r="AR193">
            <v>0</v>
          </cell>
          <cell r="AS193">
            <v>0</v>
          </cell>
          <cell r="AT193">
            <v>2322447</v>
          </cell>
          <cell r="AU193">
            <v>22674</v>
          </cell>
          <cell r="AV193">
            <v>45348</v>
          </cell>
          <cell r="AW193">
            <v>0.67229393818562333</v>
          </cell>
          <cell r="AX193">
            <v>30487</v>
          </cell>
          <cell r="AY193">
            <v>0</v>
          </cell>
          <cell r="AZ193">
            <v>3462.8886414253866</v>
          </cell>
          <cell r="BA193">
            <v>33949.888641425387</v>
          </cell>
          <cell r="BB193">
            <v>2356396.8886414254</v>
          </cell>
          <cell r="BC193">
            <v>0</v>
          </cell>
          <cell r="BD193">
            <v>0</v>
          </cell>
          <cell r="BE193">
            <v>2.1615132074632726E-3</v>
          </cell>
          <cell r="BF193">
            <v>0</v>
          </cell>
          <cell r="BJ193">
            <v>32453</v>
          </cell>
          <cell r="BK193">
            <v>22674</v>
          </cell>
          <cell r="BM193">
            <v>2329000</v>
          </cell>
        </row>
        <row r="194">
          <cell r="A194">
            <v>194</v>
          </cell>
          <cell r="B194" t="str">
            <v>PUG</v>
          </cell>
          <cell r="G194">
            <v>1.5</v>
          </cell>
          <cell r="H194">
            <v>1.5</v>
          </cell>
          <cell r="K194">
            <v>0</v>
          </cell>
          <cell r="M194" t="str">
            <v>J</v>
          </cell>
          <cell r="N194" t="str">
            <v>J</v>
          </cell>
          <cell r="O194">
            <v>0</v>
          </cell>
          <cell r="Q194" t="str">
            <v>Bus Bar Protection Panel</v>
          </cell>
          <cell r="S194">
            <v>0</v>
          </cell>
          <cell r="T194">
            <v>0</v>
          </cell>
          <cell r="U194">
            <v>0</v>
          </cell>
          <cell r="AA194">
            <v>0</v>
          </cell>
          <cell r="AB194">
            <v>0</v>
          </cell>
          <cell r="AF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K194">
            <v>0</v>
          </cell>
          <cell r="BM194">
            <v>0</v>
          </cell>
        </row>
        <row r="195">
          <cell r="A195">
            <v>195</v>
          </cell>
          <cell r="B195" t="str">
            <v>PUG</v>
          </cell>
          <cell r="G195" t="str">
            <v>a)</v>
          </cell>
          <cell r="H195" t="str">
            <v>a)</v>
          </cell>
          <cell r="J195" t="str">
            <v>EQ</v>
          </cell>
          <cell r="K195" t="str">
            <v>EQPTS</v>
          </cell>
          <cell r="L195" t="str">
            <v>Gen</v>
          </cell>
          <cell r="M195" t="str">
            <v>J</v>
          </cell>
          <cell r="N195" t="str">
            <v>J</v>
          </cell>
          <cell r="O195" t="str">
            <v>B2</v>
          </cell>
          <cell r="P195" t="str">
            <v>CRP</v>
          </cell>
          <cell r="Q195" t="str">
            <v>400kV (Duplicate bus bar protection) for one &amp; half</v>
          </cell>
          <cell r="R195" t="str">
            <v>Set</v>
          </cell>
          <cell r="S195" t="str">
            <v>Set</v>
          </cell>
          <cell r="T195">
            <v>1</v>
          </cell>
          <cell r="U195">
            <v>1</v>
          </cell>
          <cell r="V195">
            <v>1</v>
          </cell>
          <cell r="Y195">
            <v>1</v>
          </cell>
          <cell r="AA195">
            <v>1</v>
          </cell>
          <cell r="AB195">
            <v>1</v>
          </cell>
          <cell r="AC195" t="str">
            <v>EA/1608</v>
          </cell>
          <cell r="AD195" t="str">
            <v>INR</v>
          </cell>
          <cell r="AE195">
            <v>6847400</v>
          </cell>
          <cell r="AF195">
            <v>6847400</v>
          </cell>
          <cell r="AI195">
            <v>0</v>
          </cell>
          <cell r="AJ195">
            <v>6847400</v>
          </cell>
          <cell r="AK195">
            <v>6847400</v>
          </cell>
          <cell r="AL195">
            <v>0.99502487562189057</v>
          </cell>
          <cell r="AM195">
            <v>6813333</v>
          </cell>
          <cell r="AN195">
            <v>0</v>
          </cell>
          <cell r="AO195">
            <v>0</v>
          </cell>
          <cell r="AP195">
            <v>6813333</v>
          </cell>
          <cell r="AQ195">
            <v>14801</v>
          </cell>
          <cell r="AR195">
            <v>0</v>
          </cell>
          <cell r="AS195">
            <v>0</v>
          </cell>
          <cell r="AT195">
            <v>6828134</v>
          </cell>
          <cell r="AU195">
            <v>28834</v>
          </cell>
          <cell r="AV195">
            <v>28834</v>
          </cell>
          <cell r="AW195">
            <v>0.67229393818562333</v>
          </cell>
          <cell r="AX195">
            <v>19385</v>
          </cell>
          <cell r="AY195">
            <v>0</v>
          </cell>
          <cell r="AZ195">
            <v>2201.8596881959893</v>
          </cell>
          <cell r="BA195">
            <v>21586.859688195989</v>
          </cell>
          <cell r="BB195">
            <v>6849720.8596881963</v>
          </cell>
          <cell r="BC195">
            <v>0</v>
          </cell>
          <cell r="BD195">
            <v>0</v>
          </cell>
          <cell r="BE195">
            <v>2.1615132074632726E-3</v>
          </cell>
          <cell r="BF195">
            <v>0</v>
          </cell>
          <cell r="BJ195">
            <v>41271</v>
          </cell>
          <cell r="BK195">
            <v>28834</v>
          </cell>
          <cell r="BM195">
            <v>6847400</v>
          </cell>
        </row>
        <row r="196">
          <cell r="A196">
            <v>196</v>
          </cell>
          <cell r="B196" t="str">
            <v>PUG</v>
          </cell>
          <cell r="K196">
            <v>0</v>
          </cell>
          <cell r="M196" t="str">
            <v>J</v>
          </cell>
          <cell r="N196" t="str">
            <v>J</v>
          </cell>
          <cell r="O196">
            <v>0</v>
          </cell>
          <cell r="Q196" t="str">
            <v>breaker system</v>
          </cell>
          <cell r="S196">
            <v>0</v>
          </cell>
          <cell r="T196">
            <v>0</v>
          </cell>
          <cell r="U196">
            <v>0</v>
          </cell>
          <cell r="AA196">
            <v>0</v>
          </cell>
          <cell r="AB196">
            <v>0</v>
          </cell>
          <cell r="AF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K196">
            <v>0</v>
          </cell>
          <cell r="BM196">
            <v>0</v>
          </cell>
        </row>
        <row r="197">
          <cell r="A197">
            <v>197</v>
          </cell>
          <cell r="B197" t="str">
            <v>PUG</v>
          </cell>
          <cell r="K197">
            <v>0</v>
          </cell>
          <cell r="M197" t="str">
            <v>J</v>
          </cell>
          <cell r="N197" t="str">
            <v>J</v>
          </cell>
          <cell r="O197">
            <v>0</v>
          </cell>
          <cell r="S197">
            <v>0</v>
          </cell>
          <cell r="T197">
            <v>0</v>
          </cell>
          <cell r="U197">
            <v>0</v>
          </cell>
          <cell r="AA197">
            <v>0</v>
          </cell>
          <cell r="AB197">
            <v>0</v>
          </cell>
          <cell r="AF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K197">
            <v>0</v>
          </cell>
          <cell r="BM197">
            <v>0</v>
          </cell>
        </row>
        <row r="198">
          <cell r="A198">
            <v>198</v>
          </cell>
          <cell r="B198" t="str">
            <v>PUG</v>
          </cell>
          <cell r="G198">
            <v>2</v>
          </cell>
          <cell r="H198">
            <v>2</v>
          </cell>
          <cell r="K198">
            <v>0</v>
          </cell>
          <cell r="M198" t="str">
            <v>J</v>
          </cell>
          <cell r="N198" t="str">
            <v>J</v>
          </cell>
          <cell r="O198">
            <v>0</v>
          </cell>
          <cell r="Q198" t="str">
            <v>220 kV (Simplex type panels)</v>
          </cell>
          <cell r="S198">
            <v>0</v>
          </cell>
          <cell r="T198">
            <v>0</v>
          </cell>
          <cell r="U198">
            <v>0</v>
          </cell>
          <cell r="AA198">
            <v>0</v>
          </cell>
          <cell r="AB198">
            <v>0</v>
          </cell>
          <cell r="AF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K198">
            <v>0</v>
          </cell>
          <cell r="BM198">
            <v>0</v>
          </cell>
        </row>
        <row r="199">
          <cell r="A199">
            <v>199</v>
          </cell>
          <cell r="B199" t="str">
            <v>PUG</v>
          </cell>
          <cell r="G199">
            <v>2.1</v>
          </cell>
          <cell r="H199">
            <v>2.1</v>
          </cell>
          <cell r="K199">
            <v>0</v>
          </cell>
          <cell r="M199" t="str">
            <v>J</v>
          </cell>
          <cell r="N199" t="str">
            <v>J</v>
          </cell>
          <cell r="O199">
            <v>0</v>
          </cell>
          <cell r="Q199" t="str">
            <v xml:space="preserve">Circuit Breaker Relay Panel </v>
          </cell>
          <cell r="S199">
            <v>0</v>
          </cell>
          <cell r="T199">
            <v>0</v>
          </cell>
          <cell r="U199">
            <v>0</v>
          </cell>
          <cell r="AA199">
            <v>0</v>
          </cell>
          <cell r="AB199">
            <v>0</v>
          </cell>
          <cell r="AF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K199">
            <v>0</v>
          </cell>
          <cell r="BM199">
            <v>0</v>
          </cell>
        </row>
        <row r="200">
          <cell r="A200">
            <v>200</v>
          </cell>
          <cell r="B200" t="str">
            <v>PUG</v>
          </cell>
          <cell r="G200" t="str">
            <v>a)</v>
          </cell>
          <cell r="H200" t="str">
            <v>a)</v>
          </cell>
          <cell r="J200" t="str">
            <v>EQ</v>
          </cell>
          <cell r="K200" t="str">
            <v>EQPTS</v>
          </cell>
          <cell r="L200" t="str">
            <v>Gen</v>
          </cell>
          <cell r="M200" t="str">
            <v>J</v>
          </cell>
          <cell r="N200" t="str">
            <v>J</v>
          </cell>
          <cell r="O200" t="str">
            <v>B2</v>
          </cell>
          <cell r="P200" t="str">
            <v>CRP</v>
          </cell>
          <cell r="Q200" t="str">
            <v>With Auto Reclose</v>
          </cell>
          <cell r="R200" t="str">
            <v>Nos.</v>
          </cell>
          <cell r="S200" t="str">
            <v>Nos.</v>
          </cell>
          <cell r="T200">
            <v>5</v>
          </cell>
          <cell r="U200">
            <v>5</v>
          </cell>
          <cell r="V200">
            <v>5</v>
          </cell>
          <cell r="Y200">
            <v>5</v>
          </cell>
          <cell r="AA200">
            <v>5</v>
          </cell>
          <cell r="AB200">
            <v>5</v>
          </cell>
          <cell r="AC200" t="str">
            <v>EA/1608</v>
          </cell>
          <cell r="AD200" t="str">
            <v>INR</v>
          </cell>
          <cell r="AE200">
            <v>981300</v>
          </cell>
          <cell r="AF200">
            <v>981300</v>
          </cell>
          <cell r="AI200">
            <v>0</v>
          </cell>
          <cell r="AJ200">
            <v>981300</v>
          </cell>
          <cell r="AK200">
            <v>4906500</v>
          </cell>
          <cell r="AL200">
            <v>0.99502487562189057</v>
          </cell>
          <cell r="AM200">
            <v>4882090</v>
          </cell>
          <cell r="AN200">
            <v>0</v>
          </cell>
          <cell r="AO200">
            <v>0</v>
          </cell>
          <cell r="AP200">
            <v>4882090</v>
          </cell>
          <cell r="AQ200">
            <v>10605</v>
          </cell>
          <cell r="AR200">
            <v>0</v>
          </cell>
          <cell r="AS200">
            <v>0</v>
          </cell>
          <cell r="AT200">
            <v>4892695</v>
          </cell>
          <cell r="AU200">
            <v>21892</v>
          </cell>
          <cell r="AV200">
            <v>109460</v>
          </cell>
          <cell r="AW200">
            <v>0.67229393818562333</v>
          </cell>
          <cell r="AX200">
            <v>73589</v>
          </cell>
          <cell r="AY200">
            <v>0</v>
          </cell>
          <cell r="AZ200">
            <v>8358.661469933184</v>
          </cell>
          <cell r="BA200">
            <v>81947.661469933184</v>
          </cell>
          <cell r="BB200">
            <v>4974642.6614699336</v>
          </cell>
          <cell r="BC200">
            <v>0</v>
          </cell>
          <cell r="BD200">
            <v>0</v>
          </cell>
          <cell r="BE200">
            <v>2.1615132074632726E-3</v>
          </cell>
          <cell r="BF200">
            <v>0</v>
          </cell>
          <cell r="BJ200">
            <v>31335</v>
          </cell>
          <cell r="BK200">
            <v>21892</v>
          </cell>
          <cell r="BM200">
            <v>4906500</v>
          </cell>
        </row>
        <row r="201">
          <cell r="A201">
            <v>201</v>
          </cell>
          <cell r="B201" t="str">
            <v>PUG</v>
          </cell>
          <cell r="G201" t="str">
            <v>b)</v>
          </cell>
          <cell r="H201" t="str">
            <v>b)</v>
          </cell>
          <cell r="J201" t="str">
            <v>EQ</v>
          </cell>
          <cell r="K201" t="str">
            <v>EQPTS</v>
          </cell>
          <cell r="L201" t="str">
            <v>Gen</v>
          </cell>
          <cell r="M201" t="str">
            <v>J</v>
          </cell>
          <cell r="N201" t="str">
            <v>J</v>
          </cell>
          <cell r="O201" t="str">
            <v>B2</v>
          </cell>
          <cell r="P201" t="str">
            <v>CRP</v>
          </cell>
          <cell r="Q201" t="str">
            <v>Without Auto Reclose</v>
          </cell>
          <cell r="R201" t="str">
            <v>Nos.</v>
          </cell>
          <cell r="S201" t="str">
            <v>Nos.</v>
          </cell>
          <cell r="T201">
            <v>3</v>
          </cell>
          <cell r="U201">
            <v>3</v>
          </cell>
          <cell r="V201">
            <v>3</v>
          </cell>
          <cell r="Y201">
            <v>3</v>
          </cell>
          <cell r="AA201">
            <v>3</v>
          </cell>
          <cell r="AB201">
            <v>3</v>
          </cell>
          <cell r="AC201" t="str">
            <v>EA/1608</v>
          </cell>
          <cell r="AD201" t="str">
            <v>INR</v>
          </cell>
          <cell r="AE201">
            <v>819500</v>
          </cell>
          <cell r="AF201">
            <v>819500</v>
          </cell>
          <cell r="AI201">
            <v>0</v>
          </cell>
          <cell r="AJ201">
            <v>819500</v>
          </cell>
          <cell r="AK201">
            <v>2458500</v>
          </cell>
          <cell r="AL201">
            <v>0.99502487562189057</v>
          </cell>
          <cell r="AM201">
            <v>2446269</v>
          </cell>
          <cell r="AN201">
            <v>0</v>
          </cell>
          <cell r="AO201">
            <v>0</v>
          </cell>
          <cell r="AP201">
            <v>2446269</v>
          </cell>
          <cell r="AQ201">
            <v>5314</v>
          </cell>
          <cell r="AR201">
            <v>0</v>
          </cell>
          <cell r="AS201">
            <v>0</v>
          </cell>
          <cell r="AT201">
            <v>2451583</v>
          </cell>
          <cell r="AU201">
            <v>21892</v>
          </cell>
          <cell r="AV201">
            <v>65676</v>
          </cell>
          <cell r="AW201">
            <v>0.67229393818562333</v>
          </cell>
          <cell r="AX201">
            <v>44154</v>
          </cell>
          <cell r="AY201">
            <v>0</v>
          </cell>
          <cell r="AZ201">
            <v>5015.2650334075734</v>
          </cell>
          <cell r="BA201">
            <v>49169.265033407573</v>
          </cell>
          <cell r="BB201">
            <v>2500752.2650334076</v>
          </cell>
          <cell r="BC201">
            <v>0</v>
          </cell>
          <cell r="BD201">
            <v>0</v>
          </cell>
          <cell r="BE201">
            <v>2.1615132074632726E-3</v>
          </cell>
          <cell r="BF201">
            <v>0</v>
          </cell>
          <cell r="BJ201">
            <v>31335</v>
          </cell>
          <cell r="BK201">
            <v>21892</v>
          </cell>
          <cell r="BM201">
            <v>2458500</v>
          </cell>
        </row>
        <row r="202">
          <cell r="A202">
            <v>202</v>
          </cell>
          <cell r="B202" t="str">
            <v>PUG</v>
          </cell>
          <cell r="G202">
            <v>2.2000000000000002</v>
          </cell>
          <cell r="H202">
            <v>2.2000000000000002</v>
          </cell>
          <cell r="J202" t="str">
            <v>EQ</v>
          </cell>
          <cell r="K202" t="str">
            <v>EQPTS</v>
          </cell>
          <cell r="L202" t="str">
            <v>Gen</v>
          </cell>
          <cell r="M202" t="str">
            <v>J</v>
          </cell>
          <cell r="N202" t="str">
            <v>J</v>
          </cell>
          <cell r="O202" t="str">
            <v>B2</v>
          </cell>
          <cell r="P202" t="str">
            <v>CRP</v>
          </cell>
          <cell r="Q202" t="str">
            <v xml:space="preserve">Line Protection Panel </v>
          </cell>
          <cell r="R202" t="str">
            <v>Nos.</v>
          </cell>
          <cell r="S202" t="str">
            <v>Nos.</v>
          </cell>
          <cell r="T202">
            <v>4</v>
          </cell>
          <cell r="U202">
            <v>4</v>
          </cell>
          <cell r="V202">
            <v>4</v>
          </cell>
          <cell r="Y202">
            <v>4</v>
          </cell>
          <cell r="AA202">
            <v>4</v>
          </cell>
          <cell r="AB202">
            <v>4</v>
          </cell>
          <cell r="AC202" t="str">
            <v>EA/1608</v>
          </cell>
          <cell r="AD202" t="str">
            <v>INR</v>
          </cell>
          <cell r="AE202">
            <v>1833000</v>
          </cell>
          <cell r="AF202">
            <v>1833000</v>
          </cell>
          <cell r="AI202">
            <v>0</v>
          </cell>
          <cell r="AJ202">
            <v>1833000</v>
          </cell>
          <cell r="AK202">
            <v>7332000</v>
          </cell>
          <cell r="AL202">
            <v>0.99502487562189057</v>
          </cell>
          <cell r="AM202">
            <v>7295522</v>
          </cell>
          <cell r="AN202">
            <v>0</v>
          </cell>
          <cell r="AO202">
            <v>0</v>
          </cell>
          <cell r="AP202">
            <v>7295522</v>
          </cell>
          <cell r="AQ202">
            <v>15848</v>
          </cell>
          <cell r="AR202">
            <v>0</v>
          </cell>
          <cell r="AS202">
            <v>0</v>
          </cell>
          <cell r="AT202">
            <v>7311370</v>
          </cell>
          <cell r="AU202">
            <v>21892</v>
          </cell>
          <cell r="AV202">
            <v>87568</v>
          </cell>
          <cell r="AW202">
            <v>0.67229393818562333</v>
          </cell>
          <cell r="AX202">
            <v>58871</v>
          </cell>
          <cell r="AY202">
            <v>0</v>
          </cell>
          <cell r="AZ202">
            <v>6686.9064587973262</v>
          </cell>
          <cell r="BA202">
            <v>65557.906458797326</v>
          </cell>
          <cell r="BB202">
            <v>7376927.9064587969</v>
          </cell>
          <cell r="BC202">
            <v>0</v>
          </cell>
          <cell r="BD202">
            <v>0</v>
          </cell>
          <cell r="BE202">
            <v>2.1615132074632726E-3</v>
          </cell>
          <cell r="BF202">
            <v>0</v>
          </cell>
          <cell r="BJ202">
            <v>31335</v>
          </cell>
          <cell r="BK202">
            <v>21892</v>
          </cell>
          <cell r="BM202">
            <v>7332000</v>
          </cell>
        </row>
        <row r="203">
          <cell r="A203">
            <v>203</v>
          </cell>
          <cell r="B203" t="str">
            <v>PUG</v>
          </cell>
          <cell r="G203">
            <v>2.2999999999999998</v>
          </cell>
          <cell r="H203">
            <v>2.2999999999999998</v>
          </cell>
          <cell r="K203">
            <v>0</v>
          </cell>
          <cell r="M203" t="str">
            <v>J</v>
          </cell>
          <cell r="N203" t="str">
            <v>J</v>
          </cell>
          <cell r="O203">
            <v>0</v>
          </cell>
          <cell r="Q203" t="str">
            <v>Bus Bar Protection Panel</v>
          </cell>
          <cell r="S203">
            <v>0</v>
          </cell>
          <cell r="T203">
            <v>0</v>
          </cell>
          <cell r="U203">
            <v>0</v>
          </cell>
          <cell r="AA203">
            <v>0</v>
          </cell>
          <cell r="AB203">
            <v>0</v>
          </cell>
          <cell r="AF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K203">
            <v>0</v>
          </cell>
          <cell r="BM203">
            <v>0</v>
          </cell>
        </row>
        <row r="204">
          <cell r="A204">
            <v>204</v>
          </cell>
          <cell r="B204" t="str">
            <v>PUG</v>
          </cell>
          <cell r="G204" t="str">
            <v>a)</v>
          </cell>
          <cell r="H204" t="str">
            <v>a)</v>
          </cell>
          <cell r="J204" t="str">
            <v>EQ</v>
          </cell>
          <cell r="K204" t="str">
            <v>EQPTS</v>
          </cell>
          <cell r="L204" t="str">
            <v>Gen</v>
          </cell>
          <cell r="M204" t="str">
            <v>J</v>
          </cell>
          <cell r="N204" t="str">
            <v>J</v>
          </cell>
          <cell r="O204" t="str">
            <v>B2</v>
          </cell>
          <cell r="P204" t="str">
            <v>CRP</v>
          </cell>
          <cell r="Q204" t="str">
            <v>220kV (Single bus bar protection) for DMT scheme</v>
          </cell>
          <cell r="R204" t="str">
            <v>Nos.</v>
          </cell>
          <cell r="S204" t="str">
            <v>Nos.</v>
          </cell>
          <cell r="T204">
            <v>1</v>
          </cell>
          <cell r="U204">
            <v>1</v>
          </cell>
          <cell r="V204">
            <v>1</v>
          </cell>
          <cell r="Y204">
            <v>1</v>
          </cell>
          <cell r="AA204">
            <v>1</v>
          </cell>
          <cell r="AB204">
            <v>1</v>
          </cell>
          <cell r="AC204" t="str">
            <v>EA/1608</v>
          </cell>
          <cell r="AD204" t="str">
            <v>INR</v>
          </cell>
          <cell r="AE204">
            <v>4797900</v>
          </cell>
          <cell r="AF204">
            <v>4797900</v>
          </cell>
          <cell r="AI204">
            <v>0</v>
          </cell>
          <cell r="AJ204">
            <v>4797900</v>
          </cell>
          <cell r="AK204">
            <v>4797900</v>
          </cell>
          <cell r="AL204">
            <v>0.99502487562189057</v>
          </cell>
          <cell r="AM204">
            <v>4774030</v>
          </cell>
          <cell r="AN204">
            <v>0</v>
          </cell>
          <cell r="AO204">
            <v>0</v>
          </cell>
          <cell r="AP204">
            <v>4774030</v>
          </cell>
          <cell r="AQ204">
            <v>10371</v>
          </cell>
          <cell r="AR204">
            <v>0</v>
          </cell>
          <cell r="AS204">
            <v>0</v>
          </cell>
          <cell r="AT204">
            <v>4784401</v>
          </cell>
          <cell r="AU204">
            <v>38446</v>
          </cell>
          <cell r="AV204">
            <v>38446</v>
          </cell>
          <cell r="AW204">
            <v>0.67229393818562333</v>
          </cell>
          <cell r="AX204">
            <v>25847</v>
          </cell>
          <cell r="AY204">
            <v>0</v>
          </cell>
          <cell r="AZ204">
            <v>2935.8507795100231</v>
          </cell>
          <cell r="BA204">
            <v>28782.850779510023</v>
          </cell>
          <cell r="BB204">
            <v>4813183.8507795101</v>
          </cell>
          <cell r="BC204">
            <v>0</v>
          </cell>
          <cell r="BD204">
            <v>0</v>
          </cell>
          <cell r="BE204">
            <v>2.1615132074632726E-3</v>
          </cell>
          <cell r="BF204">
            <v>0</v>
          </cell>
          <cell r="BJ204">
            <v>55028</v>
          </cell>
          <cell r="BK204">
            <v>38446</v>
          </cell>
          <cell r="BM204">
            <v>4797900</v>
          </cell>
        </row>
        <row r="205">
          <cell r="A205">
            <v>205</v>
          </cell>
          <cell r="B205" t="str">
            <v>PUG</v>
          </cell>
          <cell r="G205">
            <v>3</v>
          </cell>
          <cell r="H205">
            <v>3</v>
          </cell>
          <cell r="K205">
            <v>0</v>
          </cell>
          <cell r="M205" t="str">
            <v>J</v>
          </cell>
          <cell r="N205" t="str">
            <v>J</v>
          </cell>
          <cell r="O205">
            <v>0</v>
          </cell>
          <cell r="Q205" t="str">
            <v xml:space="preserve">Other/common equipments pertaining to C&amp;R system </v>
          </cell>
          <cell r="S205">
            <v>0</v>
          </cell>
          <cell r="T205">
            <v>0</v>
          </cell>
          <cell r="U205">
            <v>0</v>
          </cell>
          <cell r="AA205">
            <v>0</v>
          </cell>
          <cell r="AB205">
            <v>0</v>
          </cell>
          <cell r="AF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K205">
            <v>0</v>
          </cell>
          <cell r="BM205">
            <v>0</v>
          </cell>
        </row>
        <row r="206">
          <cell r="A206">
            <v>206</v>
          </cell>
          <cell r="B206" t="str">
            <v>PUG</v>
          </cell>
          <cell r="G206" t="str">
            <v>a)</v>
          </cell>
          <cell r="H206" t="str">
            <v>a)</v>
          </cell>
          <cell r="J206" t="str">
            <v>EQ</v>
          </cell>
          <cell r="K206" t="str">
            <v>EQPTS</v>
          </cell>
          <cell r="L206" t="str">
            <v>Gen</v>
          </cell>
          <cell r="M206" t="str">
            <v>J</v>
          </cell>
          <cell r="N206" t="str">
            <v>J</v>
          </cell>
          <cell r="O206" t="str">
            <v>B2</v>
          </cell>
          <cell r="P206" t="str">
            <v>CRP</v>
          </cell>
          <cell r="Q206" t="str">
            <v>Time synchronisation equipment</v>
          </cell>
          <cell r="R206" t="str">
            <v>Nos.</v>
          </cell>
          <cell r="S206" t="str">
            <v>Nos.</v>
          </cell>
          <cell r="T206">
            <v>1</v>
          </cell>
          <cell r="U206">
            <v>1</v>
          </cell>
          <cell r="V206">
            <v>1</v>
          </cell>
          <cell r="Y206">
            <v>1</v>
          </cell>
          <cell r="AA206">
            <v>1</v>
          </cell>
          <cell r="AB206">
            <v>1</v>
          </cell>
          <cell r="AC206" t="str">
            <v>EA/1608</v>
          </cell>
          <cell r="AD206" t="str">
            <v>INR</v>
          </cell>
          <cell r="AE206">
            <v>438700</v>
          </cell>
          <cell r="AF206">
            <v>438700</v>
          </cell>
          <cell r="AI206">
            <v>0</v>
          </cell>
          <cell r="AJ206">
            <v>438700</v>
          </cell>
          <cell r="AK206">
            <v>438700</v>
          </cell>
          <cell r="AL206">
            <v>0.99502487562189057</v>
          </cell>
          <cell r="AM206">
            <v>436517</v>
          </cell>
          <cell r="AN206">
            <v>0</v>
          </cell>
          <cell r="AO206">
            <v>0</v>
          </cell>
          <cell r="AP206">
            <v>436517</v>
          </cell>
          <cell r="AQ206">
            <v>948</v>
          </cell>
          <cell r="AR206">
            <v>0</v>
          </cell>
          <cell r="AS206">
            <v>0</v>
          </cell>
          <cell r="AT206">
            <v>437465</v>
          </cell>
          <cell r="AU206" t="str">
            <v>NA</v>
          </cell>
          <cell r="AV206" t="str">
            <v>NA</v>
          </cell>
          <cell r="AW206">
            <v>0.67229393818562333</v>
          </cell>
          <cell r="AX206" t="str">
            <v>NA</v>
          </cell>
          <cell r="AY206" t="str">
            <v>NA</v>
          </cell>
          <cell r="AZ206" t="str">
            <v>NA</v>
          </cell>
          <cell r="BA206">
            <v>0</v>
          </cell>
          <cell r="BB206">
            <v>437465</v>
          </cell>
          <cell r="BC206">
            <v>0</v>
          </cell>
          <cell r="BD206">
            <v>0</v>
          </cell>
          <cell r="BE206">
            <v>2.1615132074632726E-3</v>
          </cell>
          <cell r="BF206">
            <v>0</v>
          </cell>
          <cell r="BJ206" t="str">
            <v>NA</v>
          </cell>
          <cell r="BK206" t="str">
            <v>NA</v>
          </cell>
          <cell r="BM206">
            <v>438700</v>
          </cell>
        </row>
        <row r="207">
          <cell r="A207">
            <v>207</v>
          </cell>
          <cell r="B207" t="str">
            <v>PUG</v>
          </cell>
          <cell r="K207">
            <v>0</v>
          </cell>
          <cell r="M207" t="str">
            <v>J</v>
          </cell>
          <cell r="N207" t="str">
            <v>J</v>
          </cell>
          <cell r="O207">
            <v>0</v>
          </cell>
          <cell r="S207">
            <v>0</v>
          </cell>
          <cell r="T207">
            <v>0</v>
          </cell>
          <cell r="U207">
            <v>0</v>
          </cell>
          <cell r="AA207">
            <v>0</v>
          </cell>
          <cell r="AB207">
            <v>0</v>
          </cell>
          <cell r="AF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K207">
            <v>0</v>
          </cell>
          <cell r="BM207">
            <v>0</v>
          </cell>
        </row>
        <row r="208">
          <cell r="A208">
            <v>208</v>
          </cell>
          <cell r="B208" t="str">
            <v>PUG</v>
          </cell>
          <cell r="G208" t="str">
            <v>4</v>
          </cell>
          <cell r="H208" t="str">
            <v>4</v>
          </cell>
          <cell r="K208">
            <v>0</v>
          </cell>
          <cell r="M208" t="str">
            <v>J</v>
          </cell>
          <cell r="N208" t="str">
            <v>J</v>
          </cell>
          <cell r="O208">
            <v>0</v>
          </cell>
          <cell r="Q208" t="str">
            <v>Complete Substaion automation system for</v>
          </cell>
          <cell r="S208">
            <v>0</v>
          </cell>
          <cell r="T208">
            <v>0</v>
          </cell>
          <cell r="U208">
            <v>0</v>
          </cell>
          <cell r="AA208">
            <v>0</v>
          </cell>
          <cell r="AB208">
            <v>0</v>
          </cell>
          <cell r="AF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K208">
            <v>0</v>
          </cell>
          <cell r="BM208">
            <v>0</v>
          </cell>
        </row>
        <row r="209">
          <cell r="A209">
            <v>209</v>
          </cell>
          <cell r="B209" t="str">
            <v>PUG</v>
          </cell>
          <cell r="K209">
            <v>0</v>
          </cell>
          <cell r="M209" t="str">
            <v>J</v>
          </cell>
          <cell r="N209" t="str">
            <v>J</v>
          </cell>
          <cell r="O209">
            <v>0</v>
          </cell>
          <cell r="Q209" t="str">
            <v>400/220kV substaion including hardware and</v>
          </cell>
          <cell r="S209">
            <v>0</v>
          </cell>
          <cell r="T209">
            <v>0</v>
          </cell>
          <cell r="U209">
            <v>0</v>
          </cell>
          <cell r="AA209">
            <v>0</v>
          </cell>
          <cell r="AB209">
            <v>0</v>
          </cell>
          <cell r="AF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K209">
            <v>0</v>
          </cell>
          <cell r="BM209">
            <v>0</v>
          </cell>
        </row>
        <row r="210">
          <cell r="A210">
            <v>210</v>
          </cell>
          <cell r="B210" t="str">
            <v>PUG</v>
          </cell>
          <cell r="K210">
            <v>0</v>
          </cell>
          <cell r="M210" t="str">
            <v>J</v>
          </cell>
          <cell r="N210" t="str">
            <v>J</v>
          </cell>
          <cell r="O210">
            <v>0</v>
          </cell>
          <cell r="Q210" t="str">
            <v xml:space="preserve">software for remote control station along with  </v>
          </cell>
          <cell r="S210">
            <v>0</v>
          </cell>
          <cell r="T210">
            <v>0</v>
          </cell>
          <cell r="U210">
            <v>0</v>
          </cell>
          <cell r="AA210">
            <v>0</v>
          </cell>
          <cell r="AB210">
            <v>0</v>
          </cell>
          <cell r="AF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K210">
            <v>0</v>
          </cell>
          <cell r="BM210">
            <v>0</v>
          </cell>
        </row>
        <row r="211">
          <cell r="A211">
            <v>211</v>
          </cell>
          <cell r="B211" t="str">
            <v>PUG</v>
          </cell>
          <cell r="K211">
            <v>0</v>
          </cell>
          <cell r="M211" t="str">
            <v>J</v>
          </cell>
          <cell r="N211" t="str">
            <v>J</v>
          </cell>
          <cell r="O211">
            <v>0</v>
          </cell>
          <cell r="Q211" t="str">
            <v>associated equipments and Kiosks for following</v>
          </cell>
          <cell r="S211">
            <v>0</v>
          </cell>
          <cell r="T211">
            <v>0</v>
          </cell>
          <cell r="U211">
            <v>0</v>
          </cell>
          <cell r="AA211">
            <v>0</v>
          </cell>
          <cell r="AB211">
            <v>0</v>
          </cell>
          <cell r="AF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K211">
            <v>0</v>
          </cell>
          <cell r="BM211">
            <v>0</v>
          </cell>
        </row>
        <row r="212">
          <cell r="A212">
            <v>212</v>
          </cell>
          <cell r="B212" t="str">
            <v>PUG</v>
          </cell>
          <cell r="K212">
            <v>0</v>
          </cell>
          <cell r="M212" t="str">
            <v>J</v>
          </cell>
          <cell r="N212" t="str">
            <v>J</v>
          </cell>
          <cell r="O212">
            <v>0</v>
          </cell>
          <cell r="Q212" t="str">
            <v>bays(bays as defined in the technical specification,</v>
          </cell>
          <cell r="S212">
            <v>0</v>
          </cell>
          <cell r="T212">
            <v>0</v>
          </cell>
          <cell r="U212">
            <v>0</v>
          </cell>
          <cell r="AA212">
            <v>0</v>
          </cell>
          <cell r="AB212">
            <v>0</v>
          </cell>
          <cell r="AC212">
            <v>-7091387</v>
          </cell>
          <cell r="AF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K212">
            <v>0</v>
          </cell>
          <cell r="BM212">
            <v>0</v>
          </cell>
        </row>
        <row r="213">
          <cell r="A213">
            <v>213</v>
          </cell>
          <cell r="B213" t="str">
            <v>PUG</v>
          </cell>
          <cell r="K213">
            <v>0</v>
          </cell>
          <cell r="M213" t="str">
            <v>J</v>
          </cell>
          <cell r="N213" t="str">
            <v>J</v>
          </cell>
          <cell r="O213">
            <v>0</v>
          </cell>
          <cell r="Q213" t="str">
            <v>Sec-Substation Automation System) as per</v>
          </cell>
          <cell r="S213">
            <v>0</v>
          </cell>
          <cell r="T213">
            <v>0</v>
          </cell>
          <cell r="U213">
            <v>0</v>
          </cell>
          <cell r="AA213">
            <v>0</v>
          </cell>
          <cell r="AB213">
            <v>0</v>
          </cell>
          <cell r="AC213">
            <v>-17053298</v>
          </cell>
          <cell r="AF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K213">
            <v>0</v>
          </cell>
          <cell r="BM213">
            <v>0</v>
          </cell>
        </row>
        <row r="214">
          <cell r="A214">
            <v>214</v>
          </cell>
          <cell r="B214" t="str">
            <v>PUG</v>
          </cell>
          <cell r="K214">
            <v>0</v>
          </cell>
          <cell r="M214" t="str">
            <v>J</v>
          </cell>
          <cell r="N214" t="str">
            <v>J</v>
          </cell>
          <cell r="O214">
            <v>0</v>
          </cell>
          <cell r="Q214" t="str">
            <v>technical specification:</v>
          </cell>
          <cell r="S214">
            <v>0</v>
          </cell>
          <cell r="T214">
            <v>0</v>
          </cell>
          <cell r="U214">
            <v>0</v>
          </cell>
          <cell r="AA214">
            <v>0</v>
          </cell>
          <cell r="AB214">
            <v>0</v>
          </cell>
          <cell r="AF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K214">
            <v>0</v>
          </cell>
          <cell r="BM214">
            <v>0</v>
          </cell>
        </row>
        <row r="215">
          <cell r="A215">
            <v>215</v>
          </cell>
          <cell r="B215" t="str">
            <v>PUG</v>
          </cell>
          <cell r="G215" t="str">
            <v>4.1.1</v>
          </cell>
          <cell r="H215" t="str">
            <v>4.1.1</v>
          </cell>
          <cell r="J215" t="str">
            <v>EQ</v>
          </cell>
          <cell r="K215" t="str">
            <v>EQPTS</v>
          </cell>
          <cell r="L215" t="str">
            <v>Gen</v>
          </cell>
          <cell r="M215" t="str">
            <v>J</v>
          </cell>
          <cell r="N215" t="str">
            <v>J</v>
          </cell>
          <cell r="O215" t="str">
            <v>B2</v>
          </cell>
          <cell r="P215" t="str">
            <v>SAS</v>
          </cell>
          <cell r="Q215" t="str">
            <v>SAS (for 400 &amp; 220 kV System) [Excl Software]</v>
          </cell>
          <cell r="R215" t="str">
            <v>Set</v>
          </cell>
          <cell r="S215" t="str">
            <v>Set</v>
          </cell>
          <cell r="T215">
            <v>1</v>
          </cell>
          <cell r="U215">
            <v>1</v>
          </cell>
          <cell r="V215">
            <v>1</v>
          </cell>
          <cell r="Y215">
            <v>1</v>
          </cell>
          <cell r="AA215">
            <v>1</v>
          </cell>
          <cell r="AB215">
            <v>1</v>
          </cell>
          <cell r="AC215" t="str">
            <v>EA/1608</v>
          </cell>
          <cell r="AD215" t="str">
            <v>INR</v>
          </cell>
          <cell r="AE215">
            <v>7118500</v>
          </cell>
          <cell r="AF215">
            <v>7118500</v>
          </cell>
          <cell r="AI215">
            <v>0</v>
          </cell>
          <cell r="AJ215">
            <v>7118500</v>
          </cell>
          <cell r="AK215">
            <v>7118500</v>
          </cell>
          <cell r="AL215">
            <v>0.99502487562189057</v>
          </cell>
          <cell r="AM215">
            <v>7083085</v>
          </cell>
          <cell r="AN215">
            <v>0</v>
          </cell>
          <cell r="AO215">
            <v>0</v>
          </cell>
          <cell r="AP215">
            <v>7083085</v>
          </cell>
          <cell r="AQ215">
            <v>8302</v>
          </cell>
          <cell r="AR215">
            <v>0</v>
          </cell>
          <cell r="AS215">
            <v>0</v>
          </cell>
          <cell r="AT215">
            <v>7091387</v>
          </cell>
          <cell r="AU215">
            <v>80000</v>
          </cell>
          <cell r="AV215">
            <v>80000</v>
          </cell>
          <cell r="AW215">
            <v>0.67229393818562333</v>
          </cell>
          <cell r="AX215">
            <v>53784</v>
          </cell>
          <cell r="AY215">
            <v>0</v>
          </cell>
          <cell r="AZ215">
            <v>6109.0957683741653</v>
          </cell>
          <cell r="BA215">
            <v>59893.095768374165</v>
          </cell>
          <cell r="BB215">
            <v>7151280.0957683744</v>
          </cell>
          <cell r="BC215">
            <v>0</v>
          </cell>
          <cell r="BD215">
            <v>0</v>
          </cell>
          <cell r="BE215">
            <v>1.1662196158139381E-3</v>
          </cell>
          <cell r="BF215">
            <v>0</v>
          </cell>
          <cell r="BI215">
            <v>80000</v>
          </cell>
          <cell r="BK215">
            <v>80000</v>
          </cell>
          <cell r="BM215">
            <v>7118500</v>
          </cell>
        </row>
        <row r="216">
          <cell r="A216">
            <v>216</v>
          </cell>
          <cell r="B216" t="str">
            <v>PUG</v>
          </cell>
          <cell r="G216" t="str">
            <v>4.1.2</v>
          </cell>
          <cell r="H216" t="str">
            <v>4.1.2</v>
          </cell>
          <cell r="J216" t="str">
            <v>EQ</v>
          </cell>
          <cell r="K216" t="str">
            <v>EQPTS</v>
          </cell>
          <cell r="L216" t="str">
            <v>Gen</v>
          </cell>
          <cell r="M216" t="str">
            <v>J</v>
          </cell>
          <cell r="N216" t="str">
            <v>J</v>
          </cell>
          <cell r="O216" t="str">
            <v>B2</v>
          </cell>
          <cell r="P216" t="str">
            <v>SAS</v>
          </cell>
          <cell r="Q216" t="str">
            <v>Software for SAS (SICAM PAS)</v>
          </cell>
          <cell r="R216" t="str">
            <v>Set</v>
          </cell>
          <cell r="S216" t="str">
            <v>Set</v>
          </cell>
          <cell r="T216">
            <v>1</v>
          </cell>
          <cell r="U216">
            <v>1</v>
          </cell>
          <cell r="V216">
            <v>1</v>
          </cell>
          <cell r="Y216">
            <v>1</v>
          </cell>
          <cell r="AA216">
            <v>1</v>
          </cell>
          <cell r="AB216">
            <v>1</v>
          </cell>
          <cell r="AC216" t="str">
            <v>EA/1608</v>
          </cell>
          <cell r="AD216" t="str">
            <v>INR</v>
          </cell>
          <cell r="AE216">
            <v>10000000</v>
          </cell>
          <cell r="AF216">
            <v>10000000</v>
          </cell>
          <cell r="AI216">
            <v>0</v>
          </cell>
          <cell r="AJ216">
            <v>10000000</v>
          </cell>
          <cell r="AK216">
            <v>10000000</v>
          </cell>
          <cell r="AL216">
            <v>0.99502487562189057</v>
          </cell>
          <cell r="AM216">
            <v>9950249</v>
          </cell>
          <cell r="AN216">
            <v>0</v>
          </cell>
          <cell r="AO216">
            <v>0</v>
          </cell>
          <cell r="AP216">
            <v>9950249</v>
          </cell>
          <cell r="AQ216">
            <v>11662</v>
          </cell>
          <cell r="AR216">
            <v>0</v>
          </cell>
          <cell r="AS216">
            <v>0</v>
          </cell>
          <cell r="AT216">
            <v>9961911</v>
          </cell>
          <cell r="AU216">
            <v>20000</v>
          </cell>
          <cell r="AV216">
            <v>20000</v>
          </cell>
          <cell r="AW216">
            <v>0.67229393818562333</v>
          </cell>
          <cell r="AX216">
            <v>13446</v>
          </cell>
          <cell r="AY216">
            <v>0</v>
          </cell>
          <cell r="AZ216">
            <v>1527.2739420935413</v>
          </cell>
          <cell r="BA216">
            <v>14973.273942093541</v>
          </cell>
          <cell r="BB216">
            <v>9976884.2739420943</v>
          </cell>
          <cell r="BD216">
            <v>0</v>
          </cell>
          <cell r="BE216">
            <v>1.1662196158139381E-3</v>
          </cell>
          <cell r="BF216">
            <v>0</v>
          </cell>
          <cell r="BI216">
            <v>20000</v>
          </cell>
          <cell r="BK216">
            <v>20000</v>
          </cell>
          <cell r="BM216">
            <v>10000000</v>
          </cell>
        </row>
        <row r="217">
          <cell r="A217">
            <v>217</v>
          </cell>
          <cell r="B217" t="str">
            <v>PUG</v>
          </cell>
          <cell r="G217" t="str">
            <v>4.2</v>
          </cell>
          <cell r="H217" t="str">
            <v>4.2</v>
          </cell>
          <cell r="Q217" t="str">
            <v>Air-Conditioned Kiosks</v>
          </cell>
          <cell r="S217">
            <v>0</v>
          </cell>
          <cell r="T217">
            <v>0</v>
          </cell>
          <cell r="U217">
            <v>0</v>
          </cell>
          <cell r="AA217">
            <v>0</v>
          </cell>
          <cell r="AB217">
            <v>0</v>
          </cell>
          <cell r="AF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K217">
            <v>0</v>
          </cell>
          <cell r="BM217">
            <v>0</v>
          </cell>
        </row>
        <row r="218">
          <cell r="A218">
            <v>218</v>
          </cell>
          <cell r="B218" t="str">
            <v>PUG</v>
          </cell>
          <cell r="C218" t="str">
            <v>T</v>
          </cell>
          <cell r="G218" t="str">
            <v>4.2.1</v>
          </cell>
          <cell r="H218" t="str">
            <v>4.2.1</v>
          </cell>
          <cell r="J218" t="str">
            <v>EQ</v>
          </cell>
          <cell r="K218" t="str">
            <v>EQPTS</v>
          </cell>
          <cell r="L218" t="str">
            <v>Gen</v>
          </cell>
          <cell r="M218" t="str">
            <v>J</v>
          </cell>
          <cell r="N218" t="str">
            <v>J</v>
          </cell>
          <cell r="O218" t="str">
            <v>G</v>
          </cell>
          <cell r="P218" t="str">
            <v>BMK</v>
          </cell>
          <cell r="Q218" t="str">
            <v>400kV  bays</v>
          </cell>
          <cell r="R218" t="str">
            <v>Nos.</v>
          </cell>
          <cell r="S218" t="str">
            <v>Nos.</v>
          </cell>
          <cell r="T218">
            <v>6</v>
          </cell>
          <cell r="U218">
            <v>6</v>
          </cell>
          <cell r="V218">
            <v>6</v>
          </cell>
          <cell r="Y218">
            <v>6</v>
          </cell>
          <cell r="AA218">
            <v>6</v>
          </cell>
          <cell r="AB218">
            <v>6</v>
          </cell>
          <cell r="AC218" t="str">
            <v>Zepp</v>
          </cell>
          <cell r="AD218" t="str">
            <v>INR</v>
          </cell>
          <cell r="AE218">
            <v>550000</v>
          </cell>
          <cell r="AF218">
            <v>550000</v>
          </cell>
          <cell r="AG218">
            <v>0.03</v>
          </cell>
          <cell r="AI218">
            <v>0</v>
          </cell>
          <cell r="AJ218">
            <v>533500</v>
          </cell>
          <cell r="AK218">
            <v>3201000</v>
          </cell>
          <cell r="AL218">
            <v>0.98814423690472464</v>
          </cell>
          <cell r="AM218">
            <v>3163050</v>
          </cell>
          <cell r="AN218">
            <v>0</v>
          </cell>
          <cell r="AO218">
            <v>148936</v>
          </cell>
          <cell r="AP218">
            <v>3311986</v>
          </cell>
          <cell r="AQ218">
            <v>42924</v>
          </cell>
          <cell r="AR218">
            <v>0</v>
          </cell>
          <cell r="AS218">
            <v>0</v>
          </cell>
          <cell r="AT218">
            <v>3354910</v>
          </cell>
          <cell r="AU218">
            <v>30000</v>
          </cell>
          <cell r="AV218">
            <v>180000</v>
          </cell>
          <cell r="AW218">
            <v>0.67229393818562333</v>
          </cell>
          <cell r="AX218">
            <v>121013</v>
          </cell>
          <cell r="AY218">
            <v>0</v>
          </cell>
          <cell r="AZ218">
            <v>13745.351893095765</v>
          </cell>
          <cell r="BA218">
            <v>134758.35189309577</v>
          </cell>
          <cell r="BB218">
            <v>3489668.3518930958</v>
          </cell>
          <cell r="BC218">
            <v>0</v>
          </cell>
          <cell r="BD218">
            <v>4.6528E-2</v>
          </cell>
          <cell r="BE218">
            <v>1.3409485969704494E-2</v>
          </cell>
          <cell r="BF218">
            <v>0</v>
          </cell>
          <cell r="BH218">
            <v>30000</v>
          </cell>
          <cell r="BK218">
            <v>30000</v>
          </cell>
          <cell r="BM218">
            <v>3201000</v>
          </cell>
        </row>
        <row r="219">
          <cell r="A219">
            <v>219</v>
          </cell>
          <cell r="B219" t="str">
            <v>PUG</v>
          </cell>
          <cell r="C219" t="str">
            <v>T</v>
          </cell>
          <cell r="G219" t="str">
            <v>4.2.2</v>
          </cell>
          <cell r="H219" t="str">
            <v>4.2.2</v>
          </cell>
          <cell r="J219" t="str">
            <v>EQ</v>
          </cell>
          <cell r="K219" t="str">
            <v>EQPTS</v>
          </cell>
          <cell r="L219" t="str">
            <v>Gen</v>
          </cell>
          <cell r="M219" t="str">
            <v>J</v>
          </cell>
          <cell r="N219" t="str">
            <v>J</v>
          </cell>
          <cell r="O219" t="str">
            <v>G</v>
          </cell>
          <cell r="P219" t="str">
            <v>BMK</v>
          </cell>
          <cell r="Q219" t="str">
            <v>220kV bays</v>
          </cell>
          <cell r="R219" t="str">
            <v>Nos.</v>
          </cell>
          <cell r="S219" t="str">
            <v>Nos.</v>
          </cell>
          <cell r="T219">
            <v>8</v>
          </cell>
          <cell r="U219">
            <v>8</v>
          </cell>
          <cell r="V219">
            <v>8</v>
          </cell>
          <cell r="Y219">
            <v>8</v>
          </cell>
          <cell r="AA219">
            <v>8</v>
          </cell>
          <cell r="AB219">
            <v>8</v>
          </cell>
          <cell r="AC219" t="str">
            <v>Zepp</v>
          </cell>
          <cell r="AD219" t="str">
            <v>INR</v>
          </cell>
          <cell r="AE219">
            <v>550000</v>
          </cell>
          <cell r="AF219">
            <v>550000</v>
          </cell>
          <cell r="AG219">
            <v>0.03</v>
          </cell>
          <cell r="AI219">
            <v>0</v>
          </cell>
          <cell r="AJ219">
            <v>533500</v>
          </cell>
          <cell r="AK219">
            <v>4268000</v>
          </cell>
          <cell r="AL219">
            <v>0.98814423690472464</v>
          </cell>
          <cell r="AM219">
            <v>4217400</v>
          </cell>
          <cell r="AN219">
            <v>0</v>
          </cell>
          <cell r="AO219">
            <v>198582</v>
          </cell>
          <cell r="AP219">
            <v>4415982</v>
          </cell>
          <cell r="AQ219">
            <v>57232</v>
          </cell>
          <cell r="AR219">
            <v>0</v>
          </cell>
          <cell r="AS219">
            <v>0</v>
          </cell>
          <cell r="AT219">
            <v>4473214</v>
          </cell>
          <cell r="AU219">
            <v>30000</v>
          </cell>
          <cell r="AV219">
            <v>240000</v>
          </cell>
          <cell r="AW219">
            <v>0.67229393818562333</v>
          </cell>
          <cell r="AX219">
            <v>161351</v>
          </cell>
          <cell r="AY219">
            <v>0</v>
          </cell>
          <cell r="AZ219">
            <v>18327.173719376384</v>
          </cell>
          <cell r="BA219">
            <v>179678.17371937638</v>
          </cell>
          <cell r="BB219">
            <v>4652892.1737193763</v>
          </cell>
          <cell r="BC219">
            <v>0</v>
          </cell>
          <cell r="BD219">
            <v>4.6528E-2</v>
          </cell>
          <cell r="BE219">
            <v>1.3409485969704494E-2</v>
          </cell>
          <cell r="BF219">
            <v>0</v>
          </cell>
          <cell r="BH219">
            <v>30000</v>
          </cell>
          <cell r="BK219">
            <v>30000</v>
          </cell>
          <cell r="BM219">
            <v>4268000</v>
          </cell>
        </row>
        <row r="220">
          <cell r="A220">
            <v>220</v>
          </cell>
          <cell r="B220" t="str">
            <v>PUG</v>
          </cell>
          <cell r="K220">
            <v>0</v>
          </cell>
          <cell r="M220" t="str">
            <v>J</v>
          </cell>
          <cell r="N220" t="str">
            <v>J</v>
          </cell>
          <cell r="O220">
            <v>0</v>
          </cell>
          <cell r="S220">
            <v>0</v>
          </cell>
          <cell r="T220">
            <v>0</v>
          </cell>
          <cell r="U220">
            <v>0</v>
          </cell>
          <cell r="AA220">
            <v>0</v>
          </cell>
          <cell r="AB220">
            <v>0</v>
          </cell>
          <cell r="AF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K220">
            <v>0</v>
          </cell>
          <cell r="BM220">
            <v>0</v>
          </cell>
        </row>
        <row r="221">
          <cell r="A221">
            <v>221</v>
          </cell>
          <cell r="B221" t="str">
            <v>PUG</v>
          </cell>
          <cell r="G221" t="str">
            <v>F</v>
          </cell>
          <cell r="H221" t="str">
            <v>F</v>
          </cell>
          <cell r="K221">
            <v>0</v>
          </cell>
          <cell r="M221" t="str">
            <v>J</v>
          </cell>
          <cell r="N221" t="str">
            <v>J</v>
          </cell>
          <cell r="O221">
            <v>0</v>
          </cell>
          <cell r="Q221" t="str">
            <v xml:space="preserve">PLCC </v>
          </cell>
          <cell r="S221">
            <v>0</v>
          </cell>
          <cell r="T221">
            <v>0</v>
          </cell>
          <cell r="U221">
            <v>0</v>
          </cell>
          <cell r="AA221">
            <v>0</v>
          </cell>
          <cell r="AB221">
            <v>0</v>
          </cell>
          <cell r="AF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K221">
            <v>0</v>
          </cell>
          <cell r="BM221">
            <v>0</v>
          </cell>
        </row>
        <row r="222">
          <cell r="A222">
            <v>222</v>
          </cell>
          <cell r="B222" t="str">
            <v>PUG</v>
          </cell>
          <cell r="K222">
            <v>0</v>
          </cell>
          <cell r="M222" t="str">
            <v>J</v>
          </cell>
          <cell r="N222" t="str">
            <v>J</v>
          </cell>
          <cell r="O222">
            <v>0</v>
          </cell>
          <cell r="S222">
            <v>0</v>
          </cell>
          <cell r="T222">
            <v>0</v>
          </cell>
          <cell r="U222">
            <v>0</v>
          </cell>
          <cell r="AA222">
            <v>0</v>
          </cell>
          <cell r="AB222">
            <v>0</v>
          </cell>
          <cell r="AF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K222">
            <v>0</v>
          </cell>
          <cell r="BM222">
            <v>0</v>
          </cell>
        </row>
        <row r="223">
          <cell r="A223">
            <v>223</v>
          </cell>
          <cell r="B223" t="str">
            <v>PUG</v>
          </cell>
          <cell r="G223">
            <v>1</v>
          </cell>
          <cell r="H223">
            <v>1</v>
          </cell>
          <cell r="K223">
            <v>0</v>
          </cell>
          <cell r="M223" t="str">
            <v>J</v>
          </cell>
          <cell r="N223" t="str">
            <v>J</v>
          </cell>
          <cell r="O223">
            <v>0</v>
          </cell>
          <cell r="Q223" t="str">
            <v>Line Traps</v>
          </cell>
          <cell r="S223">
            <v>0</v>
          </cell>
          <cell r="T223">
            <v>0</v>
          </cell>
          <cell r="U223">
            <v>0</v>
          </cell>
          <cell r="AA223">
            <v>0</v>
          </cell>
          <cell r="AB223">
            <v>0</v>
          </cell>
          <cell r="AF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K223">
            <v>0</v>
          </cell>
          <cell r="BM223">
            <v>0</v>
          </cell>
        </row>
        <row r="224">
          <cell r="A224">
            <v>224</v>
          </cell>
          <cell r="B224" t="str">
            <v>PUG</v>
          </cell>
          <cell r="G224" t="str">
            <v>a)</v>
          </cell>
          <cell r="H224" t="str">
            <v>a)</v>
          </cell>
          <cell r="J224" t="str">
            <v>EQ</v>
          </cell>
          <cell r="K224" t="str">
            <v>EQPTS</v>
          </cell>
          <cell r="L224" t="str">
            <v>Gen</v>
          </cell>
          <cell r="M224" t="str">
            <v>J</v>
          </cell>
          <cell r="N224" t="str">
            <v>J</v>
          </cell>
          <cell r="O224" t="str">
            <v>G</v>
          </cell>
          <cell r="P224" t="str">
            <v>PLCC</v>
          </cell>
          <cell r="Q224" t="str">
            <v>2000A, 0.5 mH, 40 kA</v>
          </cell>
          <cell r="R224" t="str">
            <v>Nos.</v>
          </cell>
          <cell r="S224" t="str">
            <v>Nos.</v>
          </cell>
          <cell r="T224">
            <v>4</v>
          </cell>
          <cell r="U224">
            <v>4</v>
          </cell>
          <cell r="V224">
            <v>4</v>
          </cell>
          <cell r="Y224">
            <v>4</v>
          </cell>
          <cell r="AA224">
            <v>4</v>
          </cell>
          <cell r="AB224">
            <v>4</v>
          </cell>
          <cell r="AC224" t="str">
            <v>BPL/2109</v>
          </cell>
          <cell r="AD224" t="str">
            <v>INR</v>
          </cell>
          <cell r="AE224">
            <v>400000</v>
          </cell>
          <cell r="AF224">
            <v>400000</v>
          </cell>
          <cell r="AG224">
            <v>0.06</v>
          </cell>
          <cell r="AH224">
            <v>0</v>
          </cell>
          <cell r="AI224">
            <v>0</v>
          </cell>
          <cell r="AJ224">
            <v>376000</v>
          </cell>
          <cell r="AK224">
            <v>1504000</v>
          </cell>
          <cell r="AL224">
            <v>0.98814423690472464</v>
          </cell>
          <cell r="AM224">
            <v>1486169</v>
          </cell>
          <cell r="AN224">
            <v>0</v>
          </cell>
          <cell r="AO224">
            <v>69978</v>
          </cell>
          <cell r="AP224">
            <v>1556147</v>
          </cell>
          <cell r="AQ224">
            <v>74658</v>
          </cell>
          <cell r="AR224">
            <v>0</v>
          </cell>
          <cell r="AS224">
            <v>0</v>
          </cell>
          <cell r="AT224">
            <v>1630805</v>
          </cell>
          <cell r="AU224">
            <v>8012</v>
          </cell>
          <cell r="AV224">
            <v>32048</v>
          </cell>
          <cell r="AW224">
            <v>0.67229393818562333</v>
          </cell>
          <cell r="AX224">
            <v>21546</v>
          </cell>
          <cell r="AY224">
            <v>0</v>
          </cell>
          <cell r="AZ224">
            <v>2447.3184855233849</v>
          </cell>
          <cell r="BA224">
            <v>23993.318485523385</v>
          </cell>
          <cell r="BB224">
            <v>1654798.3184855233</v>
          </cell>
          <cell r="BC224">
            <v>0</v>
          </cell>
          <cell r="BD224">
            <v>4.6528E-2</v>
          </cell>
          <cell r="BE224">
            <v>4.9639421909746829E-2</v>
          </cell>
          <cell r="BF224">
            <v>0</v>
          </cell>
          <cell r="BJ224">
            <v>11467</v>
          </cell>
          <cell r="BK224">
            <v>8012</v>
          </cell>
          <cell r="BM224">
            <v>1504000</v>
          </cell>
        </row>
        <row r="225">
          <cell r="A225">
            <v>225</v>
          </cell>
          <cell r="B225" t="str">
            <v>PUG</v>
          </cell>
          <cell r="G225" t="str">
            <v>b)</v>
          </cell>
          <cell r="H225" t="str">
            <v>b)</v>
          </cell>
          <cell r="J225" t="str">
            <v>EQ</v>
          </cell>
          <cell r="K225" t="str">
            <v>EQPTS</v>
          </cell>
          <cell r="L225" t="str">
            <v>Gen</v>
          </cell>
          <cell r="M225" t="str">
            <v>J</v>
          </cell>
          <cell r="N225" t="str">
            <v>J</v>
          </cell>
          <cell r="O225" t="str">
            <v>G</v>
          </cell>
          <cell r="P225" t="str">
            <v>PLCC</v>
          </cell>
          <cell r="Q225" t="str">
            <v>1600A, 0.5 mH, 40 kA</v>
          </cell>
          <cell r="R225" t="str">
            <v>Nos.</v>
          </cell>
          <cell r="S225" t="str">
            <v>Nos.</v>
          </cell>
          <cell r="T225">
            <v>4</v>
          </cell>
          <cell r="U225">
            <v>4</v>
          </cell>
          <cell r="V225">
            <v>4</v>
          </cell>
          <cell r="Y225">
            <v>4</v>
          </cell>
          <cell r="AA225">
            <v>4</v>
          </cell>
          <cell r="AB225">
            <v>4</v>
          </cell>
          <cell r="AC225" t="str">
            <v>BPL/2109</v>
          </cell>
          <cell r="AD225" t="str">
            <v>INR</v>
          </cell>
          <cell r="AE225">
            <v>275000</v>
          </cell>
          <cell r="AF225">
            <v>275000</v>
          </cell>
          <cell r="AG225">
            <v>0.06</v>
          </cell>
          <cell r="AH225">
            <v>0</v>
          </cell>
          <cell r="AI225">
            <v>0</v>
          </cell>
          <cell r="AJ225">
            <v>258499.99999999997</v>
          </cell>
          <cell r="AK225">
            <v>1033999.9999999999</v>
          </cell>
          <cell r="AL225">
            <v>0.98814423690472464</v>
          </cell>
          <cell r="AM225">
            <v>1021741</v>
          </cell>
          <cell r="AN225">
            <v>0</v>
          </cell>
          <cell r="AO225">
            <v>48110</v>
          </cell>
          <cell r="AP225">
            <v>1069851</v>
          </cell>
          <cell r="AQ225">
            <v>51327</v>
          </cell>
          <cell r="AR225">
            <v>0</v>
          </cell>
          <cell r="AS225">
            <v>0</v>
          </cell>
          <cell r="AT225">
            <v>1121178</v>
          </cell>
          <cell r="AU225">
            <v>5406</v>
          </cell>
          <cell r="AV225">
            <v>21624</v>
          </cell>
          <cell r="AW225">
            <v>0.67229393818562333</v>
          </cell>
          <cell r="AX225">
            <v>14538</v>
          </cell>
          <cell r="AY225">
            <v>0</v>
          </cell>
          <cell r="AZ225">
            <v>1651.3095768374169</v>
          </cell>
          <cell r="BA225">
            <v>16189.309576837417</v>
          </cell>
          <cell r="BB225">
            <v>1137367.3095768373</v>
          </cell>
          <cell r="BC225">
            <v>0</v>
          </cell>
          <cell r="BD225">
            <v>4.6528E-2</v>
          </cell>
          <cell r="BE225">
            <v>4.9639421909746829E-2</v>
          </cell>
          <cell r="BF225">
            <v>0</v>
          </cell>
          <cell r="BJ225">
            <v>7738</v>
          </cell>
          <cell r="BK225">
            <v>5406</v>
          </cell>
          <cell r="BM225">
            <v>1033999.9999999999</v>
          </cell>
        </row>
        <row r="226">
          <cell r="A226">
            <v>226</v>
          </cell>
          <cell r="B226" t="str">
            <v>PUG</v>
          </cell>
          <cell r="G226" t="str">
            <v>2.1</v>
          </cell>
          <cell r="H226" t="str">
            <v>2.1</v>
          </cell>
          <cell r="J226" t="str">
            <v>EQ</v>
          </cell>
          <cell r="K226" t="str">
            <v>EQPTS</v>
          </cell>
          <cell r="L226" t="str">
            <v>Gen</v>
          </cell>
          <cell r="M226" t="str">
            <v>J</v>
          </cell>
          <cell r="N226" t="str">
            <v>J</v>
          </cell>
          <cell r="O226" t="str">
            <v>G</v>
          </cell>
          <cell r="P226" t="str">
            <v>PLCC</v>
          </cell>
          <cell r="Q226" t="str">
            <v>Coupling device</v>
          </cell>
          <cell r="R226" t="str">
            <v>Nos.</v>
          </cell>
          <cell r="S226" t="str">
            <v>Nos.</v>
          </cell>
          <cell r="T226">
            <v>1</v>
          </cell>
          <cell r="U226">
            <v>1</v>
          </cell>
          <cell r="V226">
            <v>1</v>
          </cell>
          <cell r="Y226">
            <v>1</v>
          </cell>
          <cell r="AA226">
            <v>1</v>
          </cell>
          <cell r="AB226">
            <v>1</v>
          </cell>
          <cell r="AC226" t="str">
            <v>BPL/2109</v>
          </cell>
          <cell r="AD226" t="str">
            <v>INR</v>
          </cell>
          <cell r="AE226">
            <v>70000</v>
          </cell>
          <cell r="AF226">
            <v>70000</v>
          </cell>
          <cell r="AG226">
            <v>0.06</v>
          </cell>
          <cell r="AH226">
            <v>0</v>
          </cell>
          <cell r="AI226">
            <v>0</v>
          </cell>
          <cell r="AJ226">
            <v>65800</v>
          </cell>
          <cell r="AK226">
            <v>65800</v>
          </cell>
          <cell r="AL226">
            <v>0.98814423690472464</v>
          </cell>
          <cell r="AM226">
            <v>65020</v>
          </cell>
          <cell r="AN226">
            <v>0</v>
          </cell>
          <cell r="AO226">
            <v>3062</v>
          </cell>
          <cell r="AP226">
            <v>68082</v>
          </cell>
          <cell r="AQ226">
            <v>3266</v>
          </cell>
          <cell r="AR226">
            <v>0</v>
          </cell>
          <cell r="AS226">
            <v>0</v>
          </cell>
          <cell r="AT226">
            <v>71348</v>
          </cell>
          <cell r="AU226">
            <v>11557</v>
          </cell>
          <cell r="AV226">
            <v>11557</v>
          </cell>
          <cell r="AW226">
            <v>0.67229393818562333</v>
          </cell>
          <cell r="AX226">
            <v>7770</v>
          </cell>
          <cell r="AY226">
            <v>0</v>
          </cell>
          <cell r="AZ226">
            <v>882.56124721603555</v>
          </cell>
          <cell r="BA226">
            <v>8652.5612472160356</v>
          </cell>
          <cell r="BB226">
            <v>80000.561247216043</v>
          </cell>
          <cell r="BC226">
            <v>0</v>
          </cell>
          <cell r="BD226">
            <v>4.6528E-2</v>
          </cell>
          <cell r="BE226">
            <v>4.9639421909746829E-2</v>
          </cell>
          <cell r="BF226">
            <v>0</v>
          </cell>
          <cell r="BJ226">
            <v>16542</v>
          </cell>
          <cell r="BK226">
            <v>11557</v>
          </cell>
          <cell r="BM226">
            <v>65800</v>
          </cell>
        </row>
        <row r="227">
          <cell r="A227">
            <v>227</v>
          </cell>
          <cell r="B227" t="str">
            <v>PUG</v>
          </cell>
          <cell r="G227" t="str">
            <v>2.2</v>
          </cell>
          <cell r="H227" t="str">
            <v>2.2</v>
          </cell>
          <cell r="J227" t="str">
            <v>EN</v>
          </cell>
          <cell r="K227" t="str">
            <v>ENGG. ITEMS</v>
          </cell>
          <cell r="L227" t="str">
            <v>Gen</v>
          </cell>
          <cell r="M227" t="str">
            <v>J</v>
          </cell>
          <cell r="N227" t="str">
            <v>J</v>
          </cell>
          <cell r="O227" t="str">
            <v>G</v>
          </cell>
          <cell r="P227" t="str">
            <v>PLCC</v>
          </cell>
          <cell r="Q227" t="str">
            <v>HF Cable</v>
          </cell>
          <cell r="R227" t="str">
            <v>Lot</v>
          </cell>
          <cell r="S227" t="str">
            <v>Lot</v>
          </cell>
          <cell r="T227">
            <v>1</v>
          </cell>
          <cell r="U227">
            <v>1</v>
          </cell>
          <cell r="V227">
            <v>1</v>
          </cell>
          <cell r="Y227">
            <v>1</v>
          </cell>
          <cell r="AA227">
            <v>1</v>
          </cell>
          <cell r="AB227">
            <v>1</v>
          </cell>
          <cell r="AC227" t="str">
            <v>BPL/2109</v>
          </cell>
          <cell r="AD227" t="str">
            <v>INR</v>
          </cell>
          <cell r="AE227">
            <v>120000</v>
          </cell>
          <cell r="AF227">
            <v>120000</v>
          </cell>
          <cell r="AG227">
            <v>0.06</v>
          </cell>
          <cell r="AH227">
            <v>0</v>
          </cell>
          <cell r="AI227">
            <v>0</v>
          </cell>
          <cell r="AJ227">
            <v>112800</v>
          </cell>
          <cell r="AK227">
            <v>112800</v>
          </cell>
          <cell r="AL227">
            <v>0.98814423690472464</v>
          </cell>
          <cell r="AM227">
            <v>111463</v>
          </cell>
          <cell r="AN227">
            <v>0</v>
          </cell>
          <cell r="AO227">
            <v>5248</v>
          </cell>
          <cell r="AP227">
            <v>116711</v>
          </cell>
          <cell r="AQ227">
            <v>5599</v>
          </cell>
          <cell r="AR227">
            <v>0</v>
          </cell>
          <cell r="AS227">
            <v>0</v>
          </cell>
          <cell r="AT227">
            <v>122310</v>
          </cell>
          <cell r="AU227">
            <v>11557</v>
          </cell>
          <cell r="AV227">
            <v>11557</v>
          </cell>
          <cell r="AW227">
            <v>0.67229393818562333</v>
          </cell>
          <cell r="AX227">
            <v>7770</v>
          </cell>
          <cell r="AY227">
            <v>0</v>
          </cell>
          <cell r="AZ227">
            <v>882.56124721603555</v>
          </cell>
          <cell r="BA227">
            <v>8652.5612472160356</v>
          </cell>
          <cell r="BB227">
            <v>130962.56124721604</v>
          </cell>
          <cell r="BC227">
            <v>0</v>
          </cell>
          <cell r="BD227">
            <v>4.6528E-2</v>
          </cell>
          <cell r="BE227">
            <v>4.9639421909746829E-2</v>
          </cell>
          <cell r="BF227">
            <v>0</v>
          </cell>
          <cell r="BJ227">
            <v>16542</v>
          </cell>
          <cell r="BK227">
            <v>11557</v>
          </cell>
          <cell r="BM227">
            <v>112800</v>
          </cell>
        </row>
        <row r="228">
          <cell r="A228">
            <v>228</v>
          </cell>
          <cell r="B228" t="str">
            <v>PUG</v>
          </cell>
          <cell r="G228" t="str">
            <v>3</v>
          </cell>
          <cell r="H228" t="str">
            <v>3</v>
          </cell>
          <cell r="J228" t="str">
            <v>EQ</v>
          </cell>
          <cell r="K228" t="str">
            <v>EQPTS</v>
          </cell>
          <cell r="L228" t="str">
            <v>Gen</v>
          </cell>
          <cell r="M228" t="str">
            <v>J</v>
          </cell>
          <cell r="N228" t="str">
            <v>J</v>
          </cell>
          <cell r="O228" t="str">
            <v>G</v>
          </cell>
          <cell r="P228" t="str">
            <v>PLCC</v>
          </cell>
          <cell r="Q228" t="str">
            <v>Carrier Equipment (for speech + protection and for</v>
          </cell>
          <cell r="R228" t="str">
            <v>Nos.</v>
          </cell>
          <cell r="S228" t="str">
            <v>Nos.</v>
          </cell>
          <cell r="T228">
            <v>4</v>
          </cell>
          <cell r="U228">
            <v>4</v>
          </cell>
          <cell r="V228">
            <v>4</v>
          </cell>
          <cell r="Y228">
            <v>4</v>
          </cell>
          <cell r="AA228">
            <v>4</v>
          </cell>
          <cell r="AB228">
            <v>4</v>
          </cell>
          <cell r="AC228" t="str">
            <v>BPL/2109</v>
          </cell>
          <cell r="AD228" t="str">
            <v>INR</v>
          </cell>
          <cell r="AE228">
            <v>270000</v>
          </cell>
          <cell r="AF228">
            <v>270000</v>
          </cell>
          <cell r="AG228">
            <v>0.06</v>
          </cell>
          <cell r="AH228">
            <v>0</v>
          </cell>
          <cell r="AI228">
            <v>0</v>
          </cell>
          <cell r="AJ228">
            <v>253800</v>
          </cell>
          <cell r="AK228">
            <v>1015200</v>
          </cell>
          <cell r="AL228">
            <v>0.98814423690472464</v>
          </cell>
          <cell r="AM228">
            <v>1003164</v>
          </cell>
          <cell r="AN228">
            <v>0</v>
          </cell>
          <cell r="AO228">
            <v>47235</v>
          </cell>
          <cell r="AP228">
            <v>1050399</v>
          </cell>
          <cell r="AQ228">
            <v>50394</v>
          </cell>
          <cell r="AR228">
            <v>0</v>
          </cell>
          <cell r="AS228">
            <v>0</v>
          </cell>
          <cell r="AT228">
            <v>1100793</v>
          </cell>
          <cell r="AU228">
            <v>3487</v>
          </cell>
          <cell r="AV228">
            <v>13948</v>
          </cell>
          <cell r="AW228">
            <v>0.67229393818562333</v>
          </cell>
          <cell r="AX228">
            <v>9377</v>
          </cell>
          <cell r="AY228">
            <v>0</v>
          </cell>
          <cell r="AZ228">
            <v>1065.093541202672</v>
          </cell>
          <cell r="BA228">
            <v>10442.093541202672</v>
          </cell>
          <cell r="BB228">
            <v>1111235.0935412026</v>
          </cell>
          <cell r="BC228">
            <v>0</v>
          </cell>
          <cell r="BD228">
            <v>4.6528E-2</v>
          </cell>
          <cell r="BE228">
            <v>4.9639421909746829E-2</v>
          </cell>
          <cell r="BF228">
            <v>0</v>
          </cell>
          <cell r="BJ228">
            <v>4991</v>
          </cell>
          <cell r="BK228">
            <v>3487</v>
          </cell>
          <cell r="BM228">
            <v>1015200</v>
          </cell>
        </row>
        <row r="229">
          <cell r="A229">
            <v>229</v>
          </cell>
          <cell r="B229" t="str">
            <v>PUG</v>
          </cell>
          <cell r="K229">
            <v>0</v>
          </cell>
          <cell r="M229" t="str">
            <v>J</v>
          </cell>
          <cell r="N229" t="str">
            <v>J</v>
          </cell>
          <cell r="O229">
            <v>0</v>
          </cell>
          <cell r="Q229" t="str">
            <v>speech + Data)</v>
          </cell>
          <cell r="S229">
            <v>0</v>
          </cell>
          <cell r="T229">
            <v>0</v>
          </cell>
          <cell r="U229">
            <v>0</v>
          </cell>
          <cell r="AA229">
            <v>0</v>
          </cell>
          <cell r="AB229">
            <v>0</v>
          </cell>
          <cell r="AF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K229">
            <v>0</v>
          </cell>
          <cell r="BM229">
            <v>0</v>
          </cell>
        </row>
        <row r="230">
          <cell r="A230">
            <v>230</v>
          </cell>
          <cell r="B230" t="str">
            <v>PUG</v>
          </cell>
          <cell r="G230" t="str">
            <v>4</v>
          </cell>
          <cell r="H230" t="str">
            <v>4</v>
          </cell>
          <cell r="J230" t="str">
            <v>EQ</v>
          </cell>
          <cell r="K230" t="str">
            <v>EQPTS</v>
          </cell>
          <cell r="L230" t="str">
            <v>Gen</v>
          </cell>
          <cell r="M230" t="str">
            <v>J</v>
          </cell>
          <cell r="N230" t="str">
            <v>J</v>
          </cell>
          <cell r="O230" t="str">
            <v>G</v>
          </cell>
          <cell r="P230" t="str">
            <v>PLCC</v>
          </cell>
          <cell r="Q230" t="str">
            <v>Protection Coupler</v>
          </cell>
          <cell r="R230" t="str">
            <v>Set</v>
          </cell>
          <cell r="S230" t="str">
            <v>Set</v>
          </cell>
          <cell r="T230">
            <v>2</v>
          </cell>
          <cell r="U230">
            <v>2</v>
          </cell>
          <cell r="V230">
            <v>2</v>
          </cell>
          <cell r="Y230">
            <v>2</v>
          </cell>
          <cell r="AA230">
            <v>2</v>
          </cell>
          <cell r="AB230">
            <v>2</v>
          </cell>
          <cell r="AC230" t="str">
            <v>BPL/2109</v>
          </cell>
          <cell r="AD230" t="str">
            <v>INR</v>
          </cell>
          <cell r="AE230">
            <v>160000</v>
          </cell>
          <cell r="AF230">
            <v>160000</v>
          </cell>
          <cell r="AG230">
            <v>0.06</v>
          </cell>
          <cell r="AH230">
            <v>0</v>
          </cell>
          <cell r="AI230">
            <v>0</v>
          </cell>
          <cell r="AJ230">
            <v>150400</v>
          </cell>
          <cell r="AK230">
            <v>300800</v>
          </cell>
          <cell r="AL230">
            <v>0.98814423690472464</v>
          </cell>
          <cell r="AM230">
            <v>297234</v>
          </cell>
          <cell r="AN230">
            <v>0</v>
          </cell>
          <cell r="AO230">
            <v>13996</v>
          </cell>
          <cell r="AP230">
            <v>311230</v>
          </cell>
          <cell r="AQ230">
            <v>14932</v>
          </cell>
          <cell r="AR230">
            <v>0</v>
          </cell>
          <cell r="AS230">
            <v>0</v>
          </cell>
          <cell r="AT230">
            <v>326162</v>
          </cell>
          <cell r="AU230">
            <v>862</v>
          </cell>
          <cell r="AV230">
            <v>1724</v>
          </cell>
          <cell r="AW230">
            <v>0.67229393818562333</v>
          </cell>
          <cell r="AX230">
            <v>1159</v>
          </cell>
          <cell r="AY230">
            <v>0</v>
          </cell>
          <cell r="AZ230">
            <v>131.64587973273933</v>
          </cell>
          <cell r="BA230">
            <v>1290.6458797327393</v>
          </cell>
          <cell r="BB230">
            <v>327452.64587973274</v>
          </cell>
          <cell r="BC230">
            <v>0</v>
          </cell>
          <cell r="BD230">
            <v>4.6528E-2</v>
          </cell>
          <cell r="BE230">
            <v>4.9639421909746829E-2</v>
          </cell>
          <cell r="BF230">
            <v>0</v>
          </cell>
          <cell r="BJ230">
            <v>1234</v>
          </cell>
          <cell r="BK230">
            <v>862</v>
          </cell>
          <cell r="BM230">
            <v>300800</v>
          </cell>
        </row>
        <row r="231">
          <cell r="A231">
            <v>231</v>
          </cell>
          <cell r="B231" t="str">
            <v>PUG</v>
          </cell>
          <cell r="G231" t="str">
            <v>5</v>
          </cell>
          <cell r="H231" t="str">
            <v>5</v>
          </cell>
          <cell r="J231" t="str">
            <v>EQ</v>
          </cell>
          <cell r="K231" t="str">
            <v>EQPTS</v>
          </cell>
          <cell r="L231" t="str">
            <v>Gen</v>
          </cell>
          <cell r="M231" t="str">
            <v>J</v>
          </cell>
          <cell r="N231" t="str">
            <v>J</v>
          </cell>
          <cell r="O231" t="str">
            <v>G</v>
          </cell>
          <cell r="P231" t="str">
            <v>PLCC</v>
          </cell>
          <cell r="Q231" t="str">
            <v>EPAX (24/8) with 24 telephones, cables etc.</v>
          </cell>
          <cell r="R231" t="str">
            <v>Set</v>
          </cell>
          <cell r="S231" t="str">
            <v>Set</v>
          </cell>
          <cell r="T231">
            <v>1</v>
          </cell>
          <cell r="U231">
            <v>1</v>
          </cell>
          <cell r="V231">
            <v>1</v>
          </cell>
          <cell r="Y231">
            <v>1</v>
          </cell>
          <cell r="AA231">
            <v>1</v>
          </cell>
          <cell r="AB231">
            <v>1</v>
          </cell>
          <cell r="AC231" t="str">
            <v>BPL/2109</v>
          </cell>
          <cell r="AD231" t="str">
            <v>INR</v>
          </cell>
          <cell r="AE231">
            <v>260000</v>
          </cell>
          <cell r="AF231">
            <v>260000</v>
          </cell>
          <cell r="AG231">
            <v>0.06</v>
          </cell>
          <cell r="AH231">
            <v>0</v>
          </cell>
          <cell r="AI231">
            <v>0</v>
          </cell>
          <cell r="AJ231">
            <v>244400</v>
          </cell>
          <cell r="AK231">
            <v>244400</v>
          </cell>
          <cell r="AL231">
            <v>0.98814423690472464</v>
          </cell>
          <cell r="AM231">
            <v>241502</v>
          </cell>
          <cell r="AN231">
            <v>0</v>
          </cell>
          <cell r="AO231">
            <v>11371</v>
          </cell>
          <cell r="AP231">
            <v>252873</v>
          </cell>
          <cell r="AQ231">
            <v>12132</v>
          </cell>
          <cell r="AR231">
            <v>0</v>
          </cell>
          <cell r="AS231">
            <v>0</v>
          </cell>
          <cell r="AT231">
            <v>265005</v>
          </cell>
          <cell r="AU231">
            <v>3409</v>
          </cell>
          <cell r="AV231">
            <v>3409</v>
          </cell>
          <cell r="AW231">
            <v>0.67229393818562333</v>
          </cell>
          <cell r="AX231">
            <v>2292</v>
          </cell>
          <cell r="AY231">
            <v>0</v>
          </cell>
          <cell r="AZ231">
            <v>260.33853006681511</v>
          </cell>
          <cell r="BA231">
            <v>2552.3385300668151</v>
          </cell>
          <cell r="BB231">
            <v>267557.33853006683</v>
          </cell>
          <cell r="BC231">
            <v>0</v>
          </cell>
          <cell r="BD231">
            <v>4.6528E-2</v>
          </cell>
          <cell r="BE231">
            <v>4.9639421909746829E-2</v>
          </cell>
          <cell r="BF231">
            <v>0</v>
          </cell>
          <cell r="BJ231">
            <v>4879</v>
          </cell>
          <cell r="BK231">
            <v>3409</v>
          </cell>
          <cell r="BM231">
            <v>244400</v>
          </cell>
        </row>
        <row r="232">
          <cell r="A232">
            <v>232</v>
          </cell>
          <cell r="B232" t="str">
            <v>PUG</v>
          </cell>
          <cell r="G232" t="str">
            <v>6</v>
          </cell>
          <cell r="H232" t="str">
            <v>6</v>
          </cell>
          <cell r="J232" t="str">
            <v>EQ</v>
          </cell>
          <cell r="K232" t="str">
            <v>EQPTS</v>
          </cell>
          <cell r="L232" t="str">
            <v>Gen</v>
          </cell>
          <cell r="M232" t="str">
            <v>J</v>
          </cell>
          <cell r="N232" t="str">
            <v>J</v>
          </cell>
          <cell r="O232" t="str">
            <v>G</v>
          </cell>
          <cell r="P232" t="str">
            <v>PLCC</v>
          </cell>
          <cell r="Q232" t="str">
            <v>Testing &amp; Maintenance equipment (As per</v>
          </cell>
          <cell r="R232" t="str">
            <v>Set</v>
          </cell>
          <cell r="S232" t="str">
            <v>Set</v>
          </cell>
          <cell r="T232">
            <v>1</v>
          </cell>
          <cell r="U232">
            <v>1</v>
          </cell>
          <cell r="V232">
            <v>1</v>
          </cell>
          <cell r="Y232">
            <v>1</v>
          </cell>
          <cell r="AA232">
            <v>1</v>
          </cell>
          <cell r="AB232">
            <v>1</v>
          </cell>
          <cell r="AC232" t="str">
            <v>BPL/2109</v>
          </cell>
          <cell r="AD232" t="str">
            <v>INR</v>
          </cell>
          <cell r="AE232">
            <v>75000</v>
          </cell>
          <cell r="AF232">
            <v>75000</v>
          </cell>
          <cell r="AG232">
            <v>0.06</v>
          </cell>
          <cell r="AH232">
            <v>0</v>
          </cell>
          <cell r="AI232">
            <v>0</v>
          </cell>
          <cell r="AJ232">
            <v>70500</v>
          </cell>
          <cell r="AK232">
            <v>70500</v>
          </cell>
          <cell r="AL232">
            <v>0.98814423690472464</v>
          </cell>
          <cell r="AM232">
            <v>69664</v>
          </cell>
          <cell r="AN232">
            <v>0</v>
          </cell>
          <cell r="AO232">
            <v>3280</v>
          </cell>
          <cell r="AP232">
            <v>72944</v>
          </cell>
          <cell r="AQ232">
            <v>3500</v>
          </cell>
          <cell r="AR232">
            <v>0</v>
          </cell>
          <cell r="AS232">
            <v>0</v>
          </cell>
          <cell r="AT232">
            <v>76444</v>
          </cell>
          <cell r="AU232" t="str">
            <v>NA</v>
          </cell>
          <cell r="AV232" t="str">
            <v>NA</v>
          </cell>
          <cell r="AW232">
            <v>0.67229393818562333</v>
          </cell>
          <cell r="AX232" t="str">
            <v>NA</v>
          </cell>
          <cell r="AY232" t="str">
            <v>NA</v>
          </cell>
          <cell r="AZ232" t="str">
            <v>NA</v>
          </cell>
          <cell r="BA232">
            <v>0</v>
          </cell>
          <cell r="BB232">
            <v>76444</v>
          </cell>
          <cell r="BC232">
            <v>0</v>
          </cell>
          <cell r="BD232">
            <v>4.6528E-2</v>
          </cell>
          <cell r="BE232">
            <v>4.9639421909746829E-2</v>
          </cell>
          <cell r="BF232">
            <v>0</v>
          </cell>
          <cell r="BJ232" t="str">
            <v>NA</v>
          </cell>
          <cell r="BK232" t="str">
            <v>NA</v>
          </cell>
          <cell r="BM232">
            <v>70500</v>
          </cell>
        </row>
        <row r="233">
          <cell r="A233">
            <v>233</v>
          </cell>
          <cell r="B233" t="str">
            <v>PUG</v>
          </cell>
          <cell r="K233">
            <v>0</v>
          </cell>
          <cell r="M233" t="str">
            <v>J</v>
          </cell>
          <cell r="N233" t="str">
            <v>J</v>
          </cell>
          <cell r="O233">
            <v>0</v>
          </cell>
          <cell r="Q233" t="str">
            <v>specification)</v>
          </cell>
          <cell r="S233">
            <v>0</v>
          </cell>
          <cell r="T233">
            <v>0</v>
          </cell>
          <cell r="U233">
            <v>0</v>
          </cell>
          <cell r="AA233">
            <v>0</v>
          </cell>
          <cell r="AB233">
            <v>0</v>
          </cell>
          <cell r="AF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K233">
            <v>0</v>
          </cell>
          <cell r="BM233">
            <v>0</v>
          </cell>
        </row>
        <row r="234">
          <cell r="A234">
            <v>234</v>
          </cell>
          <cell r="B234" t="str">
            <v>PUG</v>
          </cell>
          <cell r="C234" t="str">
            <v>T</v>
          </cell>
          <cell r="G234" t="str">
            <v>7</v>
          </cell>
          <cell r="H234" t="str">
            <v>7</v>
          </cell>
          <cell r="J234" t="str">
            <v>SP</v>
          </cell>
          <cell r="K234" t="str">
            <v>SPARES</v>
          </cell>
          <cell r="L234" t="str">
            <v>Gen</v>
          </cell>
          <cell r="M234" t="str">
            <v>J</v>
          </cell>
          <cell r="N234" t="str">
            <v>J</v>
          </cell>
          <cell r="O234" t="str">
            <v>J</v>
          </cell>
          <cell r="P234" t="str">
            <v>ETC</v>
          </cell>
          <cell r="Q234" t="str">
            <v>Shifting of Indoor PLCC equipment from</v>
          </cell>
          <cell r="R234" t="str">
            <v>Lot</v>
          </cell>
          <cell r="S234" t="str">
            <v>Lot</v>
          </cell>
          <cell r="T234">
            <v>1</v>
          </cell>
          <cell r="U234">
            <v>1</v>
          </cell>
          <cell r="V234">
            <v>1</v>
          </cell>
          <cell r="Y234">
            <v>1</v>
          </cell>
          <cell r="AA234">
            <v>1</v>
          </cell>
          <cell r="AB234">
            <v>1</v>
          </cell>
          <cell r="AF234">
            <v>0</v>
          </cell>
          <cell r="AI234">
            <v>0.30134232203279609</v>
          </cell>
          <cell r="AJ234">
            <v>0</v>
          </cell>
          <cell r="AK234">
            <v>0</v>
          </cell>
          <cell r="AL234">
            <v>0.67229393818562333</v>
          </cell>
          <cell r="AM234">
            <v>0</v>
          </cell>
          <cell r="AN234">
            <v>0</v>
          </cell>
          <cell r="AO234">
            <v>0</v>
          </cell>
          <cell r="AP234">
            <v>0</v>
          </cell>
          <cell r="AQ234">
            <v>0</v>
          </cell>
          <cell r="AR234">
            <v>0</v>
          </cell>
          <cell r="AS234">
            <v>0</v>
          </cell>
          <cell r="AT234">
            <v>0</v>
          </cell>
          <cell r="AU234">
            <v>52399</v>
          </cell>
          <cell r="AV234">
            <v>52399</v>
          </cell>
          <cell r="AW234">
            <v>0.67229393818562333</v>
          </cell>
          <cell r="AX234">
            <v>35228</v>
          </cell>
          <cell r="AY234">
            <v>0</v>
          </cell>
          <cell r="AZ234">
            <v>4001.3986636971022</v>
          </cell>
          <cell r="BA234">
            <v>39229.398663697102</v>
          </cell>
          <cell r="BB234">
            <v>39229.398663697102</v>
          </cell>
          <cell r="BC234">
            <v>0</v>
          </cell>
          <cell r="BD234">
            <v>4.6528E-2</v>
          </cell>
          <cell r="BE234">
            <v>0</v>
          </cell>
          <cell r="BF234">
            <v>0</v>
          </cell>
          <cell r="BJ234">
            <v>75000</v>
          </cell>
          <cell r="BK234">
            <v>52399</v>
          </cell>
          <cell r="BM234">
            <v>0</v>
          </cell>
        </row>
        <row r="235">
          <cell r="A235">
            <v>235</v>
          </cell>
          <cell r="B235" t="str">
            <v>PUG</v>
          </cell>
          <cell r="C235" t="str">
            <v>T</v>
          </cell>
          <cell r="K235">
            <v>0</v>
          </cell>
          <cell r="M235" t="str">
            <v>J</v>
          </cell>
          <cell r="N235" t="str">
            <v>J</v>
          </cell>
          <cell r="O235">
            <v>0</v>
          </cell>
          <cell r="Q235" t="str">
            <v>KHAMMAM to WARANGAL</v>
          </cell>
          <cell r="S235">
            <v>0</v>
          </cell>
          <cell r="T235">
            <v>0</v>
          </cell>
          <cell r="U235">
            <v>0</v>
          </cell>
          <cell r="AA235">
            <v>0</v>
          </cell>
          <cell r="AB235">
            <v>0</v>
          </cell>
          <cell r="AF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K235">
            <v>0</v>
          </cell>
          <cell r="BM235">
            <v>0</v>
          </cell>
        </row>
        <row r="236">
          <cell r="A236">
            <v>236</v>
          </cell>
          <cell r="B236" t="str">
            <v>PUG</v>
          </cell>
          <cell r="C236" t="str">
            <v>T</v>
          </cell>
          <cell r="K236">
            <v>0</v>
          </cell>
          <cell r="M236" t="str">
            <v>J</v>
          </cell>
          <cell r="N236" t="str">
            <v>J</v>
          </cell>
          <cell r="O236">
            <v>0</v>
          </cell>
          <cell r="Q236" t="str">
            <v>(Only in ETC schedule; Transportation : Included)</v>
          </cell>
          <cell r="S236">
            <v>0</v>
          </cell>
          <cell r="T236">
            <v>0</v>
          </cell>
          <cell r="U236">
            <v>0</v>
          </cell>
          <cell r="AA236">
            <v>0</v>
          </cell>
          <cell r="AB236">
            <v>0</v>
          </cell>
          <cell r="AF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K236">
            <v>0</v>
          </cell>
          <cell r="BM236">
            <v>0</v>
          </cell>
        </row>
        <row r="237">
          <cell r="A237">
            <v>237</v>
          </cell>
          <cell r="B237" t="str">
            <v>PUG</v>
          </cell>
          <cell r="C237" t="str">
            <v>T</v>
          </cell>
          <cell r="K237">
            <v>0</v>
          </cell>
          <cell r="M237" t="str">
            <v>J</v>
          </cell>
          <cell r="N237" t="str">
            <v>J</v>
          </cell>
          <cell r="O237">
            <v>0</v>
          </cell>
          <cell r="S237">
            <v>0</v>
          </cell>
          <cell r="T237">
            <v>0</v>
          </cell>
          <cell r="U237">
            <v>0</v>
          </cell>
          <cell r="AA237">
            <v>0</v>
          </cell>
          <cell r="AB237">
            <v>0</v>
          </cell>
          <cell r="AF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K237">
            <v>0</v>
          </cell>
          <cell r="BM237">
            <v>0</v>
          </cell>
        </row>
        <row r="238">
          <cell r="A238">
            <v>238</v>
          </cell>
          <cell r="B238" t="str">
            <v>PUG</v>
          </cell>
          <cell r="G238" t="str">
            <v>G</v>
          </cell>
          <cell r="H238" t="str">
            <v>G</v>
          </cell>
          <cell r="K238">
            <v>0</v>
          </cell>
          <cell r="M238" t="str">
            <v>J</v>
          </cell>
          <cell r="N238" t="str">
            <v>J</v>
          </cell>
          <cell r="O238">
            <v>0</v>
          </cell>
          <cell r="Q238" t="str">
            <v>LT Switchgear</v>
          </cell>
          <cell r="S238">
            <v>0</v>
          </cell>
          <cell r="T238">
            <v>0</v>
          </cell>
          <cell r="U238">
            <v>0</v>
          </cell>
          <cell r="AA238">
            <v>0</v>
          </cell>
          <cell r="AB238">
            <v>0</v>
          </cell>
          <cell r="AF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K238">
            <v>0</v>
          </cell>
          <cell r="BM238">
            <v>0</v>
          </cell>
        </row>
        <row r="239">
          <cell r="A239">
            <v>239</v>
          </cell>
          <cell r="B239" t="str">
            <v>PUG</v>
          </cell>
          <cell r="G239">
            <v>1.1000000000000001</v>
          </cell>
          <cell r="H239">
            <v>1.1000000000000001</v>
          </cell>
          <cell r="J239" t="str">
            <v>EQ</v>
          </cell>
          <cell r="K239" t="str">
            <v>EQPTS</v>
          </cell>
          <cell r="L239" t="str">
            <v>Gen</v>
          </cell>
          <cell r="M239" t="str">
            <v>J</v>
          </cell>
          <cell r="N239" t="str">
            <v>J</v>
          </cell>
          <cell r="O239" t="str">
            <v>G</v>
          </cell>
          <cell r="P239" t="str">
            <v>LT-SWGR</v>
          </cell>
          <cell r="Q239" t="str">
            <v>415V Main switchboard</v>
          </cell>
          <cell r="R239" t="str">
            <v>Set</v>
          </cell>
          <cell r="S239" t="str">
            <v>Set</v>
          </cell>
          <cell r="T239">
            <v>1</v>
          </cell>
          <cell r="U239">
            <v>1</v>
          </cell>
          <cell r="V239">
            <v>1</v>
          </cell>
          <cell r="Y239">
            <v>1</v>
          </cell>
          <cell r="AA239">
            <v>1</v>
          </cell>
          <cell r="AB239">
            <v>1</v>
          </cell>
          <cell r="AC239" t="str">
            <v>Sara/0705</v>
          </cell>
          <cell r="AD239" t="str">
            <v>INR</v>
          </cell>
          <cell r="AE239">
            <v>1342450</v>
          </cell>
          <cell r="AF239">
            <v>1342450</v>
          </cell>
          <cell r="AH239">
            <v>0.04</v>
          </cell>
          <cell r="AI239">
            <v>0</v>
          </cell>
          <cell r="AJ239">
            <v>1288752</v>
          </cell>
          <cell r="AK239">
            <v>1288752</v>
          </cell>
          <cell r="AL239">
            <v>0.98814423690472464</v>
          </cell>
          <cell r="AM239">
            <v>1273473</v>
          </cell>
          <cell r="AN239">
            <v>0</v>
          </cell>
          <cell r="AO239">
            <v>59963</v>
          </cell>
          <cell r="AP239">
            <v>1333436</v>
          </cell>
          <cell r="AQ239">
            <v>68825</v>
          </cell>
          <cell r="AR239">
            <v>0</v>
          </cell>
          <cell r="AS239">
            <v>0</v>
          </cell>
          <cell r="AT239">
            <v>1402261</v>
          </cell>
          <cell r="AU239">
            <v>27001</v>
          </cell>
          <cell r="AV239">
            <v>27001</v>
          </cell>
          <cell r="AW239">
            <v>0.67229393818562333</v>
          </cell>
          <cell r="AX239">
            <v>18153</v>
          </cell>
          <cell r="AY239">
            <v>0</v>
          </cell>
          <cell r="AZ239">
            <v>2061.9220489977706</v>
          </cell>
          <cell r="BA239">
            <v>20214.922048997771</v>
          </cell>
          <cell r="BB239">
            <v>1422475.9220489978</v>
          </cell>
          <cell r="BC239">
            <v>0</v>
          </cell>
          <cell r="BD239">
            <v>4.6528E-2</v>
          </cell>
          <cell r="BE239">
            <v>5.340425418288821E-2</v>
          </cell>
          <cell r="BF239">
            <v>0</v>
          </cell>
          <cell r="BJ239">
            <v>38647</v>
          </cell>
          <cell r="BK239">
            <v>27001</v>
          </cell>
          <cell r="BM239">
            <v>1288752</v>
          </cell>
        </row>
        <row r="240">
          <cell r="A240">
            <v>240</v>
          </cell>
          <cell r="B240" t="str">
            <v>PUG</v>
          </cell>
          <cell r="G240">
            <v>1.2</v>
          </cell>
          <cell r="H240">
            <v>1.2</v>
          </cell>
          <cell r="J240" t="str">
            <v>EQ</v>
          </cell>
          <cell r="K240" t="str">
            <v>EQPTS</v>
          </cell>
          <cell r="L240" t="str">
            <v>Gen</v>
          </cell>
          <cell r="M240" t="str">
            <v>J</v>
          </cell>
          <cell r="N240" t="str">
            <v>J</v>
          </cell>
          <cell r="O240" t="str">
            <v>G</v>
          </cell>
          <cell r="P240" t="str">
            <v>LT-SWGR</v>
          </cell>
          <cell r="Q240" t="str">
            <v>415V ACDB</v>
          </cell>
          <cell r="R240" t="str">
            <v>Set</v>
          </cell>
          <cell r="S240" t="str">
            <v>Set</v>
          </cell>
          <cell r="T240">
            <v>1</v>
          </cell>
          <cell r="U240">
            <v>1</v>
          </cell>
          <cell r="V240">
            <v>1</v>
          </cell>
          <cell r="Y240">
            <v>1</v>
          </cell>
          <cell r="AA240">
            <v>1</v>
          </cell>
          <cell r="AB240">
            <v>1</v>
          </cell>
          <cell r="AC240" t="str">
            <v>Sara/0705</v>
          </cell>
          <cell r="AD240" t="str">
            <v>INR</v>
          </cell>
          <cell r="AE240">
            <v>594450</v>
          </cell>
          <cell r="AF240">
            <v>594450</v>
          </cell>
          <cell r="AH240">
            <v>0.04</v>
          </cell>
          <cell r="AI240">
            <v>0</v>
          </cell>
          <cell r="AJ240">
            <v>570672</v>
          </cell>
          <cell r="AK240">
            <v>570672</v>
          </cell>
          <cell r="AL240">
            <v>0.98814423690472464</v>
          </cell>
          <cell r="AM240">
            <v>563906</v>
          </cell>
          <cell r="AN240">
            <v>0</v>
          </cell>
          <cell r="AO240">
            <v>26552</v>
          </cell>
          <cell r="AP240">
            <v>590458</v>
          </cell>
          <cell r="AQ240">
            <v>30476</v>
          </cell>
          <cell r="AR240">
            <v>0</v>
          </cell>
          <cell r="AS240">
            <v>0</v>
          </cell>
          <cell r="AT240">
            <v>620934</v>
          </cell>
          <cell r="AU240">
            <v>18477</v>
          </cell>
          <cell r="AV240">
            <v>18477</v>
          </cell>
          <cell r="AW240">
            <v>0.67229393818562333</v>
          </cell>
          <cell r="AX240">
            <v>12422</v>
          </cell>
          <cell r="AY240">
            <v>0</v>
          </cell>
          <cell r="AZ240">
            <v>1410.9621380846329</v>
          </cell>
          <cell r="BA240">
            <v>13832.962138084633</v>
          </cell>
          <cell r="BB240">
            <v>634766.96213808458</v>
          </cell>
          <cell r="BC240">
            <v>0</v>
          </cell>
          <cell r="BD240">
            <v>4.6528E-2</v>
          </cell>
          <cell r="BE240">
            <v>5.340425418288821E-2</v>
          </cell>
          <cell r="BF240">
            <v>0</v>
          </cell>
          <cell r="BJ240">
            <v>26446</v>
          </cell>
          <cell r="BK240">
            <v>18477</v>
          </cell>
          <cell r="BM240">
            <v>570672</v>
          </cell>
        </row>
        <row r="241">
          <cell r="A241">
            <v>241</v>
          </cell>
          <cell r="B241" t="str">
            <v>PUG</v>
          </cell>
          <cell r="G241">
            <v>1.3</v>
          </cell>
          <cell r="H241">
            <v>1.3</v>
          </cell>
          <cell r="J241" t="str">
            <v>EQ</v>
          </cell>
          <cell r="K241" t="str">
            <v>EQPTS</v>
          </cell>
          <cell r="L241" t="str">
            <v>Gen</v>
          </cell>
          <cell r="M241" t="str">
            <v>J</v>
          </cell>
          <cell r="N241" t="str">
            <v>J</v>
          </cell>
          <cell r="O241" t="str">
            <v>G</v>
          </cell>
          <cell r="P241" t="str">
            <v>LT-SWGR</v>
          </cell>
          <cell r="Q241" t="str">
            <v>415V MLDB</v>
          </cell>
          <cell r="R241" t="str">
            <v>Set</v>
          </cell>
          <cell r="S241" t="str">
            <v>Set</v>
          </cell>
          <cell r="T241">
            <v>1</v>
          </cell>
          <cell r="U241">
            <v>1</v>
          </cell>
          <cell r="V241">
            <v>1</v>
          </cell>
          <cell r="Y241">
            <v>1</v>
          </cell>
          <cell r="AA241">
            <v>1</v>
          </cell>
          <cell r="AB241">
            <v>1</v>
          </cell>
          <cell r="AC241" t="str">
            <v>Sara/0705</v>
          </cell>
          <cell r="AD241" t="str">
            <v>INR</v>
          </cell>
          <cell r="AE241">
            <v>396450</v>
          </cell>
          <cell r="AF241">
            <v>396450</v>
          </cell>
          <cell r="AH241">
            <v>0.04</v>
          </cell>
          <cell r="AI241">
            <v>0</v>
          </cell>
          <cell r="AJ241">
            <v>380592</v>
          </cell>
          <cell r="AK241">
            <v>380592</v>
          </cell>
          <cell r="AL241">
            <v>0.98814423690472464</v>
          </cell>
          <cell r="AM241">
            <v>376080</v>
          </cell>
          <cell r="AN241">
            <v>0</v>
          </cell>
          <cell r="AO241">
            <v>17708</v>
          </cell>
          <cell r="AP241">
            <v>393788</v>
          </cell>
          <cell r="AQ241">
            <v>20325</v>
          </cell>
          <cell r="AR241">
            <v>0</v>
          </cell>
          <cell r="AS241">
            <v>0</v>
          </cell>
          <cell r="AT241">
            <v>414113</v>
          </cell>
          <cell r="AU241">
            <v>8457</v>
          </cell>
          <cell r="AV241">
            <v>8457</v>
          </cell>
          <cell r="AW241">
            <v>0.67229393818562333</v>
          </cell>
          <cell r="AX241">
            <v>5686</v>
          </cell>
          <cell r="AY241">
            <v>0</v>
          </cell>
          <cell r="AZ241">
            <v>645.84855233852977</v>
          </cell>
          <cell r="BA241">
            <v>6331.8485523385298</v>
          </cell>
          <cell r="BB241">
            <v>420444.84855233855</v>
          </cell>
          <cell r="BC241">
            <v>0</v>
          </cell>
          <cell r="BD241">
            <v>4.6528E-2</v>
          </cell>
          <cell r="BE241">
            <v>5.340425418288821E-2</v>
          </cell>
          <cell r="BF241">
            <v>0</v>
          </cell>
          <cell r="BJ241">
            <v>12105</v>
          </cell>
          <cell r="BK241">
            <v>8457</v>
          </cell>
          <cell r="BM241">
            <v>380592</v>
          </cell>
        </row>
        <row r="242">
          <cell r="A242">
            <v>242</v>
          </cell>
          <cell r="B242" t="str">
            <v>PUG</v>
          </cell>
          <cell r="G242">
            <v>1.4</v>
          </cell>
          <cell r="H242">
            <v>1.4</v>
          </cell>
          <cell r="J242" t="str">
            <v>EQ</v>
          </cell>
          <cell r="K242" t="str">
            <v>EQPTS</v>
          </cell>
          <cell r="L242" t="str">
            <v>Gen</v>
          </cell>
          <cell r="M242" t="str">
            <v>J</v>
          </cell>
          <cell r="N242" t="str">
            <v>J</v>
          </cell>
          <cell r="O242" t="str">
            <v>G</v>
          </cell>
          <cell r="P242" t="str">
            <v>LT-SWGR</v>
          </cell>
          <cell r="Q242" t="str">
            <v>415V Emergency LDB</v>
          </cell>
          <cell r="R242" t="str">
            <v>Set</v>
          </cell>
          <cell r="S242" t="str">
            <v>Set</v>
          </cell>
          <cell r="T242">
            <v>1</v>
          </cell>
          <cell r="U242">
            <v>1</v>
          </cell>
          <cell r="V242">
            <v>1</v>
          </cell>
          <cell r="Y242">
            <v>1</v>
          </cell>
          <cell r="AA242">
            <v>1</v>
          </cell>
          <cell r="AB242">
            <v>1</v>
          </cell>
          <cell r="AC242" t="str">
            <v>Sara/0705</v>
          </cell>
          <cell r="AD242" t="str">
            <v>INR</v>
          </cell>
          <cell r="AE242">
            <v>135000</v>
          </cell>
          <cell r="AF242">
            <v>135000</v>
          </cell>
          <cell r="AH242">
            <v>0.04</v>
          </cell>
          <cell r="AI242">
            <v>0</v>
          </cell>
          <cell r="AJ242">
            <v>129600</v>
          </cell>
          <cell r="AK242">
            <v>129600</v>
          </cell>
          <cell r="AL242">
            <v>0.98814423690472464</v>
          </cell>
          <cell r="AM242">
            <v>128063</v>
          </cell>
          <cell r="AN242">
            <v>0</v>
          </cell>
          <cell r="AO242">
            <v>6030</v>
          </cell>
          <cell r="AP242">
            <v>134093</v>
          </cell>
          <cell r="AQ242">
            <v>6921</v>
          </cell>
          <cell r="AR242">
            <v>0</v>
          </cell>
          <cell r="AS242">
            <v>0</v>
          </cell>
          <cell r="AT242">
            <v>141014</v>
          </cell>
          <cell r="AU242">
            <v>8457</v>
          </cell>
          <cell r="AV242">
            <v>8457</v>
          </cell>
          <cell r="AW242">
            <v>0.67229393818562333</v>
          </cell>
          <cell r="AX242">
            <v>5686</v>
          </cell>
          <cell r="AY242">
            <v>0</v>
          </cell>
          <cell r="AZ242">
            <v>645.84855233852977</v>
          </cell>
          <cell r="BA242">
            <v>6331.8485523385298</v>
          </cell>
          <cell r="BB242">
            <v>147345.84855233852</v>
          </cell>
          <cell r="BC242">
            <v>0</v>
          </cell>
          <cell r="BD242">
            <v>4.6528E-2</v>
          </cell>
          <cell r="BE242">
            <v>5.340425418288821E-2</v>
          </cell>
          <cell r="BF242">
            <v>0</v>
          </cell>
          <cell r="BJ242">
            <v>12105</v>
          </cell>
          <cell r="BK242">
            <v>8457</v>
          </cell>
          <cell r="BM242">
            <v>129600</v>
          </cell>
        </row>
        <row r="243">
          <cell r="A243">
            <v>243</v>
          </cell>
          <cell r="B243" t="str">
            <v>PUG</v>
          </cell>
          <cell r="G243" t="str">
            <v>1.5</v>
          </cell>
          <cell r="H243" t="str">
            <v>1.5</v>
          </cell>
          <cell r="J243" t="str">
            <v>EQ</v>
          </cell>
          <cell r="K243" t="str">
            <v>EQPTS</v>
          </cell>
          <cell r="L243" t="str">
            <v>Gen</v>
          </cell>
          <cell r="M243" t="str">
            <v>J</v>
          </cell>
          <cell r="N243" t="str">
            <v>J</v>
          </cell>
          <cell r="O243" t="str">
            <v>G</v>
          </cell>
          <cell r="P243" t="str">
            <v>LT-SWGR</v>
          </cell>
          <cell r="Q243" t="str">
            <v>220V  DCDB</v>
          </cell>
          <cell r="R243" t="str">
            <v>Set</v>
          </cell>
          <cell r="S243" t="str">
            <v>Set</v>
          </cell>
          <cell r="T243">
            <v>2</v>
          </cell>
          <cell r="U243">
            <v>2</v>
          </cell>
          <cell r="V243">
            <v>2</v>
          </cell>
          <cell r="Y243">
            <v>2</v>
          </cell>
          <cell r="AA243">
            <v>2</v>
          </cell>
          <cell r="AB243">
            <v>2</v>
          </cell>
          <cell r="AC243" t="str">
            <v>Sara/0705</v>
          </cell>
          <cell r="AD243" t="str">
            <v>INR</v>
          </cell>
          <cell r="AE243">
            <v>148500</v>
          </cell>
          <cell r="AF243">
            <v>148500</v>
          </cell>
          <cell r="AH243">
            <v>0.04</v>
          </cell>
          <cell r="AI243">
            <v>0</v>
          </cell>
          <cell r="AJ243">
            <v>142560</v>
          </cell>
          <cell r="AK243">
            <v>285120</v>
          </cell>
          <cell r="AL243">
            <v>0.98814423690472464</v>
          </cell>
          <cell r="AM243">
            <v>281740</v>
          </cell>
          <cell r="AN243">
            <v>0</v>
          </cell>
          <cell r="AO243">
            <v>13266</v>
          </cell>
          <cell r="AP243">
            <v>295006</v>
          </cell>
          <cell r="AQ243">
            <v>15227</v>
          </cell>
          <cell r="AR243">
            <v>0</v>
          </cell>
          <cell r="AS243">
            <v>0</v>
          </cell>
          <cell r="AT243">
            <v>310233</v>
          </cell>
          <cell r="AU243">
            <v>12686</v>
          </cell>
          <cell r="AV243">
            <v>25372</v>
          </cell>
          <cell r="AW243">
            <v>0.67229393818562333</v>
          </cell>
          <cell r="AX243">
            <v>17057</v>
          </cell>
          <cell r="AY243">
            <v>0</v>
          </cell>
          <cell r="AZ243">
            <v>1937.4320712694862</v>
          </cell>
          <cell r="BA243">
            <v>18994.432071269486</v>
          </cell>
          <cell r="BB243">
            <v>329227.43207126949</v>
          </cell>
          <cell r="BC243">
            <v>0</v>
          </cell>
          <cell r="BD243">
            <v>4.6528E-2</v>
          </cell>
          <cell r="BE243">
            <v>5.340425418288821E-2</v>
          </cell>
          <cell r="BF243">
            <v>0</v>
          </cell>
          <cell r="BJ243">
            <v>18158</v>
          </cell>
          <cell r="BK243">
            <v>12686</v>
          </cell>
          <cell r="BM243">
            <v>285120</v>
          </cell>
        </row>
        <row r="244">
          <cell r="A244">
            <v>244</v>
          </cell>
          <cell r="B244" t="str">
            <v>PUG</v>
          </cell>
          <cell r="G244" t="str">
            <v>1.6</v>
          </cell>
          <cell r="H244" t="str">
            <v>1.6</v>
          </cell>
          <cell r="J244" t="str">
            <v>EQ</v>
          </cell>
          <cell r="K244" t="str">
            <v>EQPTS</v>
          </cell>
          <cell r="L244" t="str">
            <v>Gen</v>
          </cell>
          <cell r="M244" t="str">
            <v>J</v>
          </cell>
          <cell r="N244" t="str">
            <v>J</v>
          </cell>
          <cell r="O244" t="str">
            <v>G</v>
          </cell>
          <cell r="P244" t="str">
            <v>LT-SWGR</v>
          </cell>
          <cell r="Q244" t="str">
            <v>50V DCDB</v>
          </cell>
          <cell r="R244" t="str">
            <v>Set</v>
          </cell>
          <cell r="S244" t="str">
            <v>Set</v>
          </cell>
          <cell r="T244">
            <v>2</v>
          </cell>
          <cell r="U244">
            <v>2</v>
          </cell>
          <cell r="V244">
            <v>2</v>
          </cell>
          <cell r="Y244">
            <v>2</v>
          </cell>
          <cell r="AA244">
            <v>2</v>
          </cell>
          <cell r="AB244">
            <v>2</v>
          </cell>
          <cell r="AC244" t="str">
            <v>Sara/0705</v>
          </cell>
          <cell r="AD244" t="str">
            <v>INR</v>
          </cell>
          <cell r="AE244">
            <v>121500</v>
          </cell>
          <cell r="AF244">
            <v>121500</v>
          </cell>
          <cell r="AH244">
            <v>0.04</v>
          </cell>
          <cell r="AI244">
            <v>0</v>
          </cell>
          <cell r="AJ244">
            <v>116640</v>
          </cell>
          <cell r="AK244">
            <v>233280</v>
          </cell>
          <cell r="AL244">
            <v>0.98814423690472464</v>
          </cell>
          <cell r="AM244">
            <v>230514</v>
          </cell>
          <cell r="AN244">
            <v>0</v>
          </cell>
          <cell r="AO244">
            <v>10854</v>
          </cell>
          <cell r="AP244">
            <v>241368</v>
          </cell>
          <cell r="AQ244">
            <v>12458</v>
          </cell>
          <cell r="AR244">
            <v>0</v>
          </cell>
          <cell r="AS244">
            <v>0</v>
          </cell>
          <cell r="AT244">
            <v>253826</v>
          </cell>
          <cell r="AU244">
            <v>4229</v>
          </cell>
          <cell r="AV244">
            <v>8458</v>
          </cell>
          <cell r="AW244">
            <v>0.67229393818562333</v>
          </cell>
          <cell r="AX244">
            <v>5686</v>
          </cell>
          <cell r="AY244">
            <v>0</v>
          </cell>
          <cell r="AZ244">
            <v>645.84855233852977</v>
          </cell>
          <cell r="BA244">
            <v>6331.8485523385298</v>
          </cell>
          <cell r="BB244">
            <v>260157.84855233852</v>
          </cell>
          <cell r="BC244">
            <v>0</v>
          </cell>
          <cell r="BD244">
            <v>4.6528E-2</v>
          </cell>
          <cell r="BE244">
            <v>5.340425418288821E-2</v>
          </cell>
          <cell r="BF244">
            <v>0</v>
          </cell>
          <cell r="BJ244">
            <v>6053</v>
          </cell>
          <cell r="BK244">
            <v>4229</v>
          </cell>
          <cell r="BM244">
            <v>233280</v>
          </cell>
        </row>
        <row r="245">
          <cell r="A245">
            <v>245</v>
          </cell>
          <cell r="B245" t="str">
            <v>PUG</v>
          </cell>
          <cell r="K245">
            <v>0</v>
          </cell>
          <cell r="M245" t="str">
            <v>J</v>
          </cell>
          <cell r="N245" t="str">
            <v>J</v>
          </cell>
          <cell r="O245">
            <v>0</v>
          </cell>
          <cell r="S245">
            <v>0</v>
          </cell>
          <cell r="T245">
            <v>0</v>
          </cell>
          <cell r="U245">
            <v>0</v>
          </cell>
          <cell r="AA245">
            <v>0</v>
          </cell>
          <cell r="AB245">
            <v>0</v>
          </cell>
          <cell r="AF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K245">
            <v>0</v>
          </cell>
          <cell r="BM245">
            <v>0</v>
          </cell>
        </row>
        <row r="246">
          <cell r="A246">
            <v>246</v>
          </cell>
          <cell r="B246" t="str">
            <v>PUG</v>
          </cell>
          <cell r="G246" t="str">
            <v>H (I)</v>
          </cell>
          <cell r="H246" t="str">
            <v>H (I)</v>
          </cell>
          <cell r="K246">
            <v>0</v>
          </cell>
          <cell r="M246" t="str">
            <v>J</v>
          </cell>
          <cell r="N246" t="str">
            <v>J</v>
          </cell>
          <cell r="O246">
            <v>0</v>
          </cell>
          <cell r="Q246" t="str">
            <v>BATTERIES</v>
          </cell>
          <cell r="S246">
            <v>0</v>
          </cell>
          <cell r="T246">
            <v>0</v>
          </cell>
          <cell r="U246">
            <v>0</v>
          </cell>
          <cell r="AA246">
            <v>0</v>
          </cell>
          <cell r="AB246">
            <v>0</v>
          </cell>
          <cell r="AF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K246">
            <v>0</v>
          </cell>
          <cell r="BM246">
            <v>0</v>
          </cell>
        </row>
        <row r="247">
          <cell r="A247">
            <v>247</v>
          </cell>
          <cell r="B247" t="str">
            <v>PUG</v>
          </cell>
          <cell r="K247">
            <v>0</v>
          </cell>
          <cell r="M247" t="str">
            <v>J</v>
          </cell>
          <cell r="N247" t="str">
            <v>J</v>
          </cell>
          <cell r="O247">
            <v>0</v>
          </cell>
          <cell r="S247">
            <v>0</v>
          </cell>
          <cell r="T247">
            <v>0</v>
          </cell>
          <cell r="U247">
            <v>0</v>
          </cell>
          <cell r="AA247">
            <v>0</v>
          </cell>
          <cell r="AB247">
            <v>0</v>
          </cell>
          <cell r="AF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K247">
            <v>0</v>
          </cell>
          <cell r="BM247">
            <v>0</v>
          </cell>
        </row>
        <row r="248">
          <cell r="A248">
            <v>248</v>
          </cell>
          <cell r="B248" t="str">
            <v>PUG</v>
          </cell>
          <cell r="G248">
            <v>1.1000000000000001</v>
          </cell>
          <cell r="H248">
            <v>1.1000000000000001</v>
          </cell>
          <cell r="J248" t="str">
            <v>EQ</v>
          </cell>
          <cell r="K248" t="str">
            <v>EQPTS</v>
          </cell>
          <cell r="L248" t="str">
            <v>Gen</v>
          </cell>
          <cell r="M248" t="str">
            <v>J</v>
          </cell>
          <cell r="N248" t="str">
            <v>J</v>
          </cell>
          <cell r="O248" t="str">
            <v>G</v>
          </cell>
          <cell r="P248" t="str">
            <v>B&amp;BC</v>
          </cell>
          <cell r="Q248" t="str">
            <v>220V</v>
          </cell>
          <cell r="R248" t="str">
            <v>No</v>
          </cell>
          <cell r="S248" t="str">
            <v>No</v>
          </cell>
          <cell r="T248">
            <v>2</v>
          </cell>
          <cell r="U248">
            <v>2</v>
          </cell>
          <cell r="V248">
            <v>2</v>
          </cell>
          <cell r="Y248">
            <v>2</v>
          </cell>
          <cell r="AA248">
            <v>2</v>
          </cell>
          <cell r="AB248">
            <v>2</v>
          </cell>
          <cell r="AC248" t="str">
            <v>Statcon/2505</v>
          </cell>
          <cell r="AD248" t="str">
            <v>INR</v>
          </cell>
          <cell r="AE248">
            <v>638736</v>
          </cell>
          <cell r="AF248">
            <v>638736</v>
          </cell>
          <cell r="AG248">
            <v>0.02</v>
          </cell>
          <cell r="AI248">
            <v>0</v>
          </cell>
          <cell r="AJ248">
            <v>625961.28</v>
          </cell>
          <cell r="AK248">
            <v>1251922.56</v>
          </cell>
          <cell r="AL248">
            <v>0.98814423690472464</v>
          </cell>
          <cell r="AM248">
            <v>1237080</v>
          </cell>
          <cell r="AN248">
            <v>0</v>
          </cell>
          <cell r="AO248">
            <v>58249</v>
          </cell>
          <cell r="AP248">
            <v>1295329</v>
          </cell>
          <cell r="AQ248">
            <v>22616</v>
          </cell>
          <cell r="AR248">
            <v>0</v>
          </cell>
          <cell r="AS248">
            <v>0</v>
          </cell>
          <cell r="AT248">
            <v>1317945</v>
          </cell>
          <cell r="AU248">
            <v>20999</v>
          </cell>
          <cell r="AV248">
            <v>41998</v>
          </cell>
          <cell r="AW248">
            <v>0.67229393818562333</v>
          </cell>
          <cell r="AX248">
            <v>28235</v>
          </cell>
          <cell r="AY248">
            <v>0</v>
          </cell>
          <cell r="AZ248">
            <v>3207.0935412026702</v>
          </cell>
          <cell r="BA248">
            <v>31442.09354120267</v>
          </cell>
          <cell r="BB248">
            <v>1349387.0935412026</v>
          </cell>
          <cell r="BD248">
            <v>4.6528E-2</v>
          </cell>
          <cell r="BE248">
            <v>1.8064951739120129E-2</v>
          </cell>
          <cell r="BF248">
            <v>0</v>
          </cell>
          <cell r="BJ248">
            <v>30056</v>
          </cell>
          <cell r="BK248">
            <v>20999</v>
          </cell>
          <cell r="BM248">
            <v>1251922.56</v>
          </cell>
        </row>
        <row r="249">
          <cell r="A249">
            <v>249</v>
          </cell>
          <cell r="B249" t="str">
            <v>PUG</v>
          </cell>
          <cell r="G249">
            <v>1.2</v>
          </cell>
          <cell r="H249">
            <v>1.2</v>
          </cell>
          <cell r="J249" t="str">
            <v>EQ</v>
          </cell>
          <cell r="K249" t="str">
            <v>EQPTS</v>
          </cell>
          <cell r="L249" t="str">
            <v>Gen</v>
          </cell>
          <cell r="M249" t="str">
            <v>J</v>
          </cell>
          <cell r="N249" t="str">
            <v>J</v>
          </cell>
          <cell r="O249" t="str">
            <v>G</v>
          </cell>
          <cell r="P249" t="str">
            <v>B&amp;BC</v>
          </cell>
          <cell r="Q249" t="str">
            <v>50V</v>
          </cell>
          <cell r="R249" t="str">
            <v>No</v>
          </cell>
          <cell r="S249" t="str">
            <v>No</v>
          </cell>
          <cell r="T249">
            <v>2</v>
          </cell>
          <cell r="U249">
            <v>2</v>
          </cell>
          <cell r="V249">
            <v>2</v>
          </cell>
          <cell r="Y249">
            <v>2</v>
          </cell>
          <cell r="AA249">
            <v>2</v>
          </cell>
          <cell r="AB249">
            <v>2</v>
          </cell>
          <cell r="AC249" t="str">
            <v>Statcon/2505</v>
          </cell>
          <cell r="AD249" t="str">
            <v>INR</v>
          </cell>
          <cell r="AE249">
            <v>193556</v>
          </cell>
          <cell r="AF249">
            <v>193556</v>
          </cell>
          <cell r="AG249">
            <v>0.02</v>
          </cell>
          <cell r="AI249">
            <v>0</v>
          </cell>
          <cell r="AJ249">
            <v>189684.88</v>
          </cell>
          <cell r="AK249">
            <v>379369.76</v>
          </cell>
          <cell r="AL249">
            <v>0.98814423690472464</v>
          </cell>
          <cell r="AM249">
            <v>374872</v>
          </cell>
          <cell r="AN249">
            <v>0</v>
          </cell>
          <cell r="AO249">
            <v>17651</v>
          </cell>
          <cell r="AP249">
            <v>392523</v>
          </cell>
          <cell r="AQ249">
            <v>6853</v>
          </cell>
          <cell r="AR249">
            <v>0</v>
          </cell>
          <cell r="AS249">
            <v>0</v>
          </cell>
          <cell r="AT249">
            <v>399376</v>
          </cell>
          <cell r="AU249">
            <v>8815</v>
          </cell>
          <cell r="AV249">
            <v>17630</v>
          </cell>
          <cell r="AW249">
            <v>0.67229393818562333</v>
          </cell>
          <cell r="AX249">
            <v>11853</v>
          </cell>
          <cell r="AY249">
            <v>0</v>
          </cell>
          <cell r="AZ249">
            <v>1346.3318485523378</v>
          </cell>
          <cell r="BA249">
            <v>13199.331848552338</v>
          </cell>
          <cell r="BB249">
            <v>412575.33184855233</v>
          </cell>
          <cell r="BD249">
            <v>4.6528E-2</v>
          </cell>
          <cell r="BE249">
            <v>1.8064951739120129E-2</v>
          </cell>
          <cell r="BF249">
            <v>0</v>
          </cell>
          <cell r="BJ249">
            <v>12617</v>
          </cell>
          <cell r="BK249">
            <v>8815</v>
          </cell>
          <cell r="BM249">
            <v>379369.76</v>
          </cell>
        </row>
        <row r="250">
          <cell r="A250">
            <v>250</v>
          </cell>
          <cell r="B250" t="str">
            <v>PUG</v>
          </cell>
          <cell r="K250">
            <v>0</v>
          </cell>
          <cell r="M250" t="str">
            <v>J</v>
          </cell>
          <cell r="N250" t="str">
            <v>J</v>
          </cell>
          <cell r="O250">
            <v>0</v>
          </cell>
          <cell r="S250">
            <v>0</v>
          </cell>
          <cell r="T250">
            <v>0</v>
          </cell>
          <cell r="U250">
            <v>0</v>
          </cell>
          <cell r="AA250">
            <v>0</v>
          </cell>
          <cell r="AB250">
            <v>0</v>
          </cell>
          <cell r="AF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K250">
            <v>0</v>
          </cell>
          <cell r="BM250">
            <v>0</v>
          </cell>
        </row>
        <row r="251">
          <cell r="A251">
            <v>251</v>
          </cell>
          <cell r="B251" t="str">
            <v>PUG</v>
          </cell>
          <cell r="G251" t="str">
            <v>H (II)</v>
          </cell>
          <cell r="H251" t="str">
            <v>H (II)</v>
          </cell>
          <cell r="K251">
            <v>0</v>
          </cell>
          <cell r="M251" t="str">
            <v>J</v>
          </cell>
          <cell r="N251" t="str">
            <v>J</v>
          </cell>
          <cell r="O251">
            <v>0</v>
          </cell>
          <cell r="Q251" t="str">
            <v>Battery Charger System</v>
          </cell>
          <cell r="S251">
            <v>0</v>
          </cell>
          <cell r="T251">
            <v>0</v>
          </cell>
          <cell r="U251">
            <v>0</v>
          </cell>
          <cell r="AA251">
            <v>0</v>
          </cell>
          <cell r="AB251">
            <v>0</v>
          </cell>
          <cell r="AF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K251">
            <v>0</v>
          </cell>
          <cell r="BM251">
            <v>0</v>
          </cell>
        </row>
        <row r="252">
          <cell r="A252">
            <v>252</v>
          </cell>
          <cell r="B252" t="str">
            <v>PUG</v>
          </cell>
          <cell r="K252">
            <v>0</v>
          </cell>
          <cell r="M252" t="str">
            <v>J</v>
          </cell>
          <cell r="N252" t="str">
            <v>J</v>
          </cell>
          <cell r="O252">
            <v>0</v>
          </cell>
          <cell r="S252">
            <v>0</v>
          </cell>
          <cell r="T252">
            <v>0</v>
          </cell>
          <cell r="U252">
            <v>0</v>
          </cell>
          <cell r="AA252">
            <v>0</v>
          </cell>
          <cell r="AB252">
            <v>0</v>
          </cell>
          <cell r="AF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K252">
            <v>0</v>
          </cell>
          <cell r="BM252">
            <v>0</v>
          </cell>
        </row>
        <row r="253">
          <cell r="A253">
            <v>253</v>
          </cell>
          <cell r="B253" t="str">
            <v>PUG</v>
          </cell>
          <cell r="G253">
            <v>1.1000000000000001</v>
          </cell>
          <cell r="H253">
            <v>1.1000000000000001</v>
          </cell>
          <cell r="J253" t="str">
            <v>EQ</v>
          </cell>
          <cell r="K253" t="str">
            <v>EQPTS</v>
          </cell>
          <cell r="L253" t="str">
            <v>Gen</v>
          </cell>
          <cell r="M253" t="str">
            <v>J</v>
          </cell>
          <cell r="N253" t="str">
            <v>J</v>
          </cell>
          <cell r="O253" t="str">
            <v>G</v>
          </cell>
          <cell r="P253" t="str">
            <v>B&amp;BC</v>
          </cell>
          <cell r="Q253" t="str">
            <v>220V</v>
          </cell>
          <cell r="R253" t="str">
            <v>Nos.</v>
          </cell>
          <cell r="S253" t="str">
            <v>Nos.</v>
          </cell>
          <cell r="T253">
            <v>2</v>
          </cell>
          <cell r="U253">
            <v>2</v>
          </cell>
          <cell r="V253">
            <v>2</v>
          </cell>
          <cell r="Y253">
            <v>2</v>
          </cell>
          <cell r="AA253">
            <v>2</v>
          </cell>
          <cell r="AB253">
            <v>2</v>
          </cell>
          <cell r="AC253" t="str">
            <v>Statcon/2505</v>
          </cell>
          <cell r="AD253" t="str">
            <v>INR</v>
          </cell>
          <cell r="AE253">
            <v>140000</v>
          </cell>
          <cell r="AF253">
            <v>140000</v>
          </cell>
          <cell r="AG253">
            <v>0.02</v>
          </cell>
          <cell r="AI253">
            <v>0</v>
          </cell>
          <cell r="AJ253">
            <v>137200</v>
          </cell>
          <cell r="AK253">
            <v>274400</v>
          </cell>
          <cell r="AL253">
            <v>0.98814423690472464</v>
          </cell>
          <cell r="AM253">
            <v>271147</v>
          </cell>
          <cell r="AN253">
            <v>0</v>
          </cell>
          <cell r="AO253">
            <v>12767</v>
          </cell>
          <cell r="AP253">
            <v>283914</v>
          </cell>
          <cell r="AQ253">
            <v>4957</v>
          </cell>
          <cell r="AR253">
            <v>0</v>
          </cell>
          <cell r="AS253">
            <v>0</v>
          </cell>
          <cell r="AT253">
            <v>288871</v>
          </cell>
          <cell r="AU253">
            <v>16004</v>
          </cell>
          <cell r="AV253">
            <v>32008</v>
          </cell>
          <cell r="AW253">
            <v>0.67229393818562333</v>
          </cell>
          <cell r="AX253">
            <v>21519</v>
          </cell>
          <cell r="AY253">
            <v>0</v>
          </cell>
          <cell r="AZ253">
            <v>2444.2516703786168</v>
          </cell>
          <cell r="BA253">
            <v>23963.251670378617</v>
          </cell>
          <cell r="BB253">
            <v>312834.25167037861</v>
          </cell>
          <cell r="BC253">
            <v>0</v>
          </cell>
          <cell r="BD253">
            <v>4.6528E-2</v>
          </cell>
          <cell r="BE253">
            <v>1.8064951739120129E-2</v>
          </cell>
          <cell r="BF253">
            <v>0</v>
          </cell>
          <cell r="BJ253">
            <v>22907</v>
          </cell>
          <cell r="BK253">
            <v>16004</v>
          </cell>
          <cell r="BM253">
            <v>274400</v>
          </cell>
        </row>
        <row r="254">
          <cell r="A254">
            <v>254</v>
          </cell>
          <cell r="B254" t="str">
            <v>PUG</v>
          </cell>
          <cell r="G254">
            <v>1.2</v>
          </cell>
          <cell r="H254">
            <v>1.2</v>
          </cell>
          <cell r="J254" t="str">
            <v>EQ</v>
          </cell>
          <cell r="K254" t="str">
            <v>EQPTS</v>
          </cell>
          <cell r="L254" t="str">
            <v>Gen</v>
          </cell>
          <cell r="M254" t="str">
            <v>J</v>
          </cell>
          <cell r="N254" t="str">
            <v>J</v>
          </cell>
          <cell r="O254" t="str">
            <v>G</v>
          </cell>
          <cell r="P254" t="str">
            <v>B&amp;BC</v>
          </cell>
          <cell r="Q254" t="str">
            <v>50V</v>
          </cell>
          <cell r="R254" t="str">
            <v>Nos.</v>
          </cell>
          <cell r="S254" t="str">
            <v>Nos.</v>
          </cell>
          <cell r="T254">
            <v>2</v>
          </cell>
          <cell r="U254">
            <v>2</v>
          </cell>
          <cell r="V254">
            <v>2</v>
          </cell>
          <cell r="Y254">
            <v>2</v>
          </cell>
          <cell r="AA254">
            <v>2</v>
          </cell>
          <cell r="AB254">
            <v>2</v>
          </cell>
          <cell r="AC254" t="str">
            <v>Statcon/2505</v>
          </cell>
          <cell r="AD254" t="str">
            <v>INR</v>
          </cell>
          <cell r="AE254">
            <v>128000</v>
          </cell>
          <cell r="AF254">
            <v>128000</v>
          </cell>
          <cell r="AG254">
            <v>0.02</v>
          </cell>
          <cell r="AI254">
            <v>0</v>
          </cell>
          <cell r="AJ254">
            <v>125440</v>
          </cell>
          <cell r="AK254">
            <v>250880</v>
          </cell>
          <cell r="AL254">
            <v>0.98814423690472464</v>
          </cell>
          <cell r="AM254">
            <v>247906</v>
          </cell>
          <cell r="AN254">
            <v>0</v>
          </cell>
          <cell r="AO254">
            <v>11673</v>
          </cell>
          <cell r="AP254">
            <v>259579</v>
          </cell>
          <cell r="AQ254">
            <v>4532</v>
          </cell>
          <cell r="AR254">
            <v>0</v>
          </cell>
          <cell r="AS254">
            <v>0</v>
          </cell>
          <cell r="AT254">
            <v>264111</v>
          </cell>
          <cell r="AU254">
            <v>11257</v>
          </cell>
          <cell r="AV254">
            <v>22514</v>
          </cell>
          <cell r="AW254">
            <v>0.67229393818562333</v>
          </cell>
          <cell r="AX254">
            <v>15136</v>
          </cell>
          <cell r="AY254">
            <v>0</v>
          </cell>
          <cell r="AZ254">
            <v>1719.2338530066809</v>
          </cell>
          <cell r="BA254">
            <v>16855.233853006681</v>
          </cell>
          <cell r="BB254">
            <v>280966.23385300668</v>
          </cell>
          <cell r="BC254">
            <v>0</v>
          </cell>
          <cell r="BD254">
            <v>4.6528E-2</v>
          </cell>
          <cell r="BE254">
            <v>1.8064951739120129E-2</v>
          </cell>
          <cell r="BF254">
            <v>0</v>
          </cell>
          <cell r="BJ254">
            <v>16113</v>
          </cell>
          <cell r="BK254">
            <v>11257</v>
          </cell>
          <cell r="BM254">
            <v>250880</v>
          </cell>
        </row>
        <row r="255">
          <cell r="A255">
            <v>255</v>
          </cell>
          <cell r="B255" t="str">
            <v>PUG</v>
          </cell>
          <cell r="K255">
            <v>0</v>
          </cell>
          <cell r="M255" t="str">
            <v>J</v>
          </cell>
          <cell r="N255" t="str">
            <v>J</v>
          </cell>
          <cell r="O255">
            <v>0</v>
          </cell>
          <cell r="S255">
            <v>0</v>
          </cell>
          <cell r="T255">
            <v>0</v>
          </cell>
          <cell r="U255">
            <v>0</v>
          </cell>
          <cell r="AA255">
            <v>0</v>
          </cell>
          <cell r="AB255">
            <v>0</v>
          </cell>
          <cell r="AF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K255">
            <v>0</v>
          </cell>
          <cell r="BM255">
            <v>0</v>
          </cell>
        </row>
        <row r="256">
          <cell r="A256">
            <v>256</v>
          </cell>
          <cell r="B256" t="str">
            <v>PUG</v>
          </cell>
          <cell r="G256" t="str">
            <v>I</v>
          </cell>
          <cell r="H256" t="str">
            <v>I</v>
          </cell>
          <cell r="J256" t="str">
            <v>EQ</v>
          </cell>
          <cell r="K256" t="str">
            <v>EQPTS</v>
          </cell>
          <cell r="L256" t="str">
            <v>Gen</v>
          </cell>
          <cell r="M256" t="str">
            <v>J</v>
          </cell>
          <cell r="N256" t="str">
            <v>J</v>
          </cell>
          <cell r="O256" t="str">
            <v>C</v>
          </cell>
          <cell r="P256" t="str">
            <v>DG</v>
          </cell>
          <cell r="Q256" t="str">
            <v>DG Set along with control panel (250 kVA)</v>
          </cell>
          <cell r="R256" t="str">
            <v>Set</v>
          </cell>
          <cell r="S256" t="str">
            <v>Set</v>
          </cell>
          <cell r="T256">
            <v>1</v>
          </cell>
          <cell r="U256">
            <v>1</v>
          </cell>
          <cell r="V256">
            <v>1</v>
          </cell>
          <cell r="Y256">
            <v>1</v>
          </cell>
          <cell r="AA256">
            <v>1</v>
          </cell>
          <cell r="AB256">
            <v>1</v>
          </cell>
          <cell r="AC256" t="str">
            <v>Jakson</v>
          </cell>
          <cell r="AD256" t="str">
            <v>INR</v>
          </cell>
          <cell r="AE256">
            <v>1681000</v>
          </cell>
          <cell r="AF256">
            <v>1681000</v>
          </cell>
          <cell r="AH256">
            <v>0.03</v>
          </cell>
          <cell r="AI256">
            <v>0</v>
          </cell>
          <cell r="AJ256">
            <v>1630570</v>
          </cell>
          <cell r="AK256">
            <v>1630570</v>
          </cell>
          <cell r="AL256">
            <v>1.0515247108307044</v>
          </cell>
          <cell r="AM256">
            <v>1714585</v>
          </cell>
          <cell r="AN256">
            <v>0</v>
          </cell>
          <cell r="AO256">
            <v>75867</v>
          </cell>
          <cell r="AP256">
            <v>1790452</v>
          </cell>
          <cell r="AQ256">
            <v>25000</v>
          </cell>
          <cell r="AR256">
            <v>0</v>
          </cell>
          <cell r="AS256">
            <v>0</v>
          </cell>
          <cell r="AT256">
            <v>1815452</v>
          </cell>
          <cell r="AU256">
            <v>64993</v>
          </cell>
          <cell r="AV256">
            <v>64993</v>
          </cell>
          <cell r="AW256">
            <v>0.67229393818562333</v>
          </cell>
          <cell r="AX256">
            <v>43694</v>
          </cell>
          <cell r="AY256">
            <v>0</v>
          </cell>
          <cell r="AZ256">
            <v>4963.0155902004408</v>
          </cell>
          <cell r="BA256">
            <v>48657.015590200441</v>
          </cell>
          <cell r="BB256">
            <v>1864109.0155902004</v>
          </cell>
          <cell r="BC256">
            <v>0</v>
          </cell>
          <cell r="BD256">
            <v>4.6528E-2</v>
          </cell>
          <cell r="BE256">
            <v>1.5332061794341855E-2</v>
          </cell>
          <cell r="BF256">
            <v>0</v>
          </cell>
          <cell r="BJ256">
            <v>93025</v>
          </cell>
          <cell r="BK256">
            <v>64993</v>
          </cell>
          <cell r="BM256">
            <v>1630570</v>
          </cell>
        </row>
        <row r="257">
          <cell r="A257">
            <v>257</v>
          </cell>
          <cell r="B257" t="str">
            <v>PUG</v>
          </cell>
          <cell r="K257">
            <v>0</v>
          </cell>
          <cell r="M257" t="str">
            <v>J</v>
          </cell>
          <cell r="N257" t="str">
            <v>J</v>
          </cell>
          <cell r="O257">
            <v>0</v>
          </cell>
          <cell r="S257">
            <v>0</v>
          </cell>
          <cell r="T257">
            <v>0</v>
          </cell>
          <cell r="U257">
            <v>0</v>
          </cell>
          <cell r="AA257">
            <v>0</v>
          </cell>
          <cell r="AB257">
            <v>0</v>
          </cell>
          <cell r="AF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K257">
            <v>0</v>
          </cell>
          <cell r="BM257">
            <v>0</v>
          </cell>
        </row>
        <row r="258">
          <cell r="A258">
            <v>258</v>
          </cell>
          <cell r="B258" t="str">
            <v>PUG</v>
          </cell>
          <cell r="G258" t="str">
            <v>J</v>
          </cell>
          <cell r="H258" t="str">
            <v>J</v>
          </cell>
          <cell r="J258" t="str">
            <v>EQ</v>
          </cell>
          <cell r="K258" t="str">
            <v>EQPTS</v>
          </cell>
          <cell r="L258" t="str">
            <v>Gen</v>
          </cell>
          <cell r="M258" t="str">
            <v>J</v>
          </cell>
          <cell r="N258" t="str">
            <v>J</v>
          </cell>
          <cell r="O258" t="str">
            <v>C</v>
          </cell>
          <cell r="P258" t="str">
            <v>ACVENT</v>
          </cell>
          <cell r="Q258" t="str">
            <v>High wall type split AC unit of 2 TR capacity (as per</v>
          </cell>
          <cell r="R258" t="str">
            <v>Nos.</v>
          </cell>
          <cell r="S258" t="str">
            <v>Nos.</v>
          </cell>
          <cell r="T258">
            <v>12</v>
          </cell>
          <cell r="U258">
            <v>12</v>
          </cell>
          <cell r="V258">
            <v>12</v>
          </cell>
          <cell r="Y258">
            <v>12</v>
          </cell>
          <cell r="AA258">
            <v>12</v>
          </cell>
          <cell r="AB258">
            <v>12</v>
          </cell>
          <cell r="AC258" t="str">
            <v>Blue Star</v>
          </cell>
          <cell r="AD258" t="str">
            <v>INR</v>
          </cell>
          <cell r="AE258">
            <v>40500</v>
          </cell>
          <cell r="AF258">
            <v>40500</v>
          </cell>
          <cell r="AI258">
            <v>0</v>
          </cell>
          <cell r="AJ258">
            <v>40500</v>
          </cell>
          <cell r="AK258">
            <v>486000</v>
          </cell>
          <cell r="AL258">
            <v>1.0515247108307044</v>
          </cell>
          <cell r="AM258">
            <v>511041</v>
          </cell>
          <cell r="AN258">
            <v>0</v>
          </cell>
          <cell r="AO258">
            <v>22613</v>
          </cell>
          <cell r="AP258">
            <v>533654</v>
          </cell>
          <cell r="AQ258">
            <v>46154</v>
          </cell>
          <cell r="AR258">
            <v>0</v>
          </cell>
          <cell r="AS258">
            <v>0</v>
          </cell>
          <cell r="AT258">
            <v>579808</v>
          </cell>
          <cell r="AU258">
            <v>6226</v>
          </cell>
          <cell r="AV258">
            <v>74712</v>
          </cell>
          <cell r="AW258">
            <v>0.67229393818562333</v>
          </cell>
          <cell r="AX258">
            <v>50228</v>
          </cell>
          <cell r="AY258">
            <v>0</v>
          </cell>
          <cell r="AZ258">
            <v>5705.1848552338488</v>
          </cell>
          <cell r="BA258">
            <v>55933.184855233849</v>
          </cell>
          <cell r="BB258">
            <v>635741.18485523388</v>
          </cell>
          <cell r="BD258">
            <v>4.6528E-2</v>
          </cell>
          <cell r="BE258">
            <v>9.4966761633428307E-2</v>
          </cell>
          <cell r="BF258">
            <v>0</v>
          </cell>
          <cell r="BJ258">
            <v>8911</v>
          </cell>
          <cell r="BK258">
            <v>6226</v>
          </cell>
          <cell r="BM258">
            <v>486000</v>
          </cell>
        </row>
        <row r="259">
          <cell r="A259">
            <v>259</v>
          </cell>
          <cell r="B259" t="str">
            <v>PUG</v>
          </cell>
          <cell r="K259">
            <v>0</v>
          </cell>
          <cell r="M259" t="str">
            <v>J</v>
          </cell>
          <cell r="N259" t="str">
            <v>J</v>
          </cell>
          <cell r="O259">
            <v>0</v>
          </cell>
          <cell r="Q259" t="str">
            <v>technical Specification)</v>
          </cell>
          <cell r="S259">
            <v>0</v>
          </cell>
          <cell r="T259">
            <v>0</v>
          </cell>
          <cell r="U259">
            <v>0</v>
          </cell>
          <cell r="AA259">
            <v>0</v>
          </cell>
          <cell r="AB259">
            <v>0</v>
          </cell>
          <cell r="AF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K259">
            <v>0</v>
          </cell>
          <cell r="BM259">
            <v>0</v>
          </cell>
        </row>
        <row r="260">
          <cell r="A260">
            <v>260</v>
          </cell>
          <cell r="B260" t="str">
            <v>PUG</v>
          </cell>
          <cell r="C260" t="str">
            <v>T</v>
          </cell>
          <cell r="K260">
            <v>0</v>
          </cell>
          <cell r="M260" t="str">
            <v>J</v>
          </cell>
          <cell r="N260" t="str">
            <v>J</v>
          </cell>
          <cell r="O260">
            <v>0</v>
          </cell>
          <cell r="S260">
            <v>0</v>
          </cell>
          <cell r="T260">
            <v>0</v>
          </cell>
          <cell r="U260">
            <v>0</v>
          </cell>
          <cell r="AA260">
            <v>0</v>
          </cell>
          <cell r="AB260">
            <v>0</v>
          </cell>
          <cell r="AF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K260">
            <v>0</v>
          </cell>
          <cell r="BM260">
            <v>0</v>
          </cell>
        </row>
        <row r="261">
          <cell r="A261">
            <v>261</v>
          </cell>
          <cell r="B261" t="str">
            <v>PUG</v>
          </cell>
          <cell r="G261" t="str">
            <v>K</v>
          </cell>
          <cell r="H261" t="str">
            <v>K</v>
          </cell>
          <cell r="K261">
            <v>0</v>
          </cell>
          <cell r="M261" t="str">
            <v>J</v>
          </cell>
          <cell r="N261" t="str">
            <v>J</v>
          </cell>
          <cell r="O261">
            <v>0</v>
          </cell>
          <cell r="Q261" t="str">
            <v>Fire Protection System (As per Technical</v>
          </cell>
          <cell r="S261">
            <v>0</v>
          </cell>
          <cell r="T261">
            <v>0</v>
          </cell>
          <cell r="U261">
            <v>0</v>
          </cell>
          <cell r="AA261">
            <v>0</v>
          </cell>
          <cell r="AB261">
            <v>0</v>
          </cell>
          <cell r="AF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K261">
            <v>0</v>
          </cell>
          <cell r="BM261">
            <v>0</v>
          </cell>
        </row>
        <row r="262">
          <cell r="A262">
            <v>262</v>
          </cell>
          <cell r="B262" t="str">
            <v>PUG</v>
          </cell>
          <cell r="K262">
            <v>0</v>
          </cell>
          <cell r="M262" t="str">
            <v>J</v>
          </cell>
          <cell r="N262" t="str">
            <v>J</v>
          </cell>
          <cell r="O262">
            <v>0</v>
          </cell>
          <cell r="Q262" t="str">
            <v>Specifications)</v>
          </cell>
          <cell r="S262">
            <v>0</v>
          </cell>
          <cell r="T262">
            <v>0</v>
          </cell>
          <cell r="U262">
            <v>0</v>
          </cell>
          <cell r="AA262">
            <v>0</v>
          </cell>
          <cell r="AB262">
            <v>0</v>
          </cell>
          <cell r="AF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K262">
            <v>0</v>
          </cell>
          <cell r="BM262">
            <v>0</v>
          </cell>
        </row>
        <row r="263">
          <cell r="A263">
            <v>263</v>
          </cell>
          <cell r="B263" t="str">
            <v>PUG</v>
          </cell>
          <cell r="K263">
            <v>0</v>
          </cell>
          <cell r="M263" t="str">
            <v>J</v>
          </cell>
          <cell r="N263" t="str">
            <v>J</v>
          </cell>
          <cell r="O263">
            <v>0</v>
          </cell>
          <cell r="S263">
            <v>0</v>
          </cell>
          <cell r="T263">
            <v>0</v>
          </cell>
          <cell r="U263">
            <v>0</v>
          </cell>
          <cell r="AA263">
            <v>0</v>
          </cell>
          <cell r="AB263">
            <v>0</v>
          </cell>
          <cell r="AC263">
            <v>6431331</v>
          </cell>
          <cell r="AF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K263">
            <v>0</v>
          </cell>
          <cell r="BM263">
            <v>0</v>
          </cell>
        </row>
        <row r="264">
          <cell r="A264">
            <v>264</v>
          </cell>
          <cell r="B264" t="str">
            <v>PUG</v>
          </cell>
          <cell r="G264">
            <v>1.1000000000000001</v>
          </cell>
          <cell r="H264">
            <v>1.1000000000000001</v>
          </cell>
          <cell r="J264" t="str">
            <v>EQ</v>
          </cell>
          <cell r="K264" t="str">
            <v>EQPTS</v>
          </cell>
          <cell r="L264" t="str">
            <v>Gen</v>
          </cell>
          <cell r="M264" t="str">
            <v>J</v>
          </cell>
          <cell r="N264" t="str">
            <v>J</v>
          </cell>
          <cell r="O264" t="str">
            <v>C</v>
          </cell>
          <cell r="P264" t="str">
            <v>FIRE</v>
          </cell>
          <cell r="Q264" t="str">
            <v>Pumping arrangement  for HVW system &amp; hydrant</v>
          </cell>
          <cell r="R264" t="str">
            <v>Set</v>
          </cell>
          <cell r="S264" t="str">
            <v>Set</v>
          </cell>
          <cell r="T264">
            <v>1</v>
          </cell>
          <cell r="U264">
            <v>1</v>
          </cell>
          <cell r="V264">
            <v>1</v>
          </cell>
          <cell r="Y264">
            <v>1</v>
          </cell>
          <cell r="AA264">
            <v>1</v>
          </cell>
          <cell r="AB264">
            <v>1</v>
          </cell>
          <cell r="AC264" t="str">
            <v>MASS/1106</v>
          </cell>
          <cell r="AD264" t="str">
            <v>INR</v>
          </cell>
          <cell r="AE264">
            <v>1600000</v>
          </cell>
          <cell r="AF264">
            <v>1600000</v>
          </cell>
          <cell r="AI264">
            <v>0</v>
          </cell>
          <cell r="AJ264">
            <v>1600000</v>
          </cell>
          <cell r="AK264">
            <v>1600000</v>
          </cell>
          <cell r="AL264">
            <v>1.0515247108307044</v>
          </cell>
          <cell r="AM264">
            <v>1682440</v>
          </cell>
          <cell r="AN264">
            <v>0</v>
          </cell>
          <cell r="AO264">
            <v>74445</v>
          </cell>
          <cell r="AP264">
            <v>1756885</v>
          </cell>
          <cell r="AQ264">
            <v>11847</v>
          </cell>
          <cell r="AR264">
            <v>0</v>
          </cell>
          <cell r="AS264">
            <v>0</v>
          </cell>
          <cell r="AT264">
            <v>1768732</v>
          </cell>
          <cell r="AU264">
            <v>124720</v>
          </cell>
          <cell r="AV264">
            <v>124720</v>
          </cell>
          <cell r="AW264">
            <v>0.67229393818562333</v>
          </cell>
          <cell r="AX264">
            <v>83848</v>
          </cell>
          <cell r="AY264">
            <v>0</v>
          </cell>
          <cell r="AZ264">
            <v>9523.9376391982223</v>
          </cell>
          <cell r="BA264">
            <v>93371.937639198222</v>
          </cell>
          <cell r="BB264">
            <v>1862103.9376391983</v>
          </cell>
          <cell r="BD264">
            <v>4.6528E-2</v>
          </cell>
          <cell r="BE264">
            <v>7.4046726149882714E-3</v>
          </cell>
          <cell r="BF264">
            <v>0</v>
          </cell>
          <cell r="BH264">
            <v>124720</v>
          </cell>
          <cell r="BK264">
            <v>124720</v>
          </cell>
          <cell r="BM264">
            <v>1600000</v>
          </cell>
        </row>
        <row r="265">
          <cell r="A265">
            <v>265</v>
          </cell>
          <cell r="B265" t="str">
            <v>PUG</v>
          </cell>
          <cell r="K265">
            <v>0</v>
          </cell>
          <cell r="M265" t="str">
            <v>J</v>
          </cell>
          <cell r="N265" t="str">
            <v>J</v>
          </cell>
          <cell r="O265">
            <v>0</v>
          </cell>
          <cell r="Q265" t="str">
            <v>system, complete with all piping, valves, fittings,etc.</v>
          </cell>
          <cell r="S265">
            <v>0</v>
          </cell>
          <cell r="T265">
            <v>0</v>
          </cell>
          <cell r="U265">
            <v>0</v>
          </cell>
          <cell r="AA265">
            <v>0</v>
          </cell>
          <cell r="AB265">
            <v>0</v>
          </cell>
          <cell r="AF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K265">
            <v>0</v>
          </cell>
          <cell r="BM265">
            <v>0</v>
          </cell>
        </row>
        <row r="266">
          <cell r="A266">
            <v>266</v>
          </cell>
          <cell r="B266" t="str">
            <v>PUG</v>
          </cell>
          <cell r="K266">
            <v>0</v>
          </cell>
          <cell r="M266" t="str">
            <v>J</v>
          </cell>
          <cell r="N266" t="str">
            <v>J</v>
          </cell>
          <cell r="O266">
            <v>0</v>
          </cell>
          <cell r="Q266" t="str">
            <v>inside pump house</v>
          </cell>
          <cell r="S266">
            <v>0</v>
          </cell>
          <cell r="T266">
            <v>0</v>
          </cell>
          <cell r="U266">
            <v>0</v>
          </cell>
          <cell r="AA266">
            <v>0</v>
          </cell>
          <cell r="AB266">
            <v>0</v>
          </cell>
          <cell r="AF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K266">
            <v>0</v>
          </cell>
          <cell r="BM266">
            <v>0</v>
          </cell>
        </row>
        <row r="267">
          <cell r="A267">
            <v>267</v>
          </cell>
          <cell r="B267" t="str">
            <v>PUG</v>
          </cell>
          <cell r="K267">
            <v>0</v>
          </cell>
          <cell r="M267" t="str">
            <v>J</v>
          </cell>
          <cell r="N267" t="str">
            <v>J</v>
          </cell>
          <cell r="O267">
            <v>0</v>
          </cell>
          <cell r="S267">
            <v>0</v>
          </cell>
          <cell r="T267">
            <v>0</v>
          </cell>
          <cell r="U267">
            <v>0</v>
          </cell>
          <cell r="AA267">
            <v>0</v>
          </cell>
          <cell r="AB267">
            <v>0</v>
          </cell>
          <cell r="AF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K267">
            <v>0</v>
          </cell>
          <cell r="BM267">
            <v>0</v>
          </cell>
        </row>
        <row r="268">
          <cell r="A268">
            <v>268</v>
          </cell>
          <cell r="B268" t="str">
            <v>PUG</v>
          </cell>
          <cell r="G268">
            <v>1.2</v>
          </cell>
          <cell r="H268">
            <v>1.2</v>
          </cell>
          <cell r="J268" t="str">
            <v>EQ</v>
          </cell>
          <cell r="K268" t="str">
            <v>EQPTS</v>
          </cell>
          <cell r="L268" t="str">
            <v>Gen</v>
          </cell>
          <cell r="M268" t="str">
            <v>J</v>
          </cell>
          <cell r="N268" t="str">
            <v>J</v>
          </cell>
          <cell r="O268" t="str">
            <v>C</v>
          </cell>
          <cell r="P268" t="str">
            <v>FIRE</v>
          </cell>
          <cell r="Q268" t="str">
            <v>Hydrant system, complete O/G and U/G piping and</v>
          </cell>
          <cell r="R268" t="str">
            <v>Set</v>
          </cell>
          <cell r="S268" t="str">
            <v>Set</v>
          </cell>
          <cell r="T268">
            <v>1</v>
          </cell>
          <cell r="U268">
            <v>1</v>
          </cell>
          <cell r="V268">
            <v>1</v>
          </cell>
          <cell r="Y268">
            <v>1</v>
          </cell>
          <cell r="AA268">
            <v>1</v>
          </cell>
          <cell r="AB268">
            <v>1</v>
          </cell>
          <cell r="AC268" t="str">
            <v>MASS/1106</v>
          </cell>
          <cell r="AD268" t="str">
            <v>INR</v>
          </cell>
          <cell r="AE268">
            <v>1500000</v>
          </cell>
          <cell r="AF268">
            <v>1500000</v>
          </cell>
          <cell r="AI268">
            <v>0</v>
          </cell>
          <cell r="AJ268">
            <v>1500000</v>
          </cell>
          <cell r="AK268">
            <v>1500000</v>
          </cell>
          <cell r="AL268">
            <v>1.0515247108307044</v>
          </cell>
          <cell r="AM268">
            <v>1577287</v>
          </cell>
          <cell r="AN268">
            <v>0</v>
          </cell>
          <cell r="AO268">
            <v>69792</v>
          </cell>
          <cell r="AP268">
            <v>1647079</v>
          </cell>
          <cell r="AQ268">
            <v>11107</v>
          </cell>
          <cell r="AR268">
            <v>0</v>
          </cell>
          <cell r="AS268">
            <v>0</v>
          </cell>
          <cell r="AT268">
            <v>1658186</v>
          </cell>
          <cell r="AU268">
            <v>125000</v>
          </cell>
          <cell r="AV268">
            <v>125000</v>
          </cell>
          <cell r="AW268">
            <v>0.67229393818562333</v>
          </cell>
          <cell r="AX268">
            <v>84037</v>
          </cell>
          <cell r="AY268">
            <v>0</v>
          </cell>
          <cell r="AZ268">
            <v>9545.4053452115768</v>
          </cell>
          <cell r="BA268">
            <v>93582.405345211577</v>
          </cell>
          <cell r="BB268">
            <v>1751768.4053452115</v>
          </cell>
          <cell r="BD268">
            <v>4.6528E-2</v>
          </cell>
          <cell r="BE268">
            <v>7.4046726149882714E-3</v>
          </cell>
          <cell r="BF268">
            <v>0</v>
          </cell>
          <cell r="BH268">
            <v>125000</v>
          </cell>
          <cell r="BK268">
            <v>125000</v>
          </cell>
          <cell r="BM268">
            <v>1500000</v>
          </cell>
        </row>
        <row r="269">
          <cell r="A269">
            <v>269</v>
          </cell>
          <cell r="B269" t="str">
            <v>PUG</v>
          </cell>
          <cell r="K269">
            <v>0</v>
          </cell>
          <cell r="M269" t="str">
            <v>J</v>
          </cell>
          <cell r="N269" t="str">
            <v>J</v>
          </cell>
          <cell r="O269">
            <v>0</v>
          </cell>
          <cell r="Q269" t="str">
            <v>accessories etc. outside the pump house.</v>
          </cell>
          <cell r="S269">
            <v>0</v>
          </cell>
          <cell r="T269">
            <v>0</v>
          </cell>
          <cell r="U269">
            <v>0</v>
          </cell>
          <cell r="AA269">
            <v>0</v>
          </cell>
          <cell r="AB269">
            <v>0</v>
          </cell>
          <cell r="AF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K269">
            <v>0</v>
          </cell>
          <cell r="BM269">
            <v>0</v>
          </cell>
        </row>
        <row r="270">
          <cell r="A270">
            <v>270</v>
          </cell>
          <cell r="B270" t="str">
            <v>PUG</v>
          </cell>
          <cell r="K270">
            <v>0</v>
          </cell>
          <cell r="M270" t="str">
            <v>J</v>
          </cell>
          <cell r="N270" t="str">
            <v>J</v>
          </cell>
          <cell r="O270">
            <v>0</v>
          </cell>
          <cell r="S270">
            <v>0</v>
          </cell>
          <cell r="T270">
            <v>0</v>
          </cell>
          <cell r="U270">
            <v>0</v>
          </cell>
          <cell r="AA270">
            <v>0</v>
          </cell>
          <cell r="AB270">
            <v>0</v>
          </cell>
          <cell r="AF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K270">
            <v>0</v>
          </cell>
          <cell r="BM270">
            <v>0</v>
          </cell>
        </row>
        <row r="271">
          <cell r="A271">
            <v>271</v>
          </cell>
          <cell r="B271" t="str">
            <v>PUG</v>
          </cell>
          <cell r="G271">
            <v>1.3</v>
          </cell>
          <cell r="H271">
            <v>1.3</v>
          </cell>
          <cell r="J271" t="str">
            <v>EQ</v>
          </cell>
          <cell r="K271" t="str">
            <v>EQPTS</v>
          </cell>
          <cell r="L271" t="str">
            <v>Gen</v>
          </cell>
          <cell r="M271" t="str">
            <v>J</v>
          </cell>
          <cell r="N271" t="str">
            <v>J</v>
          </cell>
          <cell r="O271" t="str">
            <v>C</v>
          </cell>
          <cell r="P271" t="str">
            <v>FIRE</v>
          </cell>
          <cell r="Q271" t="str">
            <v>Portable Fire Extinguishers</v>
          </cell>
          <cell r="R271" t="str">
            <v>Set</v>
          </cell>
          <cell r="S271" t="str">
            <v>Set</v>
          </cell>
          <cell r="T271">
            <v>1</v>
          </cell>
          <cell r="U271">
            <v>1</v>
          </cell>
          <cell r="V271">
            <v>1</v>
          </cell>
          <cell r="Y271">
            <v>1</v>
          </cell>
          <cell r="AA271">
            <v>1</v>
          </cell>
          <cell r="AB271">
            <v>1</v>
          </cell>
          <cell r="AC271" t="str">
            <v>MASS/1106</v>
          </cell>
          <cell r="AD271" t="str">
            <v>INR</v>
          </cell>
          <cell r="AE271">
            <v>131331</v>
          </cell>
          <cell r="AF271">
            <v>131331</v>
          </cell>
          <cell r="AI271">
            <v>0</v>
          </cell>
          <cell r="AJ271">
            <v>131331</v>
          </cell>
          <cell r="AK271">
            <v>131331</v>
          </cell>
          <cell r="AL271">
            <v>1.0515247108307044</v>
          </cell>
          <cell r="AM271">
            <v>138098</v>
          </cell>
          <cell r="AN271">
            <v>0</v>
          </cell>
          <cell r="AO271">
            <v>6111</v>
          </cell>
          <cell r="AP271">
            <v>144209</v>
          </cell>
          <cell r="AQ271">
            <v>972</v>
          </cell>
          <cell r="AR271">
            <v>0</v>
          </cell>
          <cell r="AS271">
            <v>0</v>
          </cell>
          <cell r="AT271">
            <v>145181</v>
          </cell>
          <cell r="AU271">
            <v>4600</v>
          </cell>
          <cell r="AV271">
            <v>4600</v>
          </cell>
          <cell r="AW271">
            <v>0.67229393818562333</v>
          </cell>
          <cell r="AX271">
            <v>3093</v>
          </cell>
          <cell r="AY271">
            <v>0</v>
          </cell>
          <cell r="AZ271">
            <v>351.32071269487733</v>
          </cell>
          <cell r="BA271">
            <v>3444.3207126948773</v>
          </cell>
          <cell r="BB271">
            <v>148625.32071269487</v>
          </cell>
          <cell r="BD271">
            <v>4.6528E-2</v>
          </cell>
          <cell r="BE271">
            <v>7.4046726149882714E-3</v>
          </cell>
          <cell r="BF271">
            <v>0</v>
          </cell>
          <cell r="BH271">
            <v>4600</v>
          </cell>
          <cell r="BK271">
            <v>4600</v>
          </cell>
          <cell r="BM271">
            <v>131331</v>
          </cell>
        </row>
        <row r="272">
          <cell r="A272">
            <v>272</v>
          </cell>
          <cell r="B272" t="str">
            <v>PUG</v>
          </cell>
          <cell r="K272">
            <v>0</v>
          </cell>
          <cell r="M272" t="str">
            <v>J</v>
          </cell>
          <cell r="N272" t="str">
            <v>J</v>
          </cell>
          <cell r="O272">
            <v>0</v>
          </cell>
          <cell r="S272">
            <v>0</v>
          </cell>
          <cell r="T272">
            <v>0</v>
          </cell>
          <cell r="U272">
            <v>0</v>
          </cell>
          <cell r="AA272">
            <v>0</v>
          </cell>
          <cell r="AB272">
            <v>0</v>
          </cell>
          <cell r="AF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K272">
            <v>0</v>
          </cell>
          <cell r="BM272">
            <v>0</v>
          </cell>
        </row>
        <row r="273">
          <cell r="A273">
            <v>273</v>
          </cell>
          <cell r="B273" t="str">
            <v>PUG</v>
          </cell>
          <cell r="G273">
            <v>1.4</v>
          </cell>
          <cell r="H273">
            <v>1.4</v>
          </cell>
          <cell r="J273" t="str">
            <v>EQ</v>
          </cell>
          <cell r="K273" t="str">
            <v>EQPTS</v>
          </cell>
          <cell r="L273" t="str">
            <v>Gen</v>
          </cell>
          <cell r="M273" t="str">
            <v>J</v>
          </cell>
          <cell r="N273" t="str">
            <v>J</v>
          </cell>
          <cell r="O273" t="str">
            <v>C</v>
          </cell>
          <cell r="P273" t="str">
            <v>FIRE</v>
          </cell>
          <cell r="Q273" t="str">
            <v>Smoke detection system</v>
          </cell>
          <cell r="R273" t="str">
            <v>Set</v>
          </cell>
          <cell r="S273" t="str">
            <v>Set</v>
          </cell>
          <cell r="T273">
            <v>1</v>
          </cell>
          <cell r="U273">
            <v>1</v>
          </cell>
          <cell r="V273">
            <v>1</v>
          </cell>
          <cell r="Y273">
            <v>1</v>
          </cell>
          <cell r="AA273">
            <v>1</v>
          </cell>
          <cell r="AB273">
            <v>1</v>
          </cell>
          <cell r="AC273" t="str">
            <v>MASS/1106</v>
          </cell>
          <cell r="AD273" t="str">
            <v>INR</v>
          </cell>
          <cell r="AE273">
            <v>700000</v>
          </cell>
          <cell r="AF273">
            <v>700000</v>
          </cell>
          <cell r="AI273">
            <v>0</v>
          </cell>
          <cell r="AJ273">
            <v>700000</v>
          </cell>
          <cell r="AK273">
            <v>700000</v>
          </cell>
          <cell r="AL273">
            <v>1.0515247108307044</v>
          </cell>
          <cell r="AM273">
            <v>736067</v>
          </cell>
          <cell r="AN273">
            <v>0</v>
          </cell>
          <cell r="AO273">
            <v>32570</v>
          </cell>
          <cell r="AP273">
            <v>768637</v>
          </cell>
          <cell r="AQ273">
            <v>5183</v>
          </cell>
          <cell r="AR273">
            <v>0</v>
          </cell>
          <cell r="AS273">
            <v>0</v>
          </cell>
          <cell r="AT273">
            <v>773820</v>
          </cell>
          <cell r="AU273">
            <v>60000</v>
          </cell>
          <cell r="AV273">
            <v>60000</v>
          </cell>
          <cell r="AW273">
            <v>0.67229393818562333</v>
          </cell>
          <cell r="AX273">
            <v>40338</v>
          </cell>
          <cell r="AY273">
            <v>0</v>
          </cell>
          <cell r="AZ273">
            <v>4581.8218262806258</v>
          </cell>
          <cell r="BA273">
            <v>44919.821826280626</v>
          </cell>
          <cell r="BB273">
            <v>818739.82182628068</v>
          </cell>
          <cell r="BD273">
            <v>4.6528E-2</v>
          </cell>
          <cell r="BE273">
            <v>7.4046726149882714E-3</v>
          </cell>
          <cell r="BF273">
            <v>0</v>
          </cell>
          <cell r="BH273">
            <v>60000</v>
          </cell>
          <cell r="BK273">
            <v>60000</v>
          </cell>
          <cell r="BM273">
            <v>700000</v>
          </cell>
        </row>
        <row r="274">
          <cell r="A274">
            <v>274</v>
          </cell>
          <cell r="B274" t="str">
            <v>PUG</v>
          </cell>
          <cell r="K274">
            <v>0</v>
          </cell>
          <cell r="M274" t="str">
            <v>J</v>
          </cell>
          <cell r="N274" t="str">
            <v>J</v>
          </cell>
          <cell r="O274">
            <v>0</v>
          </cell>
          <cell r="S274">
            <v>0</v>
          </cell>
          <cell r="T274">
            <v>0</v>
          </cell>
          <cell r="U274">
            <v>0</v>
          </cell>
          <cell r="AA274">
            <v>0</v>
          </cell>
          <cell r="AB274">
            <v>0</v>
          </cell>
          <cell r="AF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K274">
            <v>0</v>
          </cell>
          <cell r="BM274">
            <v>0</v>
          </cell>
        </row>
        <row r="275">
          <cell r="A275">
            <v>275</v>
          </cell>
          <cell r="B275" t="str">
            <v>PUG</v>
          </cell>
          <cell r="G275">
            <v>1.5</v>
          </cell>
          <cell r="H275">
            <v>1.5</v>
          </cell>
          <cell r="K275">
            <v>0</v>
          </cell>
          <cell r="M275" t="str">
            <v>J</v>
          </cell>
          <cell r="N275" t="str">
            <v>J</v>
          </cell>
          <cell r="O275">
            <v>0</v>
          </cell>
          <cell r="Q275" t="str">
            <v>HVW spray system and complete O/G and U/G piping</v>
          </cell>
          <cell r="S275">
            <v>0</v>
          </cell>
          <cell r="T275">
            <v>0</v>
          </cell>
          <cell r="U275">
            <v>0</v>
          </cell>
          <cell r="AA275">
            <v>0</v>
          </cell>
          <cell r="AB275">
            <v>0</v>
          </cell>
          <cell r="AF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K275">
            <v>0</v>
          </cell>
          <cell r="BM275">
            <v>0</v>
          </cell>
        </row>
        <row r="276">
          <cell r="A276">
            <v>276</v>
          </cell>
          <cell r="B276" t="str">
            <v>PUG</v>
          </cell>
          <cell r="K276">
            <v>0</v>
          </cell>
          <cell r="M276" t="str">
            <v>J</v>
          </cell>
          <cell r="N276" t="str">
            <v>J</v>
          </cell>
          <cell r="O276">
            <v>0</v>
          </cell>
          <cell r="Q276" t="str">
            <v xml:space="preserve">and accessories etc. out side the pump house  for: </v>
          </cell>
          <cell r="S276">
            <v>0</v>
          </cell>
          <cell r="T276">
            <v>0</v>
          </cell>
          <cell r="U276">
            <v>0</v>
          </cell>
          <cell r="AA276">
            <v>0</v>
          </cell>
          <cell r="AB276">
            <v>0</v>
          </cell>
          <cell r="AF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K276">
            <v>0</v>
          </cell>
          <cell r="BM276">
            <v>0</v>
          </cell>
        </row>
        <row r="277">
          <cell r="A277">
            <v>277</v>
          </cell>
          <cell r="B277" t="str">
            <v>PUG</v>
          </cell>
          <cell r="K277">
            <v>0</v>
          </cell>
          <cell r="M277" t="str">
            <v>J</v>
          </cell>
          <cell r="N277" t="str">
            <v>J</v>
          </cell>
          <cell r="O277">
            <v>0</v>
          </cell>
          <cell r="S277">
            <v>0</v>
          </cell>
          <cell r="T277">
            <v>0</v>
          </cell>
          <cell r="U277">
            <v>0</v>
          </cell>
          <cell r="AA277">
            <v>0</v>
          </cell>
          <cell r="AB277">
            <v>0</v>
          </cell>
          <cell r="AF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K277">
            <v>0</v>
          </cell>
          <cell r="BM277">
            <v>0</v>
          </cell>
        </row>
        <row r="278">
          <cell r="A278">
            <v>278</v>
          </cell>
          <cell r="B278" t="str">
            <v>PUG</v>
          </cell>
          <cell r="G278" t="str">
            <v>a)</v>
          </cell>
          <cell r="H278" t="str">
            <v>a)</v>
          </cell>
          <cell r="J278" t="str">
            <v>EQ</v>
          </cell>
          <cell r="K278" t="str">
            <v>EQPTS</v>
          </cell>
          <cell r="L278" t="str">
            <v>Gen</v>
          </cell>
          <cell r="M278" t="str">
            <v>J</v>
          </cell>
          <cell r="N278" t="str">
            <v>J</v>
          </cell>
          <cell r="O278" t="str">
            <v>C</v>
          </cell>
          <cell r="P278" t="str">
            <v>FIRE</v>
          </cell>
          <cell r="Q278" t="str">
            <v>315MVA Auto-Transformer</v>
          </cell>
          <cell r="R278" t="str">
            <v>Set</v>
          </cell>
          <cell r="S278" t="str">
            <v>Set</v>
          </cell>
          <cell r="T278">
            <v>2</v>
          </cell>
          <cell r="U278">
            <v>2</v>
          </cell>
          <cell r="V278">
            <v>2</v>
          </cell>
          <cell r="Y278">
            <v>2</v>
          </cell>
          <cell r="AA278">
            <v>2</v>
          </cell>
          <cell r="AB278">
            <v>2</v>
          </cell>
          <cell r="AC278" t="str">
            <v>MASS/1106</v>
          </cell>
          <cell r="AD278" t="str">
            <v>INR</v>
          </cell>
          <cell r="AE278">
            <v>1250000</v>
          </cell>
          <cell r="AF278">
            <v>1250000</v>
          </cell>
          <cell r="AI278">
            <v>0</v>
          </cell>
          <cell r="AJ278">
            <v>1250000</v>
          </cell>
          <cell r="AK278">
            <v>2500000</v>
          </cell>
          <cell r="AL278">
            <v>1.0515247108307044</v>
          </cell>
          <cell r="AM278">
            <v>2628812</v>
          </cell>
          <cell r="AN278">
            <v>0</v>
          </cell>
          <cell r="AO278">
            <v>116320</v>
          </cell>
          <cell r="AP278">
            <v>2745132</v>
          </cell>
          <cell r="AQ278">
            <v>18512</v>
          </cell>
          <cell r="AR278">
            <v>0</v>
          </cell>
          <cell r="AS278">
            <v>0</v>
          </cell>
          <cell r="AT278">
            <v>2763644</v>
          </cell>
          <cell r="AU278">
            <v>445000</v>
          </cell>
          <cell r="AV278">
            <v>890000</v>
          </cell>
          <cell r="AW278">
            <v>0.67229393818562333</v>
          </cell>
          <cell r="AX278">
            <v>598342</v>
          </cell>
          <cell r="AY278">
            <v>0</v>
          </cell>
          <cell r="AZ278">
            <v>67963.122494432027</v>
          </cell>
          <cell r="BA278">
            <v>666305.12249443203</v>
          </cell>
          <cell r="BB278">
            <v>3429949.1224944321</v>
          </cell>
          <cell r="BD278">
            <v>4.6528E-2</v>
          </cell>
          <cell r="BE278">
            <v>7.4046726149882714E-3</v>
          </cell>
          <cell r="BF278">
            <v>0</v>
          </cell>
          <cell r="BH278">
            <v>445000</v>
          </cell>
          <cell r="BK278">
            <v>445000</v>
          </cell>
          <cell r="BM278">
            <v>2500000</v>
          </cell>
        </row>
        <row r="279">
          <cell r="A279">
            <v>279</v>
          </cell>
          <cell r="B279" t="str">
            <v>PUG</v>
          </cell>
          <cell r="K279">
            <v>0</v>
          </cell>
          <cell r="M279" t="str">
            <v>J</v>
          </cell>
          <cell r="N279" t="str">
            <v>J</v>
          </cell>
          <cell r="O279">
            <v>0</v>
          </cell>
          <cell r="S279">
            <v>0</v>
          </cell>
          <cell r="T279">
            <v>0</v>
          </cell>
          <cell r="U279">
            <v>0</v>
          </cell>
          <cell r="AA279">
            <v>0</v>
          </cell>
          <cell r="AB279">
            <v>0</v>
          </cell>
          <cell r="AF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K279">
            <v>0</v>
          </cell>
          <cell r="BM279">
            <v>0</v>
          </cell>
        </row>
        <row r="280">
          <cell r="A280">
            <v>280</v>
          </cell>
          <cell r="B280" t="str">
            <v>PUG</v>
          </cell>
          <cell r="G280" t="str">
            <v>L</v>
          </cell>
          <cell r="H280" t="str">
            <v>L</v>
          </cell>
          <cell r="K280">
            <v>0</v>
          </cell>
          <cell r="M280" t="str">
            <v>J</v>
          </cell>
          <cell r="N280" t="str">
            <v>J</v>
          </cell>
          <cell r="O280">
            <v>0</v>
          </cell>
          <cell r="Q280" t="str">
            <v>Illumination System</v>
          </cell>
          <cell r="S280">
            <v>0</v>
          </cell>
          <cell r="T280">
            <v>0</v>
          </cell>
          <cell r="U280">
            <v>0</v>
          </cell>
          <cell r="AA280">
            <v>0</v>
          </cell>
          <cell r="AB280">
            <v>0</v>
          </cell>
          <cell r="AF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K280">
            <v>0</v>
          </cell>
          <cell r="BM280">
            <v>0</v>
          </cell>
        </row>
        <row r="281">
          <cell r="A281">
            <v>281</v>
          </cell>
          <cell r="B281" t="str">
            <v>PUG</v>
          </cell>
          <cell r="G281">
            <v>1.1000000000000001</v>
          </cell>
          <cell r="H281">
            <v>1.1000000000000001</v>
          </cell>
          <cell r="K281">
            <v>0</v>
          </cell>
          <cell r="M281" t="str">
            <v>J</v>
          </cell>
          <cell r="N281" t="str">
            <v>J</v>
          </cell>
          <cell r="O281">
            <v>0</v>
          </cell>
          <cell r="Q281" t="str">
            <v>Control Room cum administrative office building</v>
          </cell>
          <cell r="S281">
            <v>0</v>
          </cell>
          <cell r="T281">
            <v>0</v>
          </cell>
          <cell r="U281">
            <v>0</v>
          </cell>
          <cell r="AA281">
            <v>0</v>
          </cell>
          <cell r="AB281">
            <v>0</v>
          </cell>
          <cell r="AF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K281">
            <v>0</v>
          </cell>
          <cell r="BM281">
            <v>0</v>
          </cell>
        </row>
        <row r="282">
          <cell r="A282">
            <v>282</v>
          </cell>
          <cell r="B282" t="str">
            <v>PUG</v>
          </cell>
          <cell r="K282">
            <v>0</v>
          </cell>
          <cell r="M282" t="str">
            <v>J</v>
          </cell>
          <cell r="N282" t="str">
            <v>J</v>
          </cell>
          <cell r="O282">
            <v>0</v>
          </cell>
          <cell r="S282">
            <v>0</v>
          </cell>
          <cell r="T282">
            <v>0</v>
          </cell>
          <cell r="U282">
            <v>0</v>
          </cell>
          <cell r="AA282">
            <v>0</v>
          </cell>
          <cell r="AB282">
            <v>0</v>
          </cell>
          <cell r="AF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K282">
            <v>0</v>
          </cell>
          <cell r="BM282">
            <v>0</v>
          </cell>
        </row>
        <row r="283">
          <cell r="A283">
            <v>283</v>
          </cell>
          <cell r="B283" t="str">
            <v>PUG</v>
          </cell>
          <cell r="G283" t="str">
            <v>1.1.1</v>
          </cell>
          <cell r="H283" t="str">
            <v>1.1.1</v>
          </cell>
          <cell r="K283">
            <v>0</v>
          </cell>
          <cell r="M283" t="str">
            <v>J</v>
          </cell>
          <cell r="N283" t="str">
            <v>J</v>
          </cell>
          <cell r="O283">
            <v>0</v>
          </cell>
          <cell r="Q283" t="str">
            <v>Lighting Panel</v>
          </cell>
          <cell r="S283">
            <v>0</v>
          </cell>
          <cell r="T283">
            <v>0</v>
          </cell>
          <cell r="U283">
            <v>0</v>
          </cell>
          <cell r="AA283">
            <v>0</v>
          </cell>
          <cell r="AB283">
            <v>0</v>
          </cell>
          <cell r="AF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K283">
            <v>0</v>
          </cell>
          <cell r="BM283">
            <v>0</v>
          </cell>
        </row>
        <row r="284">
          <cell r="A284">
            <v>284</v>
          </cell>
          <cell r="B284" t="str">
            <v>PUG</v>
          </cell>
          <cell r="K284">
            <v>0</v>
          </cell>
          <cell r="M284" t="str">
            <v>J</v>
          </cell>
          <cell r="N284" t="str">
            <v>J</v>
          </cell>
          <cell r="O284">
            <v>0</v>
          </cell>
          <cell r="S284">
            <v>0</v>
          </cell>
          <cell r="T284">
            <v>0</v>
          </cell>
          <cell r="U284">
            <v>0</v>
          </cell>
          <cell r="AA284">
            <v>0</v>
          </cell>
          <cell r="AB284">
            <v>0</v>
          </cell>
          <cell r="AF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K284">
            <v>0</v>
          </cell>
          <cell r="BM284">
            <v>0</v>
          </cell>
        </row>
        <row r="285">
          <cell r="A285">
            <v>285</v>
          </cell>
          <cell r="B285" t="str">
            <v>PUG</v>
          </cell>
          <cell r="K285">
            <v>0</v>
          </cell>
          <cell r="M285" t="str">
            <v>J</v>
          </cell>
          <cell r="N285" t="str">
            <v>J</v>
          </cell>
          <cell r="O285">
            <v>0</v>
          </cell>
          <cell r="Q285" t="str">
            <v>i)   INDOOR</v>
          </cell>
          <cell r="S285">
            <v>0</v>
          </cell>
          <cell r="T285">
            <v>0</v>
          </cell>
          <cell r="U285">
            <v>0</v>
          </cell>
          <cell r="AA285">
            <v>0</v>
          </cell>
          <cell r="AB285">
            <v>0</v>
          </cell>
          <cell r="AF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K285">
            <v>0</v>
          </cell>
          <cell r="BM285">
            <v>0</v>
          </cell>
        </row>
        <row r="286">
          <cell r="A286">
            <v>286</v>
          </cell>
          <cell r="B286" t="str">
            <v>PUG</v>
          </cell>
          <cell r="K286">
            <v>0</v>
          </cell>
          <cell r="M286" t="str">
            <v>J</v>
          </cell>
          <cell r="N286" t="str">
            <v>J</v>
          </cell>
          <cell r="O286">
            <v>0</v>
          </cell>
          <cell r="Q286" t="str">
            <v>415 V indoor AC lighting panel, 63 A 3 phase 4 wire</v>
          </cell>
          <cell r="S286">
            <v>0</v>
          </cell>
          <cell r="T286">
            <v>0</v>
          </cell>
          <cell r="U286">
            <v>0</v>
          </cell>
          <cell r="AA286">
            <v>0</v>
          </cell>
          <cell r="AB286">
            <v>0</v>
          </cell>
          <cell r="AF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K286">
            <v>0</v>
          </cell>
          <cell r="BM286">
            <v>0</v>
          </cell>
        </row>
        <row r="287">
          <cell r="A287">
            <v>287</v>
          </cell>
          <cell r="B287" t="str">
            <v>PUG</v>
          </cell>
          <cell r="K287">
            <v>0</v>
          </cell>
          <cell r="M287" t="str">
            <v>J</v>
          </cell>
          <cell r="N287" t="str">
            <v>J</v>
          </cell>
          <cell r="O287">
            <v>0</v>
          </cell>
          <cell r="Q287" t="str">
            <v>bus and one number 63 amp TPN MCB with 300ma</v>
          </cell>
          <cell r="S287">
            <v>0</v>
          </cell>
          <cell r="T287">
            <v>0</v>
          </cell>
          <cell r="U287">
            <v>0</v>
          </cell>
          <cell r="AA287">
            <v>0</v>
          </cell>
          <cell r="AB287">
            <v>0</v>
          </cell>
          <cell r="AF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K287">
            <v>0</v>
          </cell>
          <cell r="BM287">
            <v>0</v>
          </cell>
        </row>
        <row r="288">
          <cell r="A288">
            <v>288</v>
          </cell>
          <cell r="B288" t="str">
            <v>PUG</v>
          </cell>
          <cell r="K288">
            <v>0</v>
          </cell>
          <cell r="M288" t="str">
            <v>J</v>
          </cell>
          <cell r="N288" t="str">
            <v>J</v>
          </cell>
          <cell r="O288">
            <v>0</v>
          </cell>
          <cell r="Q288" t="str">
            <v>RCCB. Flush mounted with per phase isolation and</v>
          </cell>
          <cell r="S288">
            <v>0</v>
          </cell>
          <cell r="T288">
            <v>0</v>
          </cell>
          <cell r="U288">
            <v>0</v>
          </cell>
          <cell r="AA288">
            <v>0</v>
          </cell>
          <cell r="AB288">
            <v>0</v>
          </cell>
          <cell r="AF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K288">
            <v>0</v>
          </cell>
          <cell r="BM288">
            <v>0</v>
          </cell>
        </row>
        <row r="289">
          <cell r="A289">
            <v>289</v>
          </cell>
          <cell r="B289" t="str">
            <v>PUG</v>
          </cell>
          <cell r="K289">
            <v>0</v>
          </cell>
          <cell r="M289" t="str">
            <v>J</v>
          </cell>
          <cell r="N289" t="str">
            <v>J</v>
          </cell>
          <cell r="O289">
            <v>0</v>
          </cell>
          <cell r="Q289" t="str">
            <v>indication lamps din mounted.</v>
          </cell>
          <cell r="S289">
            <v>0</v>
          </cell>
          <cell r="T289">
            <v>0</v>
          </cell>
          <cell r="U289">
            <v>0</v>
          </cell>
          <cell r="AA289">
            <v>0</v>
          </cell>
          <cell r="AB289">
            <v>0</v>
          </cell>
          <cell r="AF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K289">
            <v>0</v>
          </cell>
          <cell r="BM289">
            <v>0</v>
          </cell>
        </row>
        <row r="290">
          <cell r="A290">
            <v>290</v>
          </cell>
          <cell r="B290" t="str">
            <v>PUG</v>
          </cell>
          <cell r="K290">
            <v>0</v>
          </cell>
          <cell r="M290" t="str">
            <v>J</v>
          </cell>
          <cell r="N290" t="str">
            <v>J</v>
          </cell>
          <cell r="O290">
            <v>0</v>
          </cell>
          <cell r="S290">
            <v>0</v>
          </cell>
          <cell r="T290">
            <v>0</v>
          </cell>
          <cell r="U290">
            <v>0</v>
          </cell>
          <cell r="AA290">
            <v>0</v>
          </cell>
          <cell r="AB290">
            <v>0</v>
          </cell>
          <cell r="AF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K290">
            <v>0</v>
          </cell>
          <cell r="BM290">
            <v>0</v>
          </cell>
        </row>
        <row r="291">
          <cell r="A291">
            <v>291</v>
          </cell>
          <cell r="B291" t="str">
            <v>PUG</v>
          </cell>
          <cell r="J291" t="str">
            <v>EQ</v>
          </cell>
          <cell r="K291" t="str">
            <v>EQPTS</v>
          </cell>
          <cell r="L291" t="str">
            <v>Gen</v>
          </cell>
          <cell r="M291" t="str">
            <v>J</v>
          </cell>
          <cell r="N291" t="str">
            <v>J</v>
          </cell>
          <cell r="O291" t="str">
            <v>C</v>
          </cell>
          <cell r="P291" t="str">
            <v>LIGHT</v>
          </cell>
          <cell r="Q291" t="str">
            <v>Type  ACP-1  with 18 nos outgoing 16-32 Amps</v>
          </cell>
          <cell r="R291" t="str">
            <v>Nos.</v>
          </cell>
          <cell r="S291" t="str">
            <v>Nos.</v>
          </cell>
          <cell r="T291">
            <v>5</v>
          </cell>
          <cell r="U291">
            <v>5</v>
          </cell>
          <cell r="V291">
            <v>5</v>
          </cell>
          <cell r="Y291">
            <v>5</v>
          </cell>
          <cell r="AA291">
            <v>5</v>
          </cell>
          <cell r="AB291">
            <v>5</v>
          </cell>
          <cell r="AC291" t="str">
            <v>Avaids/0702</v>
          </cell>
          <cell r="AD291" t="str">
            <v>INR</v>
          </cell>
          <cell r="AE291">
            <v>15000</v>
          </cell>
          <cell r="AF291">
            <v>15000</v>
          </cell>
          <cell r="AG291">
            <v>4.4999999999999998E-2</v>
          </cell>
          <cell r="AI291">
            <v>0</v>
          </cell>
          <cell r="AJ291">
            <v>14325</v>
          </cell>
          <cell r="AK291">
            <v>71625</v>
          </cell>
          <cell r="AL291">
            <v>1.0515247108307044</v>
          </cell>
          <cell r="AM291">
            <v>75315</v>
          </cell>
          <cell r="AN291">
            <v>0</v>
          </cell>
          <cell r="AO291">
            <v>3333</v>
          </cell>
          <cell r="AP291">
            <v>78648</v>
          </cell>
          <cell r="AQ291">
            <v>11180</v>
          </cell>
          <cell r="AR291">
            <v>0</v>
          </cell>
          <cell r="AS291">
            <v>0</v>
          </cell>
          <cell r="AT291">
            <v>89828</v>
          </cell>
          <cell r="AU291">
            <v>1750</v>
          </cell>
          <cell r="AV291">
            <v>8750</v>
          </cell>
          <cell r="AW291">
            <v>0.67229393818562333</v>
          </cell>
          <cell r="AX291">
            <v>5883</v>
          </cell>
          <cell r="AY291">
            <v>0</v>
          </cell>
          <cell r="AZ291">
            <v>668.22494432071289</v>
          </cell>
          <cell r="BA291">
            <v>6551.2249443207129</v>
          </cell>
          <cell r="BB291">
            <v>96379.224944320711</v>
          </cell>
          <cell r="BD291">
            <v>4.6528E-2</v>
          </cell>
          <cell r="BE291">
            <v>0.15609659256148686</v>
          </cell>
          <cell r="BF291">
            <v>0</v>
          </cell>
          <cell r="BH291">
            <v>1750</v>
          </cell>
          <cell r="BK291">
            <v>1750</v>
          </cell>
          <cell r="BM291">
            <v>71625</v>
          </cell>
        </row>
        <row r="292">
          <cell r="A292">
            <v>292</v>
          </cell>
          <cell r="B292" t="str">
            <v>PUG</v>
          </cell>
          <cell r="K292">
            <v>0</v>
          </cell>
          <cell r="M292" t="str">
            <v>J</v>
          </cell>
          <cell r="N292" t="str">
            <v>J</v>
          </cell>
          <cell r="O292">
            <v>0</v>
          </cell>
          <cell r="Q292" t="str">
            <v>SPMCB feeders</v>
          </cell>
          <cell r="S292">
            <v>0</v>
          </cell>
          <cell r="T292">
            <v>0</v>
          </cell>
          <cell r="U292">
            <v>0</v>
          </cell>
          <cell r="AA292">
            <v>0</v>
          </cell>
          <cell r="AB292">
            <v>0</v>
          </cell>
          <cell r="AF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K292">
            <v>0</v>
          </cell>
          <cell r="BM292">
            <v>0</v>
          </cell>
        </row>
        <row r="293">
          <cell r="A293">
            <v>293</v>
          </cell>
          <cell r="B293" t="str">
            <v>PUG</v>
          </cell>
          <cell r="K293">
            <v>0</v>
          </cell>
          <cell r="M293" t="str">
            <v>J</v>
          </cell>
          <cell r="N293" t="str">
            <v>J</v>
          </cell>
          <cell r="O293">
            <v>0</v>
          </cell>
          <cell r="S293">
            <v>0</v>
          </cell>
          <cell r="T293">
            <v>0</v>
          </cell>
          <cell r="U293">
            <v>0</v>
          </cell>
          <cell r="AA293">
            <v>0</v>
          </cell>
          <cell r="AB293">
            <v>0</v>
          </cell>
          <cell r="AF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K293">
            <v>0</v>
          </cell>
          <cell r="BM293">
            <v>0</v>
          </cell>
        </row>
        <row r="294">
          <cell r="A294">
            <v>294</v>
          </cell>
          <cell r="B294" t="str">
            <v>PUG</v>
          </cell>
          <cell r="K294">
            <v>0</v>
          </cell>
          <cell r="M294" t="str">
            <v>J</v>
          </cell>
          <cell r="N294" t="str">
            <v>J</v>
          </cell>
          <cell r="O294">
            <v>0</v>
          </cell>
          <cell r="Q294" t="str">
            <v>ii)  OUTDOOR</v>
          </cell>
          <cell r="S294">
            <v>0</v>
          </cell>
          <cell r="T294">
            <v>0</v>
          </cell>
          <cell r="U294">
            <v>0</v>
          </cell>
          <cell r="AA294">
            <v>0</v>
          </cell>
          <cell r="AB294">
            <v>0</v>
          </cell>
          <cell r="AF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K294">
            <v>0</v>
          </cell>
          <cell r="BM294">
            <v>0</v>
          </cell>
        </row>
        <row r="295">
          <cell r="A295">
            <v>295</v>
          </cell>
          <cell r="B295" t="str">
            <v>PUG</v>
          </cell>
          <cell r="K295">
            <v>0</v>
          </cell>
          <cell r="M295" t="str">
            <v>J</v>
          </cell>
          <cell r="N295" t="str">
            <v>J</v>
          </cell>
          <cell r="O295">
            <v>0</v>
          </cell>
          <cell r="Q295" t="str">
            <v>415 AC lighting panel with 415V, 63A, 3 phase 4</v>
          </cell>
          <cell r="S295">
            <v>0</v>
          </cell>
          <cell r="T295">
            <v>0</v>
          </cell>
          <cell r="U295">
            <v>0</v>
          </cell>
          <cell r="AA295">
            <v>0</v>
          </cell>
          <cell r="AB295">
            <v>0</v>
          </cell>
          <cell r="AF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K295">
            <v>0</v>
          </cell>
          <cell r="BM295">
            <v>0</v>
          </cell>
        </row>
        <row r="296">
          <cell r="A296">
            <v>296</v>
          </cell>
          <cell r="B296" t="str">
            <v>PUG</v>
          </cell>
          <cell r="K296">
            <v>0</v>
          </cell>
          <cell r="M296" t="str">
            <v>J</v>
          </cell>
          <cell r="N296" t="str">
            <v>J</v>
          </cell>
          <cell r="O296">
            <v>0</v>
          </cell>
          <cell r="Q296" t="str">
            <v>wire bus and one no. 63A, TPN, MCB with neutral</v>
          </cell>
          <cell r="S296">
            <v>0</v>
          </cell>
          <cell r="T296">
            <v>0</v>
          </cell>
          <cell r="U296">
            <v>0</v>
          </cell>
          <cell r="AA296">
            <v>0</v>
          </cell>
          <cell r="AB296">
            <v>0</v>
          </cell>
          <cell r="AF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K296">
            <v>0</v>
          </cell>
          <cell r="BM296">
            <v>0</v>
          </cell>
        </row>
        <row r="297">
          <cell r="A297">
            <v>297</v>
          </cell>
          <cell r="B297" t="str">
            <v>PUG</v>
          </cell>
          <cell r="K297">
            <v>0</v>
          </cell>
          <cell r="M297" t="str">
            <v>J</v>
          </cell>
          <cell r="N297" t="str">
            <v>J</v>
          </cell>
          <cell r="O297">
            <v>0</v>
          </cell>
          <cell r="Q297" t="str">
            <v xml:space="preserve">unit as incomer </v>
          </cell>
          <cell r="S297">
            <v>0</v>
          </cell>
          <cell r="T297">
            <v>0</v>
          </cell>
          <cell r="U297">
            <v>0</v>
          </cell>
          <cell r="AA297">
            <v>0</v>
          </cell>
          <cell r="AB297">
            <v>0</v>
          </cell>
          <cell r="AF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K297">
            <v>0</v>
          </cell>
          <cell r="BM297">
            <v>0</v>
          </cell>
        </row>
        <row r="298">
          <cell r="A298">
            <v>298</v>
          </cell>
          <cell r="B298" t="str">
            <v>PUG</v>
          </cell>
          <cell r="J298" t="str">
            <v>EQ</v>
          </cell>
          <cell r="K298" t="str">
            <v>EQPTS</v>
          </cell>
          <cell r="L298" t="str">
            <v>Gen</v>
          </cell>
          <cell r="M298" t="str">
            <v>J</v>
          </cell>
          <cell r="N298" t="str">
            <v>J</v>
          </cell>
          <cell r="O298" t="str">
            <v>C</v>
          </cell>
          <cell r="P298" t="str">
            <v>LIGHT</v>
          </cell>
          <cell r="Q298" t="str">
            <v>Type ACP-2 with 6 nos.-20 A single pole MCB and 3</v>
          </cell>
          <cell r="R298" t="str">
            <v>No.</v>
          </cell>
          <cell r="S298" t="str">
            <v>No.</v>
          </cell>
          <cell r="T298">
            <v>1</v>
          </cell>
          <cell r="U298">
            <v>1</v>
          </cell>
          <cell r="V298">
            <v>1</v>
          </cell>
          <cell r="Y298">
            <v>1</v>
          </cell>
          <cell r="AA298">
            <v>1</v>
          </cell>
          <cell r="AB298">
            <v>1</v>
          </cell>
          <cell r="AC298" t="str">
            <v>Avaids/0702</v>
          </cell>
          <cell r="AD298" t="str">
            <v>INR</v>
          </cell>
          <cell r="AE298">
            <v>25000</v>
          </cell>
          <cell r="AF298">
            <v>25000</v>
          </cell>
          <cell r="AG298">
            <v>4.4999999999999998E-2</v>
          </cell>
          <cell r="AI298">
            <v>0</v>
          </cell>
          <cell r="AJ298">
            <v>23875</v>
          </cell>
          <cell r="AK298">
            <v>23875</v>
          </cell>
          <cell r="AL298">
            <v>1.0515247108307044</v>
          </cell>
          <cell r="AM298">
            <v>25105</v>
          </cell>
          <cell r="AN298">
            <v>0</v>
          </cell>
          <cell r="AO298">
            <v>1111</v>
          </cell>
          <cell r="AP298">
            <v>26216</v>
          </cell>
          <cell r="AQ298">
            <v>3727</v>
          </cell>
          <cell r="AR298">
            <v>0</v>
          </cell>
          <cell r="AS298">
            <v>0</v>
          </cell>
          <cell r="AT298">
            <v>29943</v>
          </cell>
          <cell r="AU298">
            <v>2500</v>
          </cell>
          <cell r="AV298">
            <v>2500</v>
          </cell>
          <cell r="AW298">
            <v>0.67229393818562333</v>
          </cell>
          <cell r="AX298">
            <v>1681</v>
          </cell>
          <cell r="AY298">
            <v>0</v>
          </cell>
          <cell r="AZ298">
            <v>190.93763919821822</v>
          </cell>
          <cell r="BA298">
            <v>1871.9376391982182</v>
          </cell>
          <cell r="BB298">
            <v>31814.937639198219</v>
          </cell>
          <cell r="BD298">
            <v>4.6528E-2</v>
          </cell>
          <cell r="BE298">
            <v>0.15609659256148686</v>
          </cell>
          <cell r="BF298">
            <v>0</v>
          </cell>
          <cell r="BH298">
            <v>2500</v>
          </cell>
          <cell r="BK298">
            <v>2500</v>
          </cell>
          <cell r="BM298">
            <v>23875</v>
          </cell>
        </row>
        <row r="299">
          <cell r="A299">
            <v>299</v>
          </cell>
          <cell r="B299" t="str">
            <v>PUG</v>
          </cell>
          <cell r="K299">
            <v>0</v>
          </cell>
          <cell r="M299" t="str">
            <v>J</v>
          </cell>
          <cell r="N299" t="str">
            <v>J</v>
          </cell>
          <cell r="O299">
            <v>0</v>
          </cell>
          <cell r="Q299" t="str">
            <v>No. 32 A Tripple pole MCB as outgoing feeders with</v>
          </cell>
          <cell r="S299">
            <v>0</v>
          </cell>
          <cell r="T299">
            <v>0</v>
          </cell>
          <cell r="U299">
            <v>0</v>
          </cell>
          <cell r="AA299">
            <v>0</v>
          </cell>
          <cell r="AB299">
            <v>0</v>
          </cell>
          <cell r="AF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K299">
            <v>0</v>
          </cell>
          <cell r="BM299">
            <v>0</v>
          </cell>
        </row>
        <row r="300">
          <cell r="A300">
            <v>300</v>
          </cell>
          <cell r="B300" t="str">
            <v>PUG</v>
          </cell>
          <cell r="K300">
            <v>0</v>
          </cell>
          <cell r="M300" t="str">
            <v>J</v>
          </cell>
          <cell r="N300" t="str">
            <v>J</v>
          </cell>
          <cell r="O300">
            <v>0</v>
          </cell>
          <cell r="Q300" t="str">
            <v>Neutral and suitable timer and contactor for</v>
          </cell>
          <cell r="S300">
            <v>0</v>
          </cell>
          <cell r="T300">
            <v>0</v>
          </cell>
          <cell r="U300">
            <v>0</v>
          </cell>
          <cell r="AA300">
            <v>0</v>
          </cell>
          <cell r="AB300">
            <v>0</v>
          </cell>
          <cell r="AF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K300">
            <v>0</v>
          </cell>
          <cell r="BM300">
            <v>0</v>
          </cell>
        </row>
        <row r="301">
          <cell r="A301">
            <v>301</v>
          </cell>
          <cell r="B301" t="str">
            <v>PUG</v>
          </cell>
          <cell r="K301">
            <v>0</v>
          </cell>
          <cell r="M301" t="str">
            <v>J</v>
          </cell>
          <cell r="N301" t="str">
            <v>J</v>
          </cell>
          <cell r="O301">
            <v>0</v>
          </cell>
          <cell r="Q301" t="str">
            <v>automatic switching</v>
          </cell>
          <cell r="S301">
            <v>0</v>
          </cell>
          <cell r="T301">
            <v>0</v>
          </cell>
          <cell r="U301">
            <v>0</v>
          </cell>
          <cell r="AA301">
            <v>0</v>
          </cell>
          <cell r="AB301">
            <v>0</v>
          </cell>
          <cell r="AF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K301">
            <v>0</v>
          </cell>
          <cell r="BM301">
            <v>0</v>
          </cell>
        </row>
        <row r="302">
          <cell r="A302">
            <v>302</v>
          </cell>
          <cell r="B302" t="str">
            <v>PUG</v>
          </cell>
          <cell r="K302">
            <v>0</v>
          </cell>
          <cell r="M302" t="str">
            <v>J</v>
          </cell>
          <cell r="N302" t="str">
            <v>J</v>
          </cell>
          <cell r="O302">
            <v>0</v>
          </cell>
          <cell r="S302">
            <v>0</v>
          </cell>
          <cell r="T302">
            <v>0</v>
          </cell>
          <cell r="U302">
            <v>0</v>
          </cell>
          <cell r="AA302">
            <v>0</v>
          </cell>
          <cell r="AB302">
            <v>0</v>
          </cell>
          <cell r="AF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K302">
            <v>0</v>
          </cell>
          <cell r="BM302">
            <v>0</v>
          </cell>
        </row>
        <row r="303">
          <cell r="A303">
            <v>303</v>
          </cell>
          <cell r="B303" t="str">
            <v>PUG</v>
          </cell>
          <cell r="J303" t="str">
            <v>EQ</v>
          </cell>
          <cell r="K303" t="str">
            <v>EQPTS</v>
          </cell>
          <cell r="L303" t="str">
            <v>Gen</v>
          </cell>
          <cell r="M303" t="str">
            <v>J</v>
          </cell>
          <cell r="N303" t="str">
            <v>J</v>
          </cell>
          <cell r="O303" t="str">
            <v>C</v>
          </cell>
          <cell r="P303" t="str">
            <v>LIGHT</v>
          </cell>
          <cell r="Q303" t="str">
            <v>iii) 220V DC indoor type change over board and</v>
          </cell>
          <cell r="R303" t="str">
            <v>No.</v>
          </cell>
          <cell r="S303" t="str">
            <v>No.</v>
          </cell>
          <cell r="T303">
            <v>1</v>
          </cell>
          <cell r="U303">
            <v>1</v>
          </cell>
          <cell r="V303">
            <v>1</v>
          </cell>
          <cell r="Y303">
            <v>1</v>
          </cell>
          <cell r="AA303">
            <v>1</v>
          </cell>
          <cell r="AB303">
            <v>1</v>
          </cell>
          <cell r="AC303" t="str">
            <v>Avaids/0702</v>
          </cell>
          <cell r="AD303" t="str">
            <v>INR</v>
          </cell>
          <cell r="AE303">
            <v>22000</v>
          </cell>
          <cell r="AF303">
            <v>22000</v>
          </cell>
          <cell r="AG303">
            <v>4.4999999999999998E-2</v>
          </cell>
          <cell r="AI303">
            <v>0</v>
          </cell>
          <cell r="AJ303">
            <v>21010</v>
          </cell>
          <cell r="AK303">
            <v>21010</v>
          </cell>
          <cell r="AL303">
            <v>1.0515247108307044</v>
          </cell>
          <cell r="AM303">
            <v>22093</v>
          </cell>
          <cell r="AN303">
            <v>0</v>
          </cell>
          <cell r="AO303">
            <v>978</v>
          </cell>
          <cell r="AP303">
            <v>23071</v>
          </cell>
          <cell r="AQ303">
            <v>3280</v>
          </cell>
          <cell r="AR303">
            <v>0</v>
          </cell>
          <cell r="AS303">
            <v>0</v>
          </cell>
          <cell r="AT303">
            <v>26351</v>
          </cell>
          <cell r="AU303">
            <v>1750</v>
          </cell>
          <cell r="AV303">
            <v>1750</v>
          </cell>
          <cell r="AW303">
            <v>0.67229393818562333</v>
          </cell>
          <cell r="AX303">
            <v>1177</v>
          </cell>
          <cell r="AY303">
            <v>0</v>
          </cell>
          <cell r="AZ303">
            <v>133.69042316258356</v>
          </cell>
          <cell r="BA303">
            <v>1310.6904231625836</v>
          </cell>
          <cell r="BB303">
            <v>27661.690423162585</v>
          </cell>
          <cell r="BD303">
            <v>4.6528E-2</v>
          </cell>
          <cell r="BE303">
            <v>0.15609659256148686</v>
          </cell>
          <cell r="BF303">
            <v>0</v>
          </cell>
          <cell r="BH303">
            <v>1750</v>
          </cell>
          <cell r="BK303">
            <v>1750</v>
          </cell>
          <cell r="BM303">
            <v>21010</v>
          </cell>
        </row>
        <row r="304">
          <cell r="A304">
            <v>304</v>
          </cell>
          <cell r="B304" t="str">
            <v>PUG</v>
          </cell>
          <cell r="K304">
            <v>0</v>
          </cell>
          <cell r="M304" t="str">
            <v>J</v>
          </cell>
          <cell r="N304" t="str">
            <v>J</v>
          </cell>
          <cell r="O304">
            <v>0</v>
          </cell>
          <cell r="Q304" t="str">
            <v>220V DC 32A two wire bus and one 32A contactor</v>
          </cell>
          <cell r="S304">
            <v>0</v>
          </cell>
          <cell r="T304">
            <v>0</v>
          </cell>
          <cell r="U304">
            <v>0</v>
          </cell>
          <cell r="AA304">
            <v>0</v>
          </cell>
          <cell r="AB304">
            <v>0</v>
          </cell>
          <cell r="AF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K304">
            <v>0</v>
          </cell>
          <cell r="BM304">
            <v>0</v>
          </cell>
        </row>
        <row r="305">
          <cell r="A305">
            <v>305</v>
          </cell>
          <cell r="B305" t="str">
            <v>PUG</v>
          </cell>
          <cell r="K305">
            <v>0</v>
          </cell>
          <cell r="M305" t="str">
            <v>J</v>
          </cell>
          <cell r="N305" t="str">
            <v>J</v>
          </cell>
          <cell r="O305">
            <v>0</v>
          </cell>
          <cell r="Q305" t="str">
            <v>backed up by 32A double pole MCB as incomer. The</v>
          </cell>
          <cell r="S305">
            <v>0</v>
          </cell>
          <cell r="T305">
            <v>0</v>
          </cell>
          <cell r="U305">
            <v>0</v>
          </cell>
          <cell r="AA305">
            <v>0</v>
          </cell>
          <cell r="AB305">
            <v>0</v>
          </cell>
          <cell r="AF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K305">
            <v>0</v>
          </cell>
          <cell r="BM305">
            <v>0</v>
          </cell>
        </row>
        <row r="306">
          <cell r="A306">
            <v>306</v>
          </cell>
          <cell r="B306" t="str">
            <v>PUG</v>
          </cell>
          <cell r="K306">
            <v>0</v>
          </cell>
          <cell r="M306" t="str">
            <v>J</v>
          </cell>
          <cell r="N306" t="str">
            <v>J</v>
          </cell>
          <cell r="O306">
            <v>0</v>
          </cell>
          <cell r="Q306" t="str">
            <v>panel shall have local push button controls.</v>
          </cell>
          <cell r="S306">
            <v>0</v>
          </cell>
          <cell r="T306">
            <v>0</v>
          </cell>
          <cell r="U306">
            <v>0</v>
          </cell>
          <cell r="AA306">
            <v>0</v>
          </cell>
          <cell r="AB306">
            <v>0</v>
          </cell>
          <cell r="AF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K306">
            <v>0</v>
          </cell>
          <cell r="BM306">
            <v>0</v>
          </cell>
        </row>
        <row r="307">
          <cell r="A307">
            <v>307</v>
          </cell>
          <cell r="B307" t="str">
            <v>PUG</v>
          </cell>
          <cell r="K307">
            <v>0</v>
          </cell>
          <cell r="M307" t="str">
            <v>J</v>
          </cell>
          <cell r="N307" t="str">
            <v>J</v>
          </cell>
          <cell r="O307">
            <v>0</v>
          </cell>
          <cell r="Q307" t="str">
            <v>Following are the various types of panels required</v>
          </cell>
          <cell r="S307">
            <v>0</v>
          </cell>
          <cell r="T307">
            <v>0</v>
          </cell>
          <cell r="U307">
            <v>0</v>
          </cell>
          <cell r="AA307">
            <v>0</v>
          </cell>
          <cell r="AB307">
            <v>0</v>
          </cell>
          <cell r="AF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K307">
            <v>0</v>
          </cell>
          <cell r="BM307">
            <v>0</v>
          </cell>
        </row>
        <row r="308">
          <cell r="A308">
            <v>308</v>
          </cell>
          <cell r="B308" t="str">
            <v>PUG</v>
          </cell>
          <cell r="K308">
            <v>0</v>
          </cell>
          <cell r="M308" t="str">
            <v>J</v>
          </cell>
          <cell r="N308" t="str">
            <v>J</v>
          </cell>
          <cell r="O308">
            <v>0</v>
          </cell>
          <cell r="Q308" t="str">
            <v>with control timer</v>
          </cell>
          <cell r="S308">
            <v>0</v>
          </cell>
          <cell r="T308">
            <v>0</v>
          </cell>
          <cell r="U308">
            <v>0</v>
          </cell>
          <cell r="AA308">
            <v>0</v>
          </cell>
          <cell r="AB308">
            <v>0</v>
          </cell>
          <cell r="AF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K308">
            <v>0</v>
          </cell>
          <cell r="BM308">
            <v>0</v>
          </cell>
        </row>
        <row r="309">
          <cell r="A309">
            <v>309</v>
          </cell>
          <cell r="B309" t="str">
            <v>PUG</v>
          </cell>
          <cell r="K309">
            <v>0</v>
          </cell>
          <cell r="M309" t="str">
            <v>J</v>
          </cell>
          <cell r="N309" t="str">
            <v>J</v>
          </cell>
          <cell r="O309">
            <v>0</v>
          </cell>
          <cell r="S309">
            <v>0</v>
          </cell>
          <cell r="T309">
            <v>0</v>
          </cell>
          <cell r="U309">
            <v>0</v>
          </cell>
          <cell r="AA309">
            <v>0</v>
          </cell>
          <cell r="AB309">
            <v>0</v>
          </cell>
          <cell r="AF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K309">
            <v>0</v>
          </cell>
          <cell r="BM309">
            <v>0</v>
          </cell>
        </row>
        <row r="310">
          <cell r="A310">
            <v>310</v>
          </cell>
          <cell r="B310" t="str">
            <v>PUG</v>
          </cell>
          <cell r="K310">
            <v>0</v>
          </cell>
          <cell r="M310" t="str">
            <v>J</v>
          </cell>
          <cell r="N310" t="str">
            <v>J</v>
          </cell>
          <cell r="O310">
            <v>0</v>
          </cell>
          <cell r="Q310" t="str">
            <v>Type DCP with 6 Nos - 16A DP MCB feeders</v>
          </cell>
          <cell r="S310">
            <v>0</v>
          </cell>
          <cell r="T310">
            <v>0</v>
          </cell>
          <cell r="U310">
            <v>0</v>
          </cell>
          <cell r="AA310">
            <v>0</v>
          </cell>
          <cell r="AB310">
            <v>0</v>
          </cell>
          <cell r="AF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K310">
            <v>0</v>
          </cell>
          <cell r="BM310">
            <v>0</v>
          </cell>
        </row>
        <row r="311">
          <cell r="A311">
            <v>311</v>
          </cell>
          <cell r="B311" t="str">
            <v>PUG</v>
          </cell>
          <cell r="K311">
            <v>0</v>
          </cell>
          <cell r="M311" t="str">
            <v>J</v>
          </cell>
          <cell r="N311" t="str">
            <v>J</v>
          </cell>
          <cell r="O311">
            <v>0</v>
          </cell>
          <cell r="S311">
            <v>0</v>
          </cell>
          <cell r="T311">
            <v>0</v>
          </cell>
          <cell r="U311">
            <v>0</v>
          </cell>
          <cell r="AA311">
            <v>0</v>
          </cell>
          <cell r="AB311">
            <v>0</v>
          </cell>
          <cell r="AF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K311">
            <v>0</v>
          </cell>
          <cell r="BM311">
            <v>0</v>
          </cell>
        </row>
        <row r="312">
          <cell r="A312">
            <v>312</v>
          </cell>
          <cell r="B312" t="str">
            <v>PUG</v>
          </cell>
          <cell r="G312" t="str">
            <v>1.1.2</v>
          </cell>
          <cell r="H312" t="str">
            <v>1.1.2</v>
          </cell>
          <cell r="K312">
            <v>0</v>
          </cell>
          <cell r="M312" t="str">
            <v>J</v>
          </cell>
          <cell r="N312" t="str">
            <v>J</v>
          </cell>
          <cell r="O312">
            <v>0</v>
          </cell>
          <cell r="Q312" t="str">
            <v>Lighting fixtures  and Receptacles</v>
          </cell>
          <cell r="S312">
            <v>0</v>
          </cell>
          <cell r="T312">
            <v>0</v>
          </cell>
          <cell r="U312">
            <v>0</v>
          </cell>
          <cell r="AA312">
            <v>0</v>
          </cell>
          <cell r="AB312">
            <v>0</v>
          </cell>
          <cell r="AF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K312">
            <v>0</v>
          </cell>
          <cell r="BM312">
            <v>0</v>
          </cell>
        </row>
        <row r="313">
          <cell r="A313">
            <v>313</v>
          </cell>
          <cell r="B313" t="str">
            <v>PUG</v>
          </cell>
          <cell r="K313">
            <v>0</v>
          </cell>
          <cell r="M313" t="str">
            <v>J</v>
          </cell>
          <cell r="N313" t="str">
            <v>J</v>
          </cell>
          <cell r="O313">
            <v>0</v>
          </cell>
          <cell r="S313">
            <v>0</v>
          </cell>
          <cell r="T313">
            <v>0</v>
          </cell>
          <cell r="U313">
            <v>0</v>
          </cell>
          <cell r="AA313">
            <v>0</v>
          </cell>
          <cell r="AB313">
            <v>0</v>
          </cell>
          <cell r="AF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K313">
            <v>0</v>
          </cell>
          <cell r="BM313">
            <v>0</v>
          </cell>
        </row>
        <row r="314">
          <cell r="A314">
            <v>314</v>
          </cell>
          <cell r="B314" t="str">
            <v>PUG</v>
          </cell>
          <cell r="G314" t="str">
            <v>(i) </v>
          </cell>
          <cell r="H314" t="str">
            <v>(i) </v>
          </cell>
          <cell r="K314">
            <v>0</v>
          </cell>
          <cell r="M314" t="str">
            <v>J</v>
          </cell>
          <cell r="N314" t="str">
            <v>J</v>
          </cell>
          <cell r="O314">
            <v>0</v>
          </cell>
          <cell r="Q314" t="str">
            <v>Lighting Fixtures (As per technical specifications)</v>
          </cell>
          <cell r="S314">
            <v>0</v>
          </cell>
          <cell r="T314">
            <v>0</v>
          </cell>
          <cell r="U314">
            <v>0</v>
          </cell>
          <cell r="AA314">
            <v>0</v>
          </cell>
          <cell r="AB314">
            <v>0</v>
          </cell>
          <cell r="AF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K314">
            <v>0</v>
          </cell>
          <cell r="BM314">
            <v>0</v>
          </cell>
        </row>
        <row r="315">
          <cell r="A315">
            <v>315</v>
          </cell>
          <cell r="B315" t="str">
            <v>PUG</v>
          </cell>
          <cell r="K315">
            <v>0</v>
          </cell>
          <cell r="M315" t="str">
            <v>J</v>
          </cell>
          <cell r="N315" t="str">
            <v>J</v>
          </cell>
          <cell r="O315">
            <v>0</v>
          </cell>
          <cell r="S315">
            <v>0</v>
          </cell>
          <cell r="T315">
            <v>0</v>
          </cell>
          <cell r="U315">
            <v>0</v>
          </cell>
          <cell r="AA315">
            <v>0</v>
          </cell>
          <cell r="AB315">
            <v>0</v>
          </cell>
          <cell r="AF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K315">
            <v>0</v>
          </cell>
          <cell r="BM315">
            <v>0</v>
          </cell>
        </row>
        <row r="316">
          <cell r="A316">
            <v>316</v>
          </cell>
          <cell r="B316" t="str">
            <v>PUG</v>
          </cell>
          <cell r="J316" t="str">
            <v>EQ</v>
          </cell>
          <cell r="K316" t="str">
            <v>EQPTS</v>
          </cell>
          <cell r="L316" t="str">
            <v>Gen</v>
          </cell>
          <cell r="M316" t="str">
            <v>J</v>
          </cell>
          <cell r="N316" t="str">
            <v>J</v>
          </cell>
          <cell r="O316" t="str">
            <v>C</v>
          </cell>
          <cell r="P316" t="str">
            <v>LIGHT</v>
          </cell>
          <cell r="Q316" t="str">
            <v>(a)  2x36W flourescent lamps in industrial reflector</v>
          </cell>
          <cell r="R316" t="str">
            <v>Nos.</v>
          </cell>
          <cell r="S316" t="str">
            <v>Nos.</v>
          </cell>
          <cell r="T316">
            <v>40</v>
          </cell>
          <cell r="U316">
            <v>40</v>
          </cell>
          <cell r="V316">
            <v>40</v>
          </cell>
          <cell r="Y316">
            <v>40</v>
          </cell>
          <cell r="AA316">
            <v>40</v>
          </cell>
          <cell r="AB316">
            <v>40</v>
          </cell>
          <cell r="AC316" t="str">
            <v>Avaids/0702</v>
          </cell>
          <cell r="AD316" t="str">
            <v>INR</v>
          </cell>
          <cell r="AE316">
            <v>1178</v>
          </cell>
          <cell r="AF316">
            <v>1178</v>
          </cell>
          <cell r="AG316">
            <v>4.4999999999999998E-2</v>
          </cell>
          <cell r="AI316">
            <v>0</v>
          </cell>
          <cell r="AJ316">
            <v>1124.99</v>
          </cell>
          <cell r="AK316">
            <v>44999.6</v>
          </cell>
          <cell r="AL316">
            <v>1.0515247108307044</v>
          </cell>
          <cell r="AM316">
            <v>47318</v>
          </cell>
          <cell r="AN316">
            <v>0</v>
          </cell>
          <cell r="AO316">
            <v>2094</v>
          </cell>
          <cell r="AP316">
            <v>49412</v>
          </cell>
          <cell r="AQ316">
            <v>7024</v>
          </cell>
          <cell r="AR316">
            <v>0</v>
          </cell>
          <cell r="AS316">
            <v>0</v>
          </cell>
          <cell r="AT316">
            <v>56436</v>
          </cell>
          <cell r="AU316">
            <v>214</v>
          </cell>
          <cell r="AV316">
            <v>8560</v>
          </cell>
          <cell r="AW316">
            <v>0.67229393818562333</v>
          </cell>
          <cell r="AX316">
            <v>5755</v>
          </cell>
          <cell r="AY316">
            <v>0</v>
          </cell>
          <cell r="AZ316">
            <v>653.68596881959911</v>
          </cell>
          <cell r="BA316">
            <v>6408.6859688195991</v>
          </cell>
          <cell r="BB316">
            <v>62844.685968819598</v>
          </cell>
          <cell r="BD316">
            <v>4.6528E-2</v>
          </cell>
          <cell r="BE316">
            <v>0.15609659256148686</v>
          </cell>
          <cell r="BF316">
            <v>0</v>
          </cell>
          <cell r="BJ316">
            <v>307</v>
          </cell>
          <cell r="BK316">
            <v>214</v>
          </cell>
          <cell r="BM316">
            <v>44999.6</v>
          </cell>
        </row>
        <row r="317">
          <cell r="A317">
            <v>317</v>
          </cell>
          <cell r="B317" t="str">
            <v>PUG</v>
          </cell>
          <cell r="K317">
            <v>0</v>
          </cell>
          <cell r="M317" t="str">
            <v>J</v>
          </cell>
          <cell r="N317" t="str">
            <v>J</v>
          </cell>
          <cell r="O317">
            <v>0</v>
          </cell>
          <cell r="Q317" t="str">
            <v>type fixture. complete with accessories and suitable</v>
          </cell>
          <cell r="S317">
            <v>0</v>
          </cell>
          <cell r="T317">
            <v>0</v>
          </cell>
          <cell r="U317">
            <v>0</v>
          </cell>
          <cell r="AA317">
            <v>0</v>
          </cell>
          <cell r="AB317">
            <v>0</v>
          </cell>
          <cell r="AF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K317">
            <v>0</v>
          </cell>
          <cell r="BM317">
            <v>0</v>
          </cell>
        </row>
        <row r="318">
          <cell r="A318">
            <v>318</v>
          </cell>
          <cell r="B318" t="str">
            <v>PUG</v>
          </cell>
          <cell r="K318">
            <v>0</v>
          </cell>
          <cell r="M318" t="str">
            <v>J</v>
          </cell>
          <cell r="N318" t="str">
            <v>J</v>
          </cell>
          <cell r="O318">
            <v>0</v>
          </cell>
          <cell r="Q318" t="str">
            <v>for pendent Mounting,  similar to Philips Cat. No. TKC</v>
          </cell>
          <cell r="S318">
            <v>0</v>
          </cell>
          <cell r="T318">
            <v>0</v>
          </cell>
          <cell r="U318">
            <v>0</v>
          </cell>
          <cell r="AA318">
            <v>0</v>
          </cell>
          <cell r="AB318">
            <v>0</v>
          </cell>
          <cell r="AF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K318">
            <v>0</v>
          </cell>
          <cell r="BM318">
            <v>0</v>
          </cell>
        </row>
        <row r="319">
          <cell r="A319">
            <v>319</v>
          </cell>
          <cell r="B319" t="str">
            <v>PUG</v>
          </cell>
          <cell r="K319">
            <v>0</v>
          </cell>
          <cell r="M319" t="str">
            <v>J</v>
          </cell>
          <cell r="N319" t="str">
            <v>J</v>
          </cell>
          <cell r="O319">
            <v>0</v>
          </cell>
          <cell r="Q319" t="str">
            <v>24/236/Bajaj  Cat. No. :BJIV-236 /Crompton Greaves</v>
          </cell>
          <cell r="S319">
            <v>0</v>
          </cell>
          <cell r="T319">
            <v>0</v>
          </cell>
          <cell r="U319">
            <v>0</v>
          </cell>
          <cell r="AA319">
            <v>0</v>
          </cell>
          <cell r="AB319">
            <v>0</v>
          </cell>
          <cell r="AF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K319">
            <v>0</v>
          </cell>
          <cell r="BM319">
            <v>0</v>
          </cell>
        </row>
        <row r="320">
          <cell r="A320">
            <v>320</v>
          </cell>
          <cell r="B320" t="str">
            <v>PUG</v>
          </cell>
          <cell r="K320">
            <v>0</v>
          </cell>
          <cell r="M320" t="str">
            <v>J</v>
          </cell>
          <cell r="N320" t="str">
            <v>J</v>
          </cell>
          <cell r="O320">
            <v>0</v>
          </cell>
          <cell r="Q320" t="str">
            <v>Cat No. 1VE 1224 HSB(Type FI)</v>
          </cell>
          <cell r="S320">
            <v>0</v>
          </cell>
          <cell r="T320">
            <v>0</v>
          </cell>
          <cell r="U320">
            <v>0</v>
          </cell>
          <cell r="AA320">
            <v>0</v>
          </cell>
          <cell r="AB320">
            <v>0</v>
          </cell>
          <cell r="AF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K320">
            <v>0</v>
          </cell>
          <cell r="BM320">
            <v>0</v>
          </cell>
        </row>
        <row r="321">
          <cell r="A321">
            <v>321</v>
          </cell>
          <cell r="B321" t="str">
            <v>PUG</v>
          </cell>
          <cell r="K321">
            <v>0</v>
          </cell>
          <cell r="M321" t="str">
            <v>J</v>
          </cell>
          <cell r="N321" t="str">
            <v>J</v>
          </cell>
          <cell r="O321">
            <v>0</v>
          </cell>
          <cell r="S321">
            <v>0</v>
          </cell>
          <cell r="T321">
            <v>0</v>
          </cell>
          <cell r="U321">
            <v>0</v>
          </cell>
          <cell r="AA321">
            <v>0</v>
          </cell>
          <cell r="AB321">
            <v>0</v>
          </cell>
          <cell r="AF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K321">
            <v>0</v>
          </cell>
          <cell r="BM321">
            <v>0</v>
          </cell>
        </row>
        <row r="322">
          <cell r="A322">
            <v>322</v>
          </cell>
          <cell r="B322" t="str">
            <v>PUG</v>
          </cell>
          <cell r="J322" t="str">
            <v>EQ</v>
          </cell>
          <cell r="K322" t="str">
            <v>EQPTS</v>
          </cell>
          <cell r="L322" t="str">
            <v>Gen</v>
          </cell>
          <cell r="M322" t="str">
            <v>J</v>
          </cell>
          <cell r="N322" t="str">
            <v>J</v>
          </cell>
          <cell r="O322" t="str">
            <v>C</v>
          </cell>
          <cell r="P322" t="str">
            <v>LIGHT</v>
          </cell>
          <cell r="Q322" t="str">
            <v xml:space="preserve">(b)   Incandescent GLS lamp in recessed down light </v>
          </cell>
          <cell r="R322" t="str">
            <v>Nos.</v>
          </cell>
          <cell r="S322" t="str">
            <v>Nos.</v>
          </cell>
          <cell r="T322">
            <v>2</v>
          </cell>
          <cell r="U322">
            <v>2</v>
          </cell>
          <cell r="V322">
            <v>2</v>
          </cell>
          <cell r="Y322">
            <v>2</v>
          </cell>
          <cell r="AA322">
            <v>2</v>
          </cell>
          <cell r="AB322">
            <v>2</v>
          </cell>
          <cell r="AC322" t="str">
            <v>Avaids/0702</v>
          </cell>
          <cell r="AD322" t="str">
            <v>INR</v>
          </cell>
          <cell r="AE322">
            <v>345</v>
          </cell>
          <cell r="AF322">
            <v>345</v>
          </cell>
          <cell r="AG322">
            <v>4.4999999999999998E-2</v>
          </cell>
          <cell r="AI322">
            <v>0</v>
          </cell>
          <cell r="AJ322">
            <v>329.47499999999997</v>
          </cell>
          <cell r="AK322">
            <v>658.94999999999993</v>
          </cell>
          <cell r="AL322">
            <v>1.0515247108307044</v>
          </cell>
          <cell r="AM322">
            <v>693</v>
          </cell>
          <cell r="AN322">
            <v>0</v>
          </cell>
          <cell r="AO322">
            <v>31</v>
          </cell>
          <cell r="AP322">
            <v>724</v>
          </cell>
          <cell r="AQ322">
            <v>103</v>
          </cell>
          <cell r="AR322">
            <v>0</v>
          </cell>
          <cell r="AS322">
            <v>0</v>
          </cell>
          <cell r="AT322">
            <v>827</v>
          </cell>
          <cell r="AU322">
            <v>130</v>
          </cell>
          <cell r="AV322">
            <v>260</v>
          </cell>
          <cell r="AW322">
            <v>0.67229393818562333</v>
          </cell>
          <cell r="AX322">
            <v>175</v>
          </cell>
          <cell r="AY322">
            <v>0</v>
          </cell>
          <cell r="AZ322">
            <v>19.877505567928722</v>
          </cell>
          <cell r="BA322">
            <v>194.87750556792872</v>
          </cell>
          <cell r="BB322">
            <v>1021.8775055679287</v>
          </cell>
          <cell r="BD322">
            <v>4.6528E-2</v>
          </cell>
          <cell r="BE322">
            <v>0.15609659256148686</v>
          </cell>
          <cell r="BF322">
            <v>0</v>
          </cell>
          <cell r="BJ322">
            <v>186</v>
          </cell>
          <cell r="BK322">
            <v>130</v>
          </cell>
          <cell r="BM322">
            <v>658.94999999999993</v>
          </cell>
        </row>
        <row r="323">
          <cell r="A323">
            <v>323</v>
          </cell>
          <cell r="B323" t="str">
            <v>PUG</v>
          </cell>
          <cell r="K323">
            <v>0</v>
          </cell>
          <cell r="M323" t="str">
            <v>J</v>
          </cell>
          <cell r="N323" t="str">
            <v>J</v>
          </cell>
          <cell r="O323">
            <v>0</v>
          </cell>
          <cell r="Q323" t="str">
            <v>having high purity aluminium reflector</v>
          </cell>
          <cell r="S323">
            <v>0</v>
          </cell>
          <cell r="T323">
            <v>0</v>
          </cell>
          <cell r="U323">
            <v>0</v>
          </cell>
          <cell r="AA323">
            <v>0</v>
          </cell>
          <cell r="AB323">
            <v>0</v>
          </cell>
          <cell r="AF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K323">
            <v>0</v>
          </cell>
          <cell r="BM323">
            <v>0</v>
          </cell>
        </row>
        <row r="324">
          <cell r="A324">
            <v>324</v>
          </cell>
          <cell r="B324" t="str">
            <v>PUG</v>
          </cell>
          <cell r="K324">
            <v>0</v>
          </cell>
          <cell r="M324" t="str">
            <v>J</v>
          </cell>
          <cell r="N324" t="str">
            <v>J</v>
          </cell>
          <cell r="O324">
            <v>0</v>
          </cell>
          <cell r="Q324" t="str">
            <v xml:space="preserve">electrochemically brightened and anodized.  </v>
          </cell>
          <cell r="S324">
            <v>0</v>
          </cell>
          <cell r="T324">
            <v>0</v>
          </cell>
          <cell r="U324">
            <v>0</v>
          </cell>
          <cell r="AA324">
            <v>0</v>
          </cell>
          <cell r="AB324">
            <v>0</v>
          </cell>
          <cell r="AF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K324">
            <v>0</v>
          </cell>
          <cell r="BM324">
            <v>0</v>
          </cell>
        </row>
        <row r="325">
          <cell r="A325">
            <v>325</v>
          </cell>
          <cell r="B325" t="str">
            <v>PUG</v>
          </cell>
          <cell r="K325">
            <v>0</v>
          </cell>
          <cell r="M325" t="str">
            <v>J</v>
          </cell>
          <cell r="N325" t="str">
            <v>J</v>
          </cell>
          <cell r="O325">
            <v>0</v>
          </cell>
          <cell r="Q325" t="str">
            <v>Stainless steel leaf springs and pressure die cast</v>
          </cell>
          <cell r="S325">
            <v>0</v>
          </cell>
          <cell r="T325">
            <v>0</v>
          </cell>
          <cell r="U325">
            <v>0</v>
          </cell>
          <cell r="AA325">
            <v>0</v>
          </cell>
          <cell r="AB325">
            <v>0</v>
          </cell>
          <cell r="AF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K325">
            <v>0</v>
          </cell>
          <cell r="BM325">
            <v>0</v>
          </cell>
        </row>
        <row r="326">
          <cell r="A326">
            <v>326</v>
          </cell>
          <cell r="B326" t="str">
            <v>PUG</v>
          </cell>
          <cell r="K326">
            <v>0</v>
          </cell>
          <cell r="M326" t="str">
            <v>J</v>
          </cell>
          <cell r="N326" t="str">
            <v>J</v>
          </cell>
          <cell r="O326">
            <v>0</v>
          </cell>
          <cell r="Q326" t="str">
            <v>ceiling similar to  Philips Cat.No. DN-622/NXC 101</v>
          </cell>
          <cell r="S326">
            <v>0</v>
          </cell>
          <cell r="T326">
            <v>0</v>
          </cell>
          <cell r="U326">
            <v>0</v>
          </cell>
          <cell r="AA326">
            <v>0</v>
          </cell>
          <cell r="AB326">
            <v>0</v>
          </cell>
          <cell r="AF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K326">
            <v>0</v>
          </cell>
          <cell r="BM326">
            <v>0</v>
          </cell>
        </row>
        <row r="327">
          <cell r="A327">
            <v>327</v>
          </cell>
          <cell r="B327" t="str">
            <v>PUG</v>
          </cell>
          <cell r="K327">
            <v>0</v>
          </cell>
          <cell r="M327" t="str">
            <v>J</v>
          </cell>
          <cell r="N327" t="str">
            <v>J</v>
          </cell>
          <cell r="O327">
            <v>0</v>
          </cell>
          <cell r="Q327" t="str">
            <v>Crompton greaves cat DDLV 10-BC (Type IF)</v>
          </cell>
          <cell r="S327">
            <v>0</v>
          </cell>
          <cell r="T327">
            <v>0</v>
          </cell>
          <cell r="U327">
            <v>0</v>
          </cell>
          <cell r="AA327">
            <v>0</v>
          </cell>
          <cell r="AB327">
            <v>0</v>
          </cell>
          <cell r="AF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K327">
            <v>0</v>
          </cell>
          <cell r="BM327">
            <v>0</v>
          </cell>
        </row>
        <row r="328">
          <cell r="A328">
            <v>328</v>
          </cell>
          <cell r="B328" t="str">
            <v>PUG</v>
          </cell>
          <cell r="K328">
            <v>0</v>
          </cell>
          <cell r="M328" t="str">
            <v>J</v>
          </cell>
          <cell r="N328" t="str">
            <v>J</v>
          </cell>
          <cell r="O328">
            <v>0</v>
          </cell>
          <cell r="S328">
            <v>0</v>
          </cell>
          <cell r="T328">
            <v>0</v>
          </cell>
          <cell r="U328">
            <v>0</v>
          </cell>
          <cell r="AA328">
            <v>0</v>
          </cell>
          <cell r="AB328">
            <v>0</v>
          </cell>
          <cell r="AF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K328">
            <v>0</v>
          </cell>
          <cell r="BM328">
            <v>0</v>
          </cell>
        </row>
        <row r="329">
          <cell r="A329">
            <v>329</v>
          </cell>
          <cell r="B329" t="str">
            <v>PUG</v>
          </cell>
          <cell r="J329" t="str">
            <v>EQ</v>
          </cell>
          <cell r="K329" t="str">
            <v>EQPTS</v>
          </cell>
          <cell r="L329" t="str">
            <v>Gen</v>
          </cell>
          <cell r="M329" t="str">
            <v>J</v>
          </cell>
          <cell r="N329" t="str">
            <v>J</v>
          </cell>
          <cell r="O329" t="str">
            <v>C</v>
          </cell>
          <cell r="P329" t="str">
            <v>LIGHT</v>
          </cell>
          <cell r="Q329" t="str">
            <v>(c)    1x11 W CFL Lamp emergency light with Battery</v>
          </cell>
          <cell r="R329" t="str">
            <v>Nos.</v>
          </cell>
          <cell r="S329" t="str">
            <v>Nos.</v>
          </cell>
          <cell r="T329">
            <v>4</v>
          </cell>
          <cell r="U329">
            <v>4</v>
          </cell>
          <cell r="V329">
            <v>4</v>
          </cell>
          <cell r="Y329">
            <v>4</v>
          </cell>
          <cell r="AA329">
            <v>4</v>
          </cell>
          <cell r="AB329">
            <v>4</v>
          </cell>
          <cell r="AC329" t="str">
            <v>Avaids/0702</v>
          </cell>
          <cell r="AD329" t="str">
            <v>INR</v>
          </cell>
          <cell r="AE329">
            <v>2500</v>
          </cell>
          <cell r="AF329">
            <v>2500</v>
          </cell>
          <cell r="AG329">
            <v>4.4999999999999998E-2</v>
          </cell>
          <cell r="AI329">
            <v>0</v>
          </cell>
          <cell r="AJ329">
            <v>2387.5</v>
          </cell>
          <cell r="AK329">
            <v>9550</v>
          </cell>
          <cell r="AL329">
            <v>1.0515247108307044</v>
          </cell>
          <cell r="AM329">
            <v>10042</v>
          </cell>
          <cell r="AN329">
            <v>0</v>
          </cell>
          <cell r="AO329">
            <v>444</v>
          </cell>
          <cell r="AP329">
            <v>10486</v>
          </cell>
          <cell r="AQ329">
            <v>1491</v>
          </cell>
          <cell r="AR329">
            <v>0</v>
          </cell>
          <cell r="AS329">
            <v>0</v>
          </cell>
          <cell r="AT329">
            <v>11977</v>
          </cell>
          <cell r="AU329">
            <v>256</v>
          </cell>
          <cell r="AV329">
            <v>1024</v>
          </cell>
          <cell r="AW329">
            <v>0.67229393818562333</v>
          </cell>
          <cell r="AX329">
            <v>688</v>
          </cell>
          <cell r="AY329">
            <v>0</v>
          </cell>
          <cell r="AZ329">
            <v>78.146993318485556</v>
          </cell>
          <cell r="BA329">
            <v>766.14699331848556</v>
          </cell>
          <cell r="BB329">
            <v>12743.146993318485</v>
          </cell>
          <cell r="BD329">
            <v>4.6528E-2</v>
          </cell>
          <cell r="BE329">
            <v>0.15609659256148686</v>
          </cell>
          <cell r="BF329">
            <v>0</v>
          </cell>
          <cell r="BJ329">
            <v>367</v>
          </cell>
          <cell r="BK329">
            <v>256</v>
          </cell>
          <cell r="BM329">
            <v>9550</v>
          </cell>
        </row>
        <row r="330">
          <cell r="A330">
            <v>330</v>
          </cell>
          <cell r="B330" t="str">
            <v>PUG</v>
          </cell>
          <cell r="K330">
            <v>0</v>
          </cell>
          <cell r="M330" t="str">
            <v>J</v>
          </cell>
          <cell r="N330" t="str">
            <v>J</v>
          </cell>
          <cell r="O330">
            <v>0</v>
          </cell>
          <cell r="Q330" t="str">
            <v>operated portable fixture with built in chargeable</v>
          </cell>
          <cell r="S330">
            <v>0</v>
          </cell>
          <cell r="T330">
            <v>0</v>
          </cell>
          <cell r="U330">
            <v>0</v>
          </cell>
          <cell r="AA330">
            <v>0</v>
          </cell>
          <cell r="AB330">
            <v>0</v>
          </cell>
          <cell r="AF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K330">
            <v>0</v>
          </cell>
          <cell r="BM330">
            <v>0</v>
          </cell>
        </row>
        <row r="331">
          <cell r="A331">
            <v>331</v>
          </cell>
          <cell r="B331" t="str">
            <v>PUG</v>
          </cell>
          <cell r="K331">
            <v>0</v>
          </cell>
          <cell r="M331" t="str">
            <v>J</v>
          </cell>
          <cell r="N331" t="str">
            <v>J</v>
          </cell>
          <cell r="O331">
            <v>0</v>
          </cell>
          <cell r="Q331" t="str">
            <v>Batteries and battery charger suitable for a lighting</v>
          </cell>
          <cell r="S331">
            <v>0</v>
          </cell>
          <cell r="T331">
            <v>0</v>
          </cell>
          <cell r="U331">
            <v>0</v>
          </cell>
          <cell r="AA331">
            <v>0</v>
          </cell>
          <cell r="AB331">
            <v>0</v>
          </cell>
          <cell r="AF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K331">
            <v>0</v>
          </cell>
          <cell r="BM331">
            <v>0</v>
          </cell>
        </row>
        <row r="332">
          <cell r="A332">
            <v>332</v>
          </cell>
          <cell r="B332" t="str">
            <v>PUG</v>
          </cell>
          <cell r="K332">
            <v>0</v>
          </cell>
          <cell r="M332" t="str">
            <v>J</v>
          </cell>
          <cell r="N332" t="str">
            <v>J</v>
          </cell>
          <cell r="O332">
            <v>0</v>
          </cell>
          <cell r="Q332" t="str">
            <v>period of six hourssimilar to ALPHA DELUX of  M/s</v>
          </cell>
          <cell r="S332">
            <v>0</v>
          </cell>
          <cell r="T332">
            <v>0</v>
          </cell>
          <cell r="U332">
            <v>0</v>
          </cell>
          <cell r="AA332">
            <v>0</v>
          </cell>
          <cell r="AB332">
            <v>0</v>
          </cell>
          <cell r="AF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K332">
            <v>0</v>
          </cell>
          <cell r="BM332">
            <v>0</v>
          </cell>
        </row>
        <row r="333">
          <cell r="A333">
            <v>333</v>
          </cell>
          <cell r="B333" t="str">
            <v>PUG</v>
          </cell>
          <cell r="K333">
            <v>0</v>
          </cell>
          <cell r="M333" t="str">
            <v>J</v>
          </cell>
          <cell r="N333" t="str">
            <v>J</v>
          </cell>
          <cell r="O333">
            <v>0</v>
          </cell>
          <cell r="Q333" t="str">
            <v>DELTA FLASH LITE/MICRO LITE of M/s MICRO/ M/s</v>
          </cell>
          <cell r="S333">
            <v>0</v>
          </cell>
          <cell r="T333">
            <v>0</v>
          </cell>
          <cell r="U333">
            <v>0</v>
          </cell>
          <cell r="AA333">
            <v>0</v>
          </cell>
          <cell r="AB333">
            <v>0</v>
          </cell>
          <cell r="AF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K333">
            <v>0</v>
          </cell>
          <cell r="BM333">
            <v>0</v>
          </cell>
        </row>
        <row r="334">
          <cell r="A334">
            <v>334</v>
          </cell>
          <cell r="B334" t="str">
            <v>PUG</v>
          </cell>
          <cell r="K334">
            <v>0</v>
          </cell>
          <cell r="M334" t="str">
            <v>J</v>
          </cell>
          <cell r="N334" t="str">
            <v>J</v>
          </cell>
          <cell r="O334">
            <v>0</v>
          </cell>
          <cell r="Q334" t="str">
            <v>BPL make (Type PF)</v>
          </cell>
          <cell r="S334">
            <v>0</v>
          </cell>
          <cell r="T334">
            <v>0</v>
          </cell>
          <cell r="U334">
            <v>0</v>
          </cell>
          <cell r="AA334">
            <v>0</v>
          </cell>
          <cell r="AB334">
            <v>0</v>
          </cell>
          <cell r="AF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K334">
            <v>0</v>
          </cell>
          <cell r="BM334">
            <v>0</v>
          </cell>
        </row>
        <row r="335">
          <cell r="A335">
            <v>335</v>
          </cell>
          <cell r="B335" t="str">
            <v>PUG</v>
          </cell>
          <cell r="K335">
            <v>0</v>
          </cell>
          <cell r="M335" t="str">
            <v>J</v>
          </cell>
          <cell r="N335" t="str">
            <v>J</v>
          </cell>
          <cell r="O335">
            <v>0</v>
          </cell>
          <cell r="S335">
            <v>0</v>
          </cell>
          <cell r="T335">
            <v>0</v>
          </cell>
          <cell r="U335">
            <v>0</v>
          </cell>
          <cell r="AA335">
            <v>0</v>
          </cell>
          <cell r="AB335">
            <v>0</v>
          </cell>
          <cell r="AF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K335">
            <v>0</v>
          </cell>
          <cell r="BM335">
            <v>0</v>
          </cell>
        </row>
        <row r="336">
          <cell r="A336">
            <v>336</v>
          </cell>
          <cell r="B336" t="str">
            <v>PUG</v>
          </cell>
          <cell r="J336" t="str">
            <v>EQ</v>
          </cell>
          <cell r="K336" t="str">
            <v>EQPTS</v>
          </cell>
          <cell r="L336" t="str">
            <v>Gen</v>
          </cell>
          <cell r="M336" t="str">
            <v>J</v>
          </cell>
          <cell r="N336" t="str">
            <v>J</v>
          </cell>
          <cell r="O336" t="str">
            <v>C</v>
          </cell>
          <cell r="P336" t="str">
            <v>LIGHT</v>
          </cell>
          <cell r="Q336" t="str">
            <v>(d)   9W CFL lamp in Bulkhead fixtures with Cast</v>
          </cell>
          <cell r="R336" t="str">
            <v>Nos.</v>
          </cell>
          <cell r="S336" t="str">
            <v>Nos.</v>
          </cell>
          <cell r="T336">
            <v>14</v>
          </cell>
          <cell r="U336">
            <v>14</v>
          </cell>
          <cell r="V336">
            <v>14</v>
          </cell>
          <cell r="Y336">
            <v>14</v>
          </cell>
          <cell r="AA336">
            <v>14</v>
          </cell>
          <cell r="AB336">
            <v>14</v>
          </cell>
          <cell r="AC336" t="str">
            <v>Avaids/0702</v>
          </cell>
          <cell r="AD336" t="str">
            <v>INR</v>
          </cell>
          <cell r="AE336">
            <v>615</v>
          </cell>
          <cell r="AF336">
            <v>615</v>
          </cell>
          <cell r="AG336">
            <v>4.4999999999999998E-2</v>
          </cell>
          <cell r="AI336">
            <v>0</v>
          </cell>
          <cell r="AJ336">
            <v>587.32499999999993</v>
          </cell>
          <cell r="AK336">
            <v>8222.5499999999993</v>
          </cell>
          <cell r="AL336">
            <v>1.0515247108307044</v>
          </cell>
          <cell r="AM336">
            <v>8646</v>
          </cell>
          <cell r="AN336">
            <v>0</v>
          </cell>
          <cell r="AO336">
            <v>383</v>
          </cell>
          <cell r="AP336">
            <v>9029</v>
          </cell>
          <cell r="AQ336">
            <v>1284</v>
          </cell>
          <cell r="AR336">
            <v>0</v>
          </cell>
          <cell r="AS336">
            <v>0</v>
          </cell>
          <cell r="AT336">
            <v>10313</v>
          </cell>
          <cell r="AU336">
            <v>130</v>
          </cell>
          <cell r="AV336">
            <v>1820</v>
          </cell>
          <cell r="AW336">
            <v>0.67229393818562333</v>
          </cell>
          <cell r="AX336">
            <v>1224</v>
          </cell>
          <cell r="AY336">
            <v>0</v>
          </cell>
          <cell r="AZ336">
            <v>139.02895322939867</v>
          </cell>
          <cell r="BA336">
            <v>1363.0289532293987</v>
          </cell>
          <cell r="BB336">
            <v>11676.028953229399</v>
          </cell>
          <cell r="BD336">
            <v>4.6528E-2</v>
          </cell>
          <cell r="BE336">
            <v>0.15609659256148686</v>
          </cell>
          <cell r="BF336">
            <v>0</v>
          </cell>
          <cell r="BJ336">
            <v>186</v>
          </cell>
          <cell r="BK336">
            <v>130</v>
          </cell>
          <cell r="BM336">
            <v>8222.5499999999993</v>
          </cell>
        </row>
        <row r="337">
          <cell r="A337">
            <v>337</v>
          </cell>
          <cell r="B337" t="str">
            <v>PUG</v>
          </cell>
          <cell r="K337">
            <v>0</v>
          </cell>
          <cell r="M337" t="str">
            <v>J</v>
          </cell>
          <cell r="N337" t="str">
            <v>J</v>
          </cell>
          <cell r="O337">
            <v>0</v>
          </cell>
          <cell r="Q337" t="str">
            <v>Aluminium alloy body, suitable for column, wall, and</v>
          </cell>
          <cell r="S337">
            <v>0</v>
          </cell>
          <cell r="T337">
            <v>0</v>
          </cell>
          <cell r="U337">
            <v>0</v>
          </cell>
          <cell r="AA337">
            <v>0</v>
          </cell>
          <cell r="AB337">
            <v>0</v>
          </cell>
          <cell r="AF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K337">
            <v>0</v>
          </cell>
          <cell r="BM337">
            <v>0</v>
          </cell>
        </row>
        <row r="338">
          <cell r="A338">
            <v>338</v>
          </cell>
          <cell r="B338" t="str">
            <v>PUG</v>
          </cell>
          <cell r="K338">
            <v>0</v>
          </cell>
          <cell r="M338" t="str">
            <v>J</v>
          </cell>
          <cell r="N338" t="str">
            <v>J</v>
          </cell>
          <cell r="O338">
            <v>0</v>
          </cell>
          <cell r="Q338" t="str">
            <v>ceiling mounting finished stove enamelled silver grey</v>
          </cell>
          <cell r="S338">
            <v>0</v>
          </cell>
          <cell r="T338">
            <v>0</v>
          </cell>
          <cell r="U338">
            <v>0</v>
          </cell>
          <cell r="AA338">
            <v>0</v>
          </cell>
          <cell r="AB338">
            <v>0</v>
          </cell>
          <cell r="AF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K338">
            <v>0</v>
          </cell>
          <cell r="BM338">
            <v>0</v>
          </cell>
        </row>
        <row r="339">
          <cell r="A339">
            <v>339</v>
          </cell>
          <cell r="B339" t="str">
            <v>PUG</v>
          </cell>
          <cell r="K339">
            <v>0</v>
          </cell>
          <cell r="M339" t="str">
            <v>J</v>
          </cell>
          <cell r="N339" t="str">
            <v>J</v>
          </cell>
          <cell r="O339">
            <v>0</v>
          </cell>
          <cell r="Q339" t="str">
            <v>outside white inside, to besupplied complete (with</v>
          </cell>
          <cell r="S339">
            <v>0</v>
          </cell>
          <cell r="T339">
            <v>0</v>
          </cell>
          <cell r="U339">
            <v>0</v>
          </cell>
          <cell r="AA339">
            <v>0</v>
          </cell>
          <cell r="AB339">
            <v>0</v>
          </cell>
          <cell r="AF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K339">
            <v>0</v>
          </cell>
          <cell r="BM339">
            <v>0</v>
          </cell>
        </row>
        <row r="340">
          <cell r="A340">
            <v>340</v>
          </cell>
          <cell r="B340" t="str">
            <v>PUG</v>
          </cell>
          <cell r="K340">
            <v>0</v>
          </cell>
          <cell r="M340" t="str">
            <v>J</v>
          </cell>
          <cell r="N340" t="str">
            <v>J</v>
          </cell>
          <cell r="O340">
            <v>0</v>
          </cell>
          <cell r="Q340" t="str">
            <v>front cover, wire guard,tropicalised, gasket and lamp</v>
          </cell>
          <cell r="S340">
            <v>0</v>
          </cell>
          <cell r="T340">
            <v>0</v>
          </cell>
          <cell r="U340">
            <v>0</v>
          </cell>
          <cell r="AA340">
            <v>0</v>
          </cell>
          <cell r="AB340">
            <v>0</v>
          </cell>
          <cell r="AF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K340">
            <v>0</v>
          </cell>
          <cell r="BM340">
            <v>0</v>
          </cell>
        </row>
        <row r="341">
          <cell r="A341">
            <v>341</v>
          </cell>
          <cell r="B341" t="str">
            <v>PUG</v>
          </cell>
          <cell r="K341">
            <v>0</v>
          </cell>
          <cell r="M341" t="str">
            <v>J</v>
          </cell>
          <cell r="N341" t="str">
            <v>J</v>
          </cell>
          <cell r="O341">
            <v>0</v>
          </cell>
          <cell r="Q341" t="str">
            <v>holder taped 3/4" E.T. for conduit entry) similar to</v>
          </cell>
          <cell r="S341">
            <v>0</v>
          </cell>
          <cell r="T341">
            <v>0</v>
          </cell>
          <cell r="U341">
            <v>0</v>
          </cell>
          <cell r="AA341">
            <v>0</v>
          </cell>
          <cell r="AB341">
            <v>0</v>
          </cell>
          <cell r="AF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K341">
            <v>0</v>
          </cell>
          <cell r="BM341">
            <v>0</v>
          </cell>
        </row>
        <row r="342">
          <cell r="A342">
            <v>342</v>
          </cell>
          <cell r="B342" t="str">
            <v>PUG</v>
          </cell>
          <cell r="K342">
            <v>0</v>
          </cell>
          <cell r="M342" t="str">
            <v>J</v>
          </cell>
          <cell r="N342" t="str">
            <v>J</v>
          </cell>
          <cell r="O342">
            <v>0</v>
          </cell>
          <cell r="Q342" t="str">
            <v>Philips Cat.No.FXC101/Bajaj Cat.No.</v>
          </cell>
          <cell r="S342">
            <v>0</v>
          </cell>
          <cell r="T342">
            <v>0</v>
          </cell>
          <cell r="U342">
            <v>0</v>
          </cell>
          <cell r="AA342">
            <v>0</v>
          </cell>
          <cell r="AB342">
            <v>0</v>
          </cell>
          <cell r="AF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K342">
            <v>0</v>
          </cell>
          <cell r="BM342">
            <v>0</v>
          </cell>
        </row>
        <row r="343">
          <cell r="A343">
            <v>343</v>
          </cell>
          <cell r="B343" t="str">
            <v>PUG</v>
          </cell>
          <cell r="K343">
            <v>0</v>
          </cell>
          <cell r="M343" t="str">
            <v>J</v>
          </cell>
          <cell r="N343" t="str">
            <v>J</v>
          </cell>
          <cell r="O343">
            <v>0</v>
          </cell>
          <cell r="Q343" t="str">
            <v>BJBE-19/Crompton Greaves. (TypeFB)</v>
          </cell>
          <cell r="S343">
            <v>0</v>
          </cell>
          <cell r="T343">
            <v>0</v>
          </cell>
          <cell r="U343">
            <v>0</v>
          </cell>
          <cell r="AA343">
            <v>0</v>
          </cell>
          <cell r="AB343">
            <v>0</v>
          </cell>
          <cell r="AF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K343">
            <v>0</v>
          </cell>
          <cell r="BM343">
            <v>0</v>
          </cell>
        </row>
        <row r="344">
          <cell r="A344">
            <v>344</v>
          </cell>
          <cell r="B344" t="str">
            <v>PUG</v>
          </cell>
          <cell r="K344">
            <v>0</v>
          </cell>
          <cell r="M344" t="str">
            <v>J</v>
          </cell>
          <cell r="N344" t="str">
            <v>J</v>
          </cell>
          <cell r="O344">
            <v>0</v>
          </cell>
          <cell r="S344">
            <v>0</v>
          </cell>
          <cell r="T344">
            <v>0</v>
          </cell>
          <cell r="U344">
            <v>0</v>
          </cell>
          <cell r="AA344">
            <v>0</v>
          </cell>
          <cell r="AB344">
            <v>0</v>
          </cell>
          <cell r="AF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K344">
            <v>0</v>
          </cell>
          <cell r="BM344">
            <v>0</v>
          </cell>
        </row>
        <row r="345">
          <cell r="A345">
            <v>345</v>
          </cell>
          <cell r="B345" t="str">
            <v>PUG</v>
          </cell>
          <cell r="J345" t="str">
            <v>EQ</v>
          </cell>
          <cell r="K345" t="str">
            <v>EQPTS</v>
          </cell>
          <cell r="L345" t="str">
            <v>Gen</v>
          </cell>
          <cell r="M345" t="str">
            <v>J</v>
          </cell>
          <cell r="N345" t="str">
            <v>J</v>
          </cell>
          <cell r="O345" t="str">
            <v>C</v>
          </cell>
          <cell r="P345" t="str">
            <v>LIGHT</v>
          </cell>
          <cell r="Q345" t="str">
            <v>(e)   2x36W flourescent lamp with mirror optics in</v>
          </cell>
          <cell r="R345" t="str">
            <v>Nos.</v>
          </cell>
          <cell r="S345" t="str">
            <v>Nos.</v>
          </cell>
          <cell r="T345">
            <v>10</v>
          </cell>
          <cell r="U345">
            <v>10</v>
          </cell>
          <cell r="V345">
            <v>10</v>
          </cell>
          <cell r="Y345">
            <v>10</v>
          </cell>
          <cell r="AA345">
            <v>10</v>
          </cell>
          <cell r="AB345">
            <v>10</v>
          </cell>
          <cell r="AC345" t="str">
            <v>Avaids/0702</v>
          </cell>
          <cell r="AD345" t="str">
            <v>INR</v>
          </cell>
          <cell r="AE345">
            <v>1880</v>
          </cell>
          <cell r="AF345">
            <v>1880</v>
          </cell>
          <cell r="AG345">
            <v>4.4999999999999998E-2</v>
          </cell>
          <cell r="AI345">
            <v>0</v>
          </cell>
          <cell r="AJ345">
            <v>1795.3999999999999</v>
          </cell>
          <cell r="AK345">
            <v>17954</v>
          </cell>
          <cell r="AL345">
            <v>1.0515247108307044</v>
          </cell>
          <cell r="AM345">
            <v>18879</v>
          </cell>
          <cell r="AN345">
            <v>0</v>
          </cell>
          <cell r="AO345">
            <v>835</v>
          </cell>
          <cell r="AP345">
            <v>19714</v>
          </cell>
          <cell r="AQ345">
            <v>2803</v>
          </cell>
          <cell r="AR345">
            <v>0</v>
          </cell>
          <cell r="AS345">
            <v>0</v>
          </cell>
          <cell r="AT345">
            <v>22517</v>
          </cell>
          <cell r="AU345">
            <v>214</v>
          </cell>
          <cell r="AV345">
            <v>2140</v>
          </cell>
          <cell r="AW345">
            <v>0.67229393818562333</v>
          </cell>
          <cell r="AX345">
            <v>1439</v>
          </cell>
          <cell r="AY345">
            <v>0</v>
          </cell>
          <cell r="AZ345">
            <v>163.44988864142533</v>
          </cell>
          <cell r="BA345">
            <v>1602.4498886414253</v>
          </cell>
          <cell r="BB345">
            <v>24119.449888641426</v>
          </cell>
          <cell r="BD345">
            <v>4.6528E-2</v>
          </cell>
          <cell r="BE345">
            <v>0.15609659256148686</v>
          </cell>
          <cell r="BF345">
            <v>0</v>
          </cell>
          <cell r="BJ345">
            <v>307</v>
          </cell>
          <cell r="BK345">
            <v>214</v>
          </cell>
          <cell r="BM345">
            <v>17954</v>
          </cell>
        </row>
        <row r="346">
          <cell r="A346">
            <v>346</v>
          </cell>
          <cell r="B346" t="str">
            <v>PUG</v>
          </cell>
          <cell r="K346">
            <v>0</v>
          </cell>
          <cell r="M346" t="str">
            <v>J</v>
          </cell>
          <cell r="N346" t="str">
            <v>J</v>
          </cell>
          <cell r="O346">
            <v>0</v>
          </cell>
          <cell r="Q346" t="str">
            <v>recessed mounting type decorative fluorescentfitting</v>
          </cell>
          <cell r="S346">
            <v>0</v>
          </cell>
          <cell r="T346">
            <v>0</v>
          </cell>
          <cell r="U346">
            <v>0</v>
          </cell>
          <cell r="AA346">
            <v>0</v>
          </cell>
          <cell r="AB346">
            <v>0</v>
          </cell>
          <cell r="AF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K346">
            <v>0</v>
          </cell>
          <cell r="BM346">
            <v>0</v>
          </cell>
        </row>
        <row r="347">
          <cell r="A347">
            <v>347</v>
          </cell>
          <cell r="B347" t="str">
            <v>PUG</v>
          </cell>
          <cell r="K347">
            <v>0</v>
          </cell>
          <cell r="M347" t="str">
            <v>J</v>
          </cell>
          <cell r="N347" t="str">
            <v>J</v>
          </cell>
          <cell r="O347">
            <v>0</v>
          </cell>
          <cell r="Q347" t="str">
            <v>consisting of white stove enamelled sheet steel</v>
          </cell>
          <cell r="S347">
            <v>0</v>
          </cell>
          <cell r="T347">
            <v>0</v>
          </cell>
          <cell r="U347">
            <v>0</v>
          </cell>
          <cell r="AA347">
            <v>0</v>
          </cell>
          <cell r="AB347">
            <v>0</v>
          </cell>
          <cell r="AF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K347">
            <v>0</v>
          </cell>
          <cell r="BM347">
            <v>0</v>
          </cell>
        </row>
        <row r="348">
          <cell r="A348">
            <v>348</v>
          </cell>
          <cell r="B348" t="str">
            <v>PUG</v>
          </cell>
          <cell r="K348">
            <v>0</v>
          </cell>
          <cell r="M348" t="str">
            <v>J</v>
          </cell>
          <cell r="N348" t="str">
            <v>J</v>
          </cell>
          <cell r="O348">
            <v>0</v>
          </cell>
          <cell r="Q348" t="str">
            <v>housing with accessories andreflector of aluminium</v>
          </cell>
          <cell r="S348">
            <v>0</v>
          </cell>
          <cell r="T348">
            <v>0</v>
          </cell>
          <cell r="U348">
            <v>0</v>
          </cell>
          <cell r="AA348">
            <v>0</v>
          </cell>
          <cell r="AB348">
            <v>0</v>
          </cell>
          <cell r="AF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K348">
            <v>0</v>
          </cell>
          <cell r="BM348">
            <v>0</v>
          </cell>
        </row>
        <row r="349">
          <cell r="A349">
            <v>349</v>
          </cell>
          <cell r="B349" t="str">
            <v>PUG</v>
          </cell>
          <cell r="K349">
            <v>0</v>
          </cell>
          <cell r="M349" t="str">
            <v>J</v>
          </cell>
          <cell r="N349" t="str">
            <v>J</v>
          </cell>
          <cell r="O349">
            <v>0</v>
          </cell>
          <cell r="Q349" t="str">
            <v>sheet steel dutyelectro-chemically brightened and</v>
          </cell>
          <cell r="S349">
            <v>0</v>
          </cell>
          <cell r="T349">
            <v>0</v>
          </cell>
          <cell r="U349">
            <v>0</v>
          </cell>
          <cell r="AA349">
            <v>0</v>
          </cell>
          <cell r="AB349">
            <v>0</v>
          </cell>
          <cell r="AF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K349">
            <v>0</v>
          </cell>
          <cell r="BM349">
            <v>0</v>
          </cell>
        </row>
        <row r="350">
          <cell r="A350">
            <v>350</v>
          </cell>
          <cell r="B350" t="str">
            <v>PUG</v>
          </cell>
          <cell r="K350">
            <v>0</v>
          </cell>
          <cell r="M350" t="str">
            <v>J</v>
          </cell>
          <cell r="N350" t="str">
            <v>J</v>
          </cell>
          <cell r="O350">
            <v>0</v>
          </cell>
          <cell r="Q350" t="str">
            <v>anodised fittedwith aluminium lamellae painted</v>
          </cell>
          <cell r="S350">
            <v>0</v>
          </cell>
          <cell r="T350">
            <v>0</v>
          </cell>
          <cell r="U350">
            <v>0</v>
          </cell>
          <cell r="AA350">
            <v>0</v>
          </cell>
          <cell r="AB350">
            <v>0</v>
          </cell>
          <cell r="AF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K350">
            <v>0</v>
          </cell>
          <cell r="BM350">
            <v>0</v>
          </cell>
        </row>
        <row r="351">
          <cell r="A351">
            <v>351</v>
          </cell>
          <cell r="B351" t="str">
            <v>PUG</v>
          </cell>
          <cell r="K351">
            <v>0</v>
          </cell>
          <cell r="M351" t="str">
            <v>J</v>
          </cell>
          <cell r="N351" t="str">
            <v>J</v>
          </cell>
          <cell r="O351">
            <v>0</v>
          </cell>
          <cell r="Q351" t="str">
            <v>white.Similar to PhilipsCat.No TBS-285/236 and Bajaj</v>
          </cell>
          <cell r="S351">
            <v>0</v>
          </cell>
          <cell r="T351">
            <v>0</v>
          </cell>
          <cell r="U351">
            <v>0</v>
          </cell>
          <cell r="AA351">
            <v>0</v>
          </cell>
          <cell r="AB351">
            <v>0</v>
          </cell>
          <cell r="AF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K351">
            <v>0</v>
          </cell>
          <cell r="BM351">
            <v>0</v>
          </cell>
        </row>
        <row r="352">
          <cell r="A352">
            <v>352</v>
          </cell>
          <cell r="B352" t="str">
            <v>PUG</v>
          </cell>
          <cell r="K352">
            <v>0</v>
          </cell>
          <cell r="M352" t="str">
            <v>J</v>
          </cell>
          <cell r="N352" t="str">
            <v>J</v>
          </cell>
          <cell r="O352">
            <v>0</v>
          </cell>
          <cell r="Q352" t="str">
            <v>Cat.No. BJLM-236/Crompton Greaves Cat. No. CRFA</v>
          </cell>
          <cell r="S352">
            <v>0</v>
          </cell>
          <cell r="T352">
            <v>0</v>
          </cell>
          <cell r="U352">
            <v>0</v>
          </cell>
          <cell r="AA352">
            <v>0</v>
          </cell>
          <cell r="AB352">
            <v>0</v>
          </cell>
          <cell r="AF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K352">
            <v>0</v>
          </cell>
          <cell r="BM352">
            <v>0</v>
          </cell>
        </row>
        <row r="353">
          <cell r="A353">
            <v>353</v>
          </cell>
          <cell r="B353" t="str">
            <v>PUG</v>
          </cell>
          <cell r="K353">
            <v>0</v>
          </cell>
          <cell r="M353" t="str">
            <v>J</v>
          </cell>
          <cell r="N353" t="str">
            <v>J</v>
          </cell>
          <cell r="O353">
            <v>0</v>
          </cell>
          <cell r="Q353" t="str">
            <v>24HSB (Type FF)</v>
          </cell>
          <cell r="S353">
            <v>0</v>
          </cell>
          <cell r="T353">
            <v>0</v>
          </cell>
          <cell r="U353">
            <v>0</v>
          </cell>
          <cell r="AA353">
            <v>0</v>
          </cell>
          <cell r="AB353">
            <v>0</v>
          </cell>
          <cell r="AF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K353">
            <v>0</v>
          </cell>
          <cell r="BM353">
            <v>0</v>
          </cell>
        </row>
        <row r="354">
          <cell r="A354">
            <v>354</v>
          </cell>
          <cell r="B354" t="str">
            <v>PUG</v>
          </cell>
          <cell r="K354">
            <v>0</v>
          </cell>
          <cell r="M354" t="str">
            <v>J</v>
          </cell>
          <cell r="N354" t="str">
            <v>J</v>
          </cell>
          <cell r="O354">
            <v>0</v>
          </cell>
          <cell r="S354">
            <v>0</v>
          </cell>
          <cell r="T354">
            <v>0</v>
          </cell>
          <cell r="U354">
            <v>0</v>
          </cell>
          <cell r="AA354">
            <v>0</v>
          </cell>
          <cell r="AB354">
            <v>0</v>
          </cell>
          <cell r="AF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K354">
            <v>0</v>
          </cell>
          <cell r="BM354">
            <v>0</v>
          </cell>
        </row>
        <row r="355">
          <cell r="A355">
            <v>355</v>
          </cell>
          <cell r="B355" t="str">
            <v>PUG</v>
          </cell>
          <cell r="J355" t="str">
            <v>EQ</v>
          </cell>
          <cell r="K355" t="str">
            <v>EQPTS</v>
          </cell>
          <cell r="L355" t="str">
            <v>Gen</v>
          </cell>
          <cell r="M355" t="str">
            <v>J</v>
          </cell>
          <cell r="N355" t="str">
            <v>J</v>
          </cell>
          <cell r="O355" t="str">
            <v>C</v>
          </cell>
          <cell r="P355" t="str">
            <v>LIGHT</v>
          </cell>
          <cell r="Q355" t="str">
            <v>(f) 2x36W flourescent lamps in decorative lighting</v>
          </cell>
          <cell r="R355" t="str">
            <v>Nos.</v>
          </cell>
          <cell r="S355" t="str">
            <v>Nos.</v>
          </cell>
          <cell r="T355">
            <v>74</v>
          </cell>
          <cell r="U355">
            <v>74</v>
          </cell>
          <cell r="V355">
            <v>74</v>
          </cell>
          <cell r="Y355">
            <v>74</v>
          </cell>
          <cell r="AA355">
            <v>74</v>
          </cell>
          <cell r="AB355">
            <v>74</v>
          </cell>
          <cell r="AC355" t="str">
            <v>Avaids/0702</v>
          </cell>
          <cell r="AD355" t="str">
            <v>INR</v>
          </cell>
          <cell r="AE355">
            <v>1600</v>
          </cell>
          <cell r="AF355">
            <v>1600</v>
          </cell>
          <cell r="AG355">
            <v>4.4999999999999998E-2</v>
          </cell>
          <cell r="AI355">
            <v>0</v>
          </cell>
          <cell r="AJ355">
            <v>1528</v>
          </cell>
          <cell r="AK355">
            <v>113072</v>
          </cell>
          <cell r="AL355">
            <v>1.0515247108307044</v>
          </cell>
          <cell r="AM355">
            <v>118898</v>
          </cell>
          <cell r="AN355">
            <v>0</v>
          </cell>
          <cell r="AO355">
            <v>5261</v>
          </cell>
          <cell r="AP355">
            <v>124159</v>
          </cell>
          <cell r="AQ355">
            <v>17650</v>
          </cell>
          <cell r="AR355">
            <v>0</v>
          </cell>
          <cell r="AS355">
            <v>0</v>
          </cell>
          <cell r="AT355">
            <v>141809</v>
          </cell>
          <cell r="AU355">
            <v>214</v>
          </cell>
          <cell r="AV355">
            <v>15836</v>
          </cell>
          <cell r="AW355">
            <v>0.67229393818562333</v>
          </cell>
          <cell r="AX355">
            <v>10646</v>
          </cell>
          <cell r="AY355">
            <v>0</v>
          </cell>
          <cell r="AZ355">
            <v>1209.2338530066809</v>
          </cell>
          <cell r="BA355">
            <v>11855.233853006681</v>
          </cell>
          <cell r="BB355">
            <v>153664.23385300668</v>
          </cell>
          <cell r="BD355">
            <v>4.6528E-2</v>
          </cell>
          <cell r="BE355">
            <v>0.15609659256148686</v>
          </cell>
          <cell r="BF355">
            <v>0</v>
          </cell>
          <cell r="BJ355">
            <v>307</v>
          </cell>
          <cell r="BK355">
            <v>214</v>
          </cell>
          <cell r="BM355">
            <v>113072</v>
          </cell>
        </row>
        <row r="356">
          <cell r="A356">
            <v>356</v>
          </cell>
          <cell r="B356" t="str">
            <v>PUG</v>
          </cell>
          <cell r="K356">
            <v>0</v>
          </cell>
          <cell r="M356" t="str">
            <v>J</v>
          </cell>
          <cell r="N356" t="str">
            <v>J</v>
          </cell>
          <cell r="O356">
            <v>0</v>
          </cell>
          <cell r="Q356" t="str">
            <v>fixture  with widespread mirror optics suitable for</v>
          </cell>
          <cell r="S356">
            <v>0</v>
          </cell>
          <cell r="T356">
            <v>0</v>
          </cell>
          <cell r="U356">
            <v>0</v>
          </cell>
          <cell r="AA356">
            <v>0</v>
          </cell>
          <cell r="AB356">
            <v>0</v>
          </cell>
          <cell r="AF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K356">
            <v>0</v>
          </cell>
          <cell r="BM356">
            <v>0</v>
          </cell>
        </row>
        <row r="357">
          <cell r="A357">
            <v>357</v>
          </cell>
          <cell r="B357" t="str">
            <v>PUG</v>
          </cell>
          <cell r="K357">
            <v>0</v>
          </cell>
          <cell r="M357" t="str">
            <v>J</v>
          </cell>
          <cell r="N357" t="str">
            <v>J</v>
          </cell>
          <cell r="O357">
            <v>0</v>
          </cell>
          <cell r="Q357" t="str">
            <v>pendent mounting with twin tube complete with all</v>
          </cell>
          <cell r="S357">
            <v>0</v>
          </cell>
          <cell r="T357">
            <v>0</v>
          </cell>
          <cell r="U357">
            <v>0</v>
          </cell>
          <cell r="AA357">
            <v>0</v>
          </cell>
          <cell r="AB357">
            <v>0</v>
          </cell>
          <cell r="AF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K357">
            <v>0</v>
          </cell>
          <cell r="BM357">
            <v>0</v>
          </cell>
        </row>
        <row r="358">
          <cell r="A358">
            <v>358</v>
          </cell>
          <cell r="B358" t="str">
            <v>PUG</v>
          </cell>
          <cell r="K358">
            <v>0</v>
          </cell>
          <cell r="M358" t="str">
            <v>J</v>
          </cell>
          <cell r="N358" t="str">
            <v>J</v>
          </cell>
          <cell r="O358">
            <v>0</v>
          </cell>
          <cell r="Q358" t="str">
            <v>accessories : similar to philips cat-No. TCS-306/236</v>
          </cell>
          <cell r="S358">
            <v>0</v>
          </cell>
          <cell r="T358">
            <v>0</v>
          </cell>
          <cell r="U358">
            <v>0</v>
          </cell>
          <cell r="AA358">
            <v>0</v>
          </cell>
          <cell r="AB358">
            <v>0</v>
          </cell>
          <cell r="AF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K358">
            <v>0</v>
          </cell>
          <cell r="BM358">
            <v>0</v>
          </cell>
        </row>
        <row r="359">
          <cell r="A359">
            <v>359</v>
          </cell>
          <cell r="B359" t="str">
            <v>PUG</v>
          </cell>
          <cell r="K359">
            <v>0</v>
          </cell>
          <cell r="M359" t="str">
            <v>J</v>
          </cell>
          <cell r="N359" t="str">
            <v>J</v>
          </cell>
          <cell r="O359">
            <v>0</v>
          </cell>
          <cell r="Q359" t="str">
            <v>and Bajaj Cat.No. BJSM-236/ CromptonGreaves Cat</v>
          </cell>
          <cell r="S359">
            <v>0</v>
          </cell>
          <cell r="T359">
            <v>0</v>
          </cell>
          <cell r="U359">
            <v>0</v>
          </cell>
          <cell r="AA359">
            <v>0</v>
          </cell>
          <cell r="AB359">
            <v>0</v>
          </cell>
          <cell r="AF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K359">
            <v>0</v>
          </cell>
          <cell r="BM359">
            <v>0</v>
          </cell>
        </row>
        <row r="360">
          <cell r="A360">
            <v>360</v>
          </cell>
          <cell r="B360" t="str">
            <v>PUG</v>
          </cell>
          <cell r="K360">
            <v>0</v>
          </cell>
          <cell r="M360" t="str">
            <v>J</v>
          </cell>
          <cell r="N360" t="str">
            <v>J</v>
          </cell>
          <cell r="O360">
            <v>0</v>
          </cell>
          <cell r="Q360" t="str">
            <v>No.CSB W 1124 HSB (Type FL)</v>
          </cell>
          <cell r="S360">
            <v>0</v>
          </cell>
          <cell r="T360">
            <v>0</v>
          </cell>
          <cell r="U360">
            <v>0</v>
          </cell>
          <cell r="AA360">
            <v>0</v>
          </cell>
          <cell r="AB360">
            <v>0</v>
          </cell>
          <cell r="AF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K360">
            <v>0</v>
          </cell>
          <cell r="BM360">
            <v>0</v>
          </cell>
        </row>
        <row r="361">
          <cell r="A361">
            <v>361</v>
          </cell>
          <cell r="B361" t="str">
            <v>PUG</v>
          </cell>
          <cell r="K361">
            <v>0</v>
          </cell>
          <cell r="M361" t="str">
            <v>J</v>
          </cell>
          <cell r="N361" t="str">
            <v>J</v>
          </cell>
          <cell r="O361">
            <v>0</v>
          </cell>
          <cell r="S361">
            <v>0</v>
          </cell>
          <cell r="T361">
            <v>0</v>
          </cell>
          <cell r="U361">
            <v>0</v>
          </cell>
          <cell r="AA361">
            <v>0</v>
          </cell>
          <cell r="AB361">
            <v>0</v>
          </cell>
          <cell r="AF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K361">
            <v>0</v>
          </cell>
          <cell r="BM361">
            <v>0</v>
          </cell>
        </row>
        <row r="362">
          <cell r="A362">
            <v>362</v>
          </cell>
          <cell r="B362" t="str">
            <v>PUG</v>
          </cell>
          <cell r="J362" t="str">
            <v>EQ</v>
          </cell>
          <cell r="K362" t="str">
            <v>EQPTS</v>
          </cell>
          <cell r="L362" t="str">
            <v>Gen</v>
          </cell>
          <cell r="M362" t="str">
            <v>J</v>
          </cell>
          <cell r="N362" t="str">
            <v>J</v>
          </cell>
          <cell r="O362" t="str">
            <v>C</v>
          </cell>
          <cell r="P362" t="str">
            <v>LIGHT</v>
          </cell>
          <cell r="Q362" t="str">
            <v xml:space="preserve">(g) 125 HP MV Lamp in weather  proof post top </v>
          </cell>
          <cell r="R362" t="str">
            <v>Nos.</v>
          </cell>
          <cell r="S362" t="str">
            <v>Nos.</v>
          </cell>
          <cell r="T362">
            <v>26</v>
          </cell>
          <cell r="U362">
            <v>26</v>
          </cell>
          <cell r="V362">
            <v>26</v>
          </cell>
          <cell r="Y362">
            <v>26</v>
          </cell>
          <cell r="AA362">
            <v>26</v>
          </cell>
          <cell r="AB362">
            <v>26</v>
          </cell>
          <cell r="AC362" t="str">
            <v>Avaids/0702</v>
          </cell>
          <cell r="AD362" t="str">
            <v>INR</v>
          </cell>
          <cell r="AE362">
            <v>2215</v>
          </cell>
          <cell r="AF362">
            <v>2215</v>
          </cell>
          <cell r="AG362">
            <v>4.4999999999999998E-2</v>
          </cell>
          <cell r="AI362">
            <v>0</v>
          </cell>
          <cell r="AJ362">
            <v>2115.3249999999998</v>
          </cell>
          <cell r="AK362">
            <v>54998.45</v>
          </cell>
          <cell r="AL362">
            <v>1.0515247108307044</v>
          </cell>
          <cell r="AM362">
            <v>57832</v>
          </cell>
          <cell r="AN362">
            <v>0</v>
          </cell>
          <cell r="AO362">
            <v>2559</v>
          </cell>
          <cell r="AP362">
            <v>60391</v>
          </cell>
          <cell r="AQ362">
            <v>8585</v>
          </cell>
          <cell r="AR362">
            <v>0</v>
          </cell>
          <cell r="AS362">
            <v>0</v>
          </cell>
          <cell r="AT362">
            <v>68976</v>
          </cell>
          <cell r="AU362">
            <v>345</v>
          </cell>
          <cell r="AV362">
            <v>8970</v>
          </cell>
          <cell r="AW362">
            <v>0.67229393818562333</v>
          </cell>
          <cell r="AX362">
            <v>6030</v>
          </cell>
          <cell r="AY362">
            <v>0</v>
          </cell>
          <cell r="AZ362">
            <v>684.92204899777244</v>
          </cell>
          <cell r="BA362">
            <v>6714.9220489977724</v>
          </cell>
          <cell r="BB362">
            <v>75690.922048997774</v>
          </cell>
          <cell r="BD362">
            <v>4.6528E-2</v>
          </cell>
          <cell r="BE362">
            <v>0.15609659256148686</v>
          </cell>
          <cell r="BF362">
            <v>0</v>
          </cell>
          <cell r="BJ362">
            <v>494</v>
          </cell>
          <cell r="BK362">
            <v>345</v>
          </cell>
          <cell r="BM362">
            <v>54998.45</v>
          </cell>
        </row>
        <row r="363">
          <cell r="A363">
            <v>363</v>
          </cell>
          <cell r="B363" t="str">
            <v>PUG</v>
          </cell>
          <cell r="K363">
            <v>0</v>
          </cell>
          <cell r="M363" t="str">
            <v>J</v>
          </cell>
          <cell r="N363" t="str">
            <v>J</v>
          </cell>
          <cell r="O363">
            <v>0</v>
          </cell>
          <cell r="Q363" t="str">
            <v xml:space="preserve">latern with case aluminium canopy, mounting piece, </v>
          </cell>
          <cell r="S363">
            <v>0</v>
          </cell>
          <cell r="T363">
            <v>0</v>
          </cell>
          <cell r="U363">
            <v>0</v>
          </cell>
          <cell r="AA363">
            <v>0</v>
          </cell>
          <cell r="AB363">
            <v>0</v>
          </cell>
          <cell r="AF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K363">
            <v>0</v>
          </cell>
          <cell r="BM363">
            <v>0</v>
          </cell>
        </row>
        <row r="364">
          <cell r="A364">
            <v>364</v>
          </cell>
          <cell r="B364" t="str">
            <v>PUG</v>
          </cell>
          <cell r="K364">
            <v>0</v>
          </cell>
          <cell r="M364" t="str">
            <v>J</v>
          </cell>
          <cell r="N364" t="str">
            <v>J</v>
          </cell>
          <cell r="O364">
            <v>0</v>
          </cell>
          <cell r="Q364" t="str">
            <v xml:space="preserve">opal acrylic cover tropicated gasket and all other </v>
          </cell>
          <cell r="S364">
            <v>0</v>
          </cell>
          <cell r="T364">
            <v>0</v>
          </cell>
          <cell r="U364">
            <v>0</v>
          </cell>
          <cell r="AA364">
            <v>0</v>
          </cell>
          <cell r="AB364">
            <v>0</v>
          </cell>
          <cell r="AF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K364">
            <v>0</v>
          </cell>
          <cell r="BM364">
            <v>0</v>
          </cell>
        </row>
        <row r="365">
          <cell r="A365">
            <v>365</v>
          </cell>
          <cell r="B365" t="str">
            <v>PUG</v>
          </cell>
          <cell r="K365">
            <v>0</v>
          </cell>
          <cell r="M365" t="str">
            <v>J</v>
          </cell>
          <cell r="N365" t="str">
            <v>J</v>
          </cell>
          <cell r="O365">
            <v>0</v>
          </cell>
          <cell r="Q365" t="str">
            <v>accessories for mounting on pole top  similar to</v>
          </cell>
          <cell r="S365">
            <v>0</v>
          </cell>
          <cell r="T365">
            <v>0</v>
          </cell>
          <cell r="U365">
            <v>0</v>
          </cell>
          <cell r="AA365">
            <v>0</v>
          </cell>
          <cell r="AB365">
            <v>0</v>
          </cell>
          <cell r="AF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K365">
            <v>0</v>
          </cell>
          <cell r="BM365">
            <v>0</v>
          </cell>
        </row>
        <row r="366">
          <cell r="A366">
            <v>366</v>
          </cell>
          <cell r="B366" t="str">
            <v>PUG</v>
          </cell>
          <cell r="K366">
            <v>0</v>
          </cell>
          <cell r="M366" t="str">
            <v>J</v>
          </cell>
          <cell r="N366" t="str">
            <v>J</v>
          </cell>
          <cell r="O366">
            <v>0</v>
          </cell>
          <cell r="Q366" t="str">
            <v>philips Cat.No. HPC-104/Bajaj / Crompton Greaves</v>
          </cell>
          <cell r="S366">
            <v>0</v>
          </cell>
          <cell r="T366">
            <v>0</v>
          </cell>
          <cell r="U366">
            <v>0</v>
          </cell>
          <cell r="AA366">
            <v>0</v>
          </cell>
          <cell r="AB366">
            <v>0</v>
          </cell>
          <cell r="AF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K366">
            <v>0</v>
          </cell>
          <cell r="BM366">
            <v>0</v>
          </cell>
        </row>
        <row r="367">
          <cell r="A367">
            <v>367</v>
          </cell>
          <cell r="B367" t="str">
            <v>PUG</v>
          </cell>
          <cell r="K367">
            <v>0</v>
          </cell>
          <cell r="M367" t="str">
            <v>J</v>
          </cell>
          <cell r="N367" t="str">
            <v>J</v>
          </cell>
          <cell r="O367">
            <v>0</v>
          </cell>
          <cell r="Q367" t="str">
            <v>Cat No. MPT12IH/BC (Type MP)</v>
          </cell>
          <cell r="S367">
            <v>0</v>
          </cell>
          <cell r="T367">
            <v>0</v>
          </cell>
          <cell r="U367">
            <v>0</v>
          </cell>
          <cell r="AA367">
            <v>0</v>
          </cell>
          <cell r="AB367">
            <v>0</v>
          </cell>
          <cell r="AF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K367">
            <v>0</v>
          </cell>
          <cell r="BM367">
            <v>0</v>
          </cell>
        </row>
        <row r="368">
          <cell r="A368">
            <v>368</v>
          </cell>
          <cell r="B368" t="str">
            <v>PUG</v>
          </cell>
          <cell r="K368">
            <v>0</v>
          </cell>
          <cell r="M368" t="str">
            <v>J</v>
          </cell>
          <cell r="N368" t="str">
            <v>J</v>
          </cell>
          <cell r="O368">
            <v>0</v>
          </cell>
          <cell r="S368">
            <v>0</v>
          </cell>
          <cell r="T368">
            <v>0</v>
          </cell>
          <cell r="U368">
            <v>0</v>
          </cell>
          <cell r="AA368">
            <v>0</v>
          </cell>
          <cell r="AB368">
            <v>0</v>
          </cell>
          <cell r="AF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K368">
            <v>0</v>
          </cell>
          <cell r="BM368">
            <v>0</v>
          </cell>
        </row>
        <row r="369">
          <cell r="A369">
            <v>369</v>
          </cell>
          <cell r="B369" t="str">
            <v>PUG</v>
          </cell>
          <cell r="J369" t="str">
            <v>EQ</v>
          </cell>
          <cell r="K369" t="str">
            <v>EQPTS</v>
          </cell>
          <cell r="L369" t="str">
            <v>Gen</v>
          </cell>
          <cell r="M369" t="str">
            <v>J</v>
          </cell>
          <cell r="N369" t="str">
            <v>J</v>
          </cell>
          <cell r="O369" t="str">
            <v>C</v>
          </cell>
          <cell r="P369" t="str">
            <v>LIGHT</v>
          </cell>
          <cell r="Q369" t="str">
            <v>(h) 60/100W GLS lamp in Bulkhead fixtures with Cast</v>
          </cell>
          <cell r="R369" t="str">
            <v>Nos.</v>
          </cell>
          <cell r="S369" t="str">
            <v>Nos.</v>
          </cell>
          <cell r="T369">
            <v>15</v>
          </cell>
          <cell r="U369">
            <v>15</v>
          </cell>
          <cell r="V369">
            <v>15</v>
          </cell>
          <cell r="Y369">
            <v>15</v>
          </cell>
          <cell r="AA369">
            <v>15</v>
          </cell>
          <cell r="AB369">
            <v>15</v>
          </cell>
          <cell r="AC369" t="str">
            <v>Avaids/0702</v>
          </cell>
          <cell r="AD369" t="str">
            <v>INR</v>
          </cell>
          <cell r="AE369">
            <v>390</v>
          </cell>
          <cell r="AF369">
            <v>390</v>
          </cell>
          <cell r="AG369">
            <v>4.4999999999999998E-2</v>
          </cell>
          <cell r="AI369">
            <v>0</v>
          </cell>
          <cell r="AJ369">
            <v>372.45</v>
          </cell>
          <cell r="AK369">
            <v>5586.75</v>
          </cell>
          <cell r="AL369">
            <v>1.0515247108307044</v>
          </cell>
          <cell r="AM369">
            <v>5875</v>
          </cell>
          <cell r="AN369">
            <v>0</v>
          </cell>
          <cell r="AO369">
            <v>260</v>
          </cell>
          <cell r="AP369">
            <v>6135</v>
          </cell>
          <cell r="AQ369">
            <v>872</v>
          </cell>
          <cell r="AR369">
            <v>0</v>
          </cell>
          <cell r="AS369">
            <v>0</v>
          </cell>
          <cell r="AT369">
            <v>7007</v>
          </cell>
          <cell r="AU369">
            <v>130</v>
          </cell>
          <cell r="AV369">
            <v>1950</v>
          </cell>
          <cell r="AW369">
            <v>0.67229393818562333</v>
          </cell>
          <cell r="AX369">
            <v>1311</v>
          </cell>
          <cell r="AY369">
            <v>0</v>
          </cell>
          <cell r="AZ369">
            <v>148.91091314031178</v>
          </cell>
          <cell r="BA369">
            <v>1459.9109131403118</v>
          </cell>
          <cell r="BB369">
            <v>8466.9109131403111</v>
          </cell>
          <cell r="BD369">
            <v>4.6528E-2</v>
          </cell>
          <cell r="BE369">
            <v>0.15609659256148686</v>
          </cell>
          <cell r="BF369">
            <v>0</v>
          </cell>
          <cell r="BJ369">
            <v>186</v>
          </cell>
          <cell r="BK369">
            <v>130</v>
          </cell>
          <cell r="BM369">
            <v>5586.75</v>
          </cell>
        </row>
        <row r="370">
          <cell r="A370">
            <v>370</v>
          </cell>
          <cell r="B370" t="str">
            <v>PUG</v>
          </cell>
          <cell r="K370">
            <v>0</v>
          </cell>
          <cell r="M370" t="str">
            <v>J</v>
          </cell>
          <cell r="N370" t="str">
            <v>J</v>
          </cell>
          <cell r="O370">
            <v>0</v>
          </cell>
          <cell r="Q370" t="str">
            <v xml:space="preserve">Aluminium alloy body, suitable for column, wall, and </v>
          </cell>
          <cell r="S370">
            <v>0</v>
          </cell>
          <cell r="T370">
            <v>0</v>
          </cell>
          <cell r="U370">
            <v>0</v>
          </cell>
          <cell r="AA370">
            <v>0</v>
          </cell>
          <cell r="AB370">
            <v>0</v>
          </cell>
          <cell r="AF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K370">
            <v>0</v>
          </cell>
          <cell r="BM370">
            <v>0</v>
          </cell>
        </row>
        <row r="371">
          <cell r="A371">
            <v>371</v>
          </cell>
          <cell r="B371" t="str">
            <v>PUG</v>
          </cell>
          <cell r="K371">
            <v>0</v>
          </cell>
          <cell r="M371" t="str">
            <v>J</v>
          </cell>
          <cell r="N371" t="str">
            <v>J</v>
          </cell>
          <cell r="O371">
            <v>0</v>
          </cell>
          <cell r="Q371" t="str">
            <v xml:space="preserve">ceiling mounting finished stove enameled silver grey </v>
          </cell>
          <cell r="S371">
            <v>0</v>
          </cell>
          <cell r="T371">
            <v>0</v>
          </cell>
          <cell r="U371">
            <v>0</v>
          </cell>
          <cell r="AA371">
            <v>0</v>
          </cell>
          <cell r="AB371">
            <v>0</v>
          </cell>
          <cell r="AF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K371">
            <v>0</v>
          </cell>
          <cell r="BM371">
            <v>0</v>
          </cell>
        </row>
        <row r="372">
          <cell r="A372">
            <v>372</v>
          </cell>
          <cell r="B372" t="str">
            <v>PUG</v>
          </cell>
          <cell r="K372">
            <v>0</v>
          </cell>
          <cell r="M372" t="str">
            <v>J</v>
          </cell>
          <cell r="N372" t="str">
            <v>J</v>
          </cell>
          <cell r="O372">
            <v>0</v>
          </cell>
          <cell r="Q372" t="str">
            <v>outside white inside, to be   supplied complete ( with</v>
          </cell>
          <cell r="S372">
            <v>0</v>
          </cell>
          <cell r="T372">
            <v>0</v>
          </cell>
          <cell r="U372">
            <v>0</v>
          </cell>
          <cell r="AA372">
            <v>0</v>
          </cell>
          <cell r="AB372">
            <v>0</v>
          </cell>
          <cell r="AF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K372">
            <v>0</v>
          </cell>
          <cell r="BM372">
            <v>0</v>
          </cell>
        </row>
        <row r="373">
          <cell r="A373">
            <v>373</v>
          </cell>
          <cell r="B373" t="str">
            <v>PUG</v>
          </cell>
          <cell r="K373">
            <v>0</v>
          </cell>
          <cell r="M373" t="str">
            <v>J</v>
          </cell>
          <cell r="N373" t="str">
            <v>J</v>
          </cell>
          <cell r="O373">
            <v>0</v>
          </cell>
          <cell r="Q373" t="str">
            <v>front glass, wire guard, tropicalised, gasket and E.S.</v>
          </cell>
          <cell r="S373">
            <v>0</v>
          </cell>
          <cell r="T373">
            <v>0</v>
          </cell>
          <cell r="U373">
            <v>0</v>
          </cell>
          <cell r="AA373">
            <v>0</v>
          </cell>
          <cell r="AB373">
            <v>0</v>
          </cell>
          <cell r="AF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K373">
            <v>0</v>
          </cell>
          <cell r="BM373">
            <v>0</v>
          </cell>
        </row>
        <row r="374">
          <cell r="A374">
            <v>374</v>
          </cell>
          <cell r="B374" t="str">
            <v>PUG</v>
          </cell>
          <cell r="K374">
            <v>0</v>
          </cell>
          <cell r="M374" t="str">
            <v>J</v>
          </cell>
          <cell r="N374" t="str">
            <v>J</v>
          </cell>
          <cell r="O374">
            <v>0</v>
          </cell>
          <cell r="Q374" t="str">
            <v>Porcelain, lamp holder taped 3/4" E.T. for conduit</v>
          </cell>
          <cell r="S374">
            <v>0</v>
          </cell>
          <cell r="T374">
            <v>0</v>
          </cell>
          <cell r="U374">
            <v>0</v>
          </cell>
          <cell r="AA374">
            <v>0</v>
          </cell>
          <cell r="AB374">
            <v>0</v>
          </cell>
          <cell r="AF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K374">
            <v>0</v>
          </cell>
          <cell r="BM374">
            <v>0</v>
          </cell>
        </row>
        <row r="375">
          <cell r="A375">
            <v>375</v>
          </cell>
          <cell r="B375" t="str">
            <v>PUG</v>
          </cell>
          <cell r="K375">
            <v>0</v>
          </cell>
          <cell r="M375" t="str">
            <v>J</v>
          </cell>
          <cell r="N375" t="str">
            <v>J</v>
          </cell>
          <cell r="O375">
            <v>0</v>
          </cell>
          <cell r="Q375" t="str">
            <v>entry) similar to Philips Cat.No. NXC 101/Crompton</v>
          </cell>
          <cell r="S375">
            <v>0</v>
          </cell>
          <cell r="T375">
            <v>0</v>
          </cell>
          <cell r="U375">
            <v>0</v>
          </cell>
          <cell r="AA375">
            <v>0</v>
          </cell>
          <cell r="AB375">
            <v>0</v>
          </cell>
          <cell r="AF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K375">
            <v>0</v>
          </cell>
          <cell r="BM375">
            <v>0</v>
          </cell>
        </row>
        <row r="376">
          <cell r="A376">
            <v>376</v>
          </cell>
          <cell r="B376" t="str">
            <v>PUG</v>
          </cell>
          <cell r="K376">
            <v>0</v>
          </cell>
          <cell r="M376" t="str">
            <v>J</v>
          </cell>
          <cell r="N376" t="str">
            <v>J</v>
          </cell>
          <cell r="O376">
            <v>0</v>
          </cell>
          <cell r="Q376" t="str">
            <v>Greaves IBH1110/ BC (Type IB)</v>
          </cell>
          <cell r="S376">
            <v>0</v>
          </cell>
          <cell r="T376">
            <v>0</v>
          </cell>
          <cell r="U376">
            <v>0</v>
          </cell>
          <cell r="AA376">
            <v>0</v>
          </cell>
          <cell r="AB376">
            <v>0</v>
          </cell>
          <cell r="AF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K376">
            <v>0</v>
          </cell>
          <cell r="BM376">
            <v>0</v>
          </cell>
        </row>
        <row r="377">
          <cell r="A377">
            <v>377</v>
          </cell>
          <cell r="B377" t="str">
            <v>PUG</v>
          </cell>
          <cell r="K377">
            <v>0</v>
          </cell>
          <cell r="M377" t="str">
            <v>J</v>
          </cell>
          <cell r="N377" t="str">
            <v>J</v>
          </cell>
          <cell r="O377">
            <v>0</v>
          </cell>
          <cell r="S377">
            <v>0</v>
          </cell>
          <cell r="T377">
            <v>0</v>
          </cell>
          <cell r="U377">
            <v>0</v>
          </cell>
          <cell r="AA377">
            <v>0</v>
          </cell>
          <cell r="AB377">
            <v>0</v>
          </cell>
          <cell r="AF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K377">
            <v>0</v>
          </cell>
          <cell r="BM377">
            <v>0</v>
          </cell>
        </row>
        <row r="378">
          <cell r="A378">
            <v>378</v>
          </cell>
          <cell r="B378" t="str">
            <v>PUG</v>
          </cell>
          <cell r="J378" t="str">
            <v>EQ</v>
          </cell>
          <cell r="K378" t="str">
            <v>EQPTS</v>
          </cell>
          <cell r="L378" t="str">
            <v>Gen</v>
          </cell>
          <cell r="M378" t="str">
            <v>J</v>
          </cell>
          <cell r="N378" t="str">
            <v>J</v>
          </cell>
          <cell r="O378" t="str">
            <v>C</v>
          </cell>
          <cell r="P378" t="str">
            <v>LIGHT</v>
          </cell>
          <cell r="Q378" t="str">
            <v>(i)    2X9 Or 1x18 watt CFL bollard light for</v>
          </cell>
          <cell r="R378" t="str">
            <v>Nos.</v>
          </cell>
          <cell r="S378" t="str">
            <v>Nos.</v>
          </cell>
          <cell r="T378">
            <v>12</v>
          </cell>
          <cell r="U378">
            <v>12</v>
          </cell>
          <cell r="V378">
            <v>12</v>
          </cell>
          <cell r="Y378">
            <v>12</v>
          </cell>
          <cell r="AA378">
            <v>12</v>
          </cell>
          <cell r="AB378">
            <v>12</v>
          </cell>
          <cell r="AC378" t="str">
            <v>Avaids/0702</v>
          </cell>
          <cell r="AD378" t="str">
            <v>INR</v>
          </cell>
          <cell r="AE378">
            <v>1750</v>
          </cell>
          <cell r="AF378">
            <v>1750</v>
          </cell>
          <cell r="AG378">
            <v>4.4999999999999998E-2</v>
          </cell>
          <cell r="AI378">
            <v>0</v>
          </cell>
          <cell r="AJ378">
            <v>1671.25</v>
          </cell>
          <cell r="AK378">
            <v>20055</v>
          </cell>
          <cell r="AL378">
            <v>1.0515247108307044</v>
          </cell>
          <cell r="AM378">
            <v>21088</v>
          </cell>
          <cell r="AN378">
            <v>0</v>
          </cell>
          <cell r="AO378">
            <v>933</v>
          </cell>
          <cell r="AP378">
            <v>22021</v>
          </cell>
          <cell r="AQ378">
            <v>3131</v>
          </cell>
          <cell r="AR378">
            <v>0</v>
          </cell>
          <cell r="AS378">
            <v>0</v>
          </cell>
          <cell r="AT378">
            <v>25152</v>
          </cell>
          <cell r="AU378">
            <v>173</v>
          </cell>
          <cell r="AV378">
            <v>2076</v>
          </cell>
          <cell r="AW378">
            <v>0.67229393818562333</v>
          </cell>
          <cell r="AX378">
            <v>1396</v>
          </cell>
          <cell r="AY378">
            <v>0</v>
          </cell>
          <cell r="AZ378">
            <v>158.56570155902</v>
          </cell>
          <cell r="BA378">
            <v>1554.56570155902</v>
          </cell>
          <cell r="BB378">
            <v>26706.565701559019</v>
          </cell>
          <cell r="BD378">
            <v>4.6528E-2</v>
          </cell>
          <cell r="BE378">
            <v>0.15609659256148686</v>
          </cell>
          <cell r="BF378">
            <v>0</v>
          </cell>
          <cell r="BJ378">
            <v>247</v>
          </cell>
          <cell r="BK378">
            <v>173</v>
          </cell>
          <cell r="BM378">
            <v>20055</v>
          </cell>
        </row>
        <row r="379">
          <cell r="A379">
            <v>379</v>
          </cell>
          <cell r="B379" t="str">
            <v>PUG</v>
          </cell>
          <cell r="K379">
            <v>0</v>
          </cell>
          <cell r="M379" t="str">
            <v>J</v>
          </cell>
          <cell r="N379" t="str">
            <v>J</v>
          </cell>
          <cell r="O379">
            <v>0</v>
          </cell>
          <cell r="Q379" t="str">
            <v>landscape lighting having FRP/LLDPE housing similar</v>
          </cell>
          <cell r="S379">
            <v>0</v>
          </cell>
          <cell r="T379">
            <v>0</v>
          </cell>
          <cell r="U379">
            <v>0</v>
          </cell>
          <cell r="AA379">
            <v>0</v>
          </cell>
          <cell r="AB379">
            <v>0</v>
          </cell>
          <cell r="AF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K379">
            <v>0</v>
          </cell>
          <cell r="BM379">
            <v>0</v>
          </cell>
        </row>
        <row r="380">
          <cell r="A380">
            <v>380</v>
          </cell>
          <cell r="B380" t="str">
            <v>PUG</v>
          </cell>
          <cell r="K380">
            <v>0</v>
          </cell>
          <cell r="M380" t="str">
            <v>J</v>
          </cell>
          <cell r="N380" t="str">
            <v>J</v>
          </cell>
          <cell r="O380">
            <v>0</v>
          </cell>
          <cell r="Q380" t="str">
            <v>to Philips FGC202 /Crompton Greaves Cat No</v>
          </cell>
          <cell r="S380">
            <v>0</v>
          </cell>
          <cell r="T380">
            <v>0</v>
          </cell>
          <cell r="U380">
            <v>0</v>
          </cell>
          <cell r="AA380">
            <v>0</v>
          </cell>
          <cell r="AB380">
            <v>0</v>
          </cell>
          <cell r="AF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K380">
            <v>0</v>
          </cell>
          <cell r="BM380">
            <v>0</v>
          </cell>
        </row>
        <row r="381">
          <cell r="A381">
            <v>381</v>
          </cell>
          <cell r="B381" t="str">
            <v>PUG</v>
          </cell>
          <cell r="K381">
            <v>0</v>
          </cell>
          <cell r="M381" t="str">
            <v>J</v>
          </cell>
          <cell r="N381" t="str">
            <v>J</v>
          </cell>
          <cell r="O381">
            <v>0</v>
          </cell>
          <cell r="Q381" t="str">
            <v>CFBL1129 (Type BL)</v>
          </cell>
          <cell r="S381">
            <v>0</v>
          </cell>
          <cell r="T381">
            <v>0</v>
          </cell>
          <cell r="U381">
            <v>0</v>
          </cell>
          <cell r="AA381">
            <v>0</v>
          </cell>
          <cell r="AB381">
            <v>0</v>
          </cell>
          <cell r="AF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K381">
            <v>0</v>
          </cell>
          <cell r="BM381">
            <v>0</v>
          </cell>
        </row>
        <row r="382">
          <cell r="A382">
            <v>382</v>
          </cell>
          <cell r="B382" t="str">
            <v>PUG</v>
          </cell>
          <cell r="K382">
            <v>0</v>
          </cell>
          <cell r="M382" t="str">
            <v>J</v>
          </cell>
          <cell r="N382" t="str">
            <v>J</v>
          </cell>
          <cell r="O382">
            <v>0</v>
          </cell>
          <cell r="S382">
            <v>0</v>
          </cell>
          <cell r="T382">
            <v>0</v>
          </cell>
          <cell r="U382">
            <v>0</v>
          </cell>
          <cell r="AA382">
            <v>0</v>
          </cell>
          <cell r="AB382">
            <v>0</v>
          </cell>
          <cell r="AF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K382">
            <v>0</v>
          </cell>
          <cell r="BM382">
            <v>0</v>
          </cell>
        </row>
        <row r="383">
          <cell r="A383">
            <v>383</v>
          </cell>
          <cell r="B383" t="str">
            <v>PUG</v>
          </cell>
          <cell r="J383" t="str">
            <v>EQ</v>
          </cell>
          <cell r="K383" t="str">
            <v>EQPTS</v>
          </cell>
          <cell r="L383" t="str">
            <v>Gen</v>
          </cell>
          <cell r="M383" t="str">
            <v>J</v>
          </cell>
          <cell r="N383" t="str">
            <v>J</v>
          </cell>
          <cell r="O383" t="str">
            <v>C</v>
          </cell>
          <cell r="P383" t="str">
            <v>LIGHT</v>
          </cell>
          <cell r="Q383" t="str">
            <v>(j) 2x18 watt CFL Down  light for recess mounting</v>
          </cell>
          <cell r="R383" t="str">
            <v>Nos.</v>
          </cell>
          <cell r="S383" t="str">
            <v>Nos.</v>
          </cell>
          <cell r="T383">
            <v>12</v>
          </cell>
          <cell r="U383">
            <v>12</v>
          </cell>
          <cell r="V383">
            <v>12</v>
          </cell>
          <cell r="Y383">
            <v>12</v>
          </cell>
          <cell r="AA383">
            <v>12</v>
          </cell>
          <cell r="AB383">
            <v>12</v>
          </cell>
          <cell r="AC383" t="str">
            <v>Avaids/0702</v>
          </cell>
          <cell r="AD383" t="str">
            <v>INR</v>
          </cell>
          <cell r="AE383">
            <v>1675</v>
          </cell>
          <cell r="AF383">
            <v>1675</v>
          </cell>
          <cell r="AG383">
            <v>4.4999999999999998E-2</v>
          </cell>
          <cell r="AI383">
            <v>0</v>
          </cell>
          <cell r="AJ383">
            <v>1599.625</v>
          </cell>
          <cell r="AK383">
            <v>19195.5</v>
          </cell>
          <cell r="AL383">
            <v>1.0515247108307044</v>
          </cell>
          <cell r="AM383">
            <v>20185</v>
          </cell>
          <cell r="AN383">
            <v>0</v>
          </cell>
          <cell r="AO383">
            <v>893</v>
          </cell>
          <cell r="AP383">
            <v>21078</v>
          </cell>
          <cell r="AQ383">
            <v>2996</v>
          </cell>
          <cell r="AR383">
            <v>0</v>
          </cell>
          <cell r="AS383">
            <v>0</v>
          </cell>
          <cell r="AT383">
            <v>24074</v>
          </cell>
          <cell r="AU383">
            <v>173</v>
          </cell>
          <cell r="AV383">
            <v>2076</v>
          </cell>
          <cell r="AW383">
            <v>0.67229393818562333</v>
          </cell>
          <cell r="AX383">
            <v>1396</v>
          </cell>
          <cell r="AY383">
            <v>0</v>
          </cell>
          <cell r="AZ383">
            <v>158.56570155902</v>
          </cell>
          <cell r="BA383">
            <v>1554.56570155902</v>
          </cell>
          <cell r="BB383">
            <v>25628.565701559019</v>
          </cell>
          <cell r="BD383">
            <v>4.6528E-2</v>
          </cell>
          <cell r="BE383">
            <v>0.15609659256148686</v>
          </cell>
          <cell r="BF383">
            <v>0</v>
          </cell>
          <cell r="BJ383">
            <v>247</v>
          </cell>
          <cell r="BK383">
            <v>173</v>
          </cell>
          <cell r="BM383">
            <v>19195.5</v>
          </cell>
        </row>
        <row r="384">
          <cell r="A384">
            <v>384</v>
          </cell>
          <cell r="B384" t="str">
            <v>PUG</v>
          </cell>
          <cell r="K384">
            <v>0</v>
          </cell>
          <cell r="M384" t="str">
            <v>J</v>
          </cell>
          <cell r="N384" t="str">
            <v>J</v>
          </cell>
          <cell r="O384">
            <v>0</v>
          </cell>
          <cell r="Q384" t="str">
            <v>lighting having   similar to Philips FBH225/2X18</v>
          </cell>
          <cell r="S384">
            <v>0</v>
          </cell>
          <cell r="T384">
            <v>0</v>
          </cell>
          <cell r="U384">
            <v>0</v>
          </cell>
          <cell r="AA384">
            <v>0</v>
          </cell>
          <cell r="AB384">
            <v>0</v>
          </cell>
          <cell r="AF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K384">
            <v>0</v>
          </cell>
          <cell r="BM384">
            <v>0</v>
          </cell>
        </row>
        <row r="385">
          <cell r="A385">
            <v>385</v>
          </cell>
          <cell r="B385" t="str">
            <v>PUG</v>
          </cell>
          <cell r="K385">
            <v>0</v>
          </cell>
          <cell r="M385" t="str">
            <v>J</v>
          </cell>
          <cell r="N385" t="str">
            <v>J</v>
          </cell>
          <cell r="O385">
            <v>0</v>
          </cell>
          <cell r="Q385" t="str">
            <v>/Crompton Greaves Cat No DDLH218TG (Type DLR)</v>
          </cell>
          <cell r="S385">
            <v>0</v>
          </cell>
          <cell r="T385">
            <v>0</v>
          </cell>
          <cell r="U385">
            <v>0</v>
          </cell>
          <cell r="AA385">
            <v>0</v>
          </cell>
          <cell r="AB385">
            <v>0</v>
          </cell>
          <cell r="AF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K385">
            <v>0</v>
          </cell>
          <cell r="BM385">
            <v>0</v>
          </cell>
        </row>
        <row r="386">
          <cell r="A386">
            <v>386</v>
          </cell>
          <cell r="B386" t="str">
            <v>PUG</v>
          </cell>
          <cell r="K386">
            <v>0</v>
          </cell>
          <cell r="M386" t="str">
            <v>J</v>
          </cell>
          <cell r="N386" t="str">
            <v>J</v>
          </cell>
          <cell r="O386">
            <v>0</v>
          </cell>
          <cell r="S386">
            <v>0</v>
          </cell>
          <cell r="T386">
            <v>0</v>
          </cell>
          <cell r="U386">
            <v>0</v>
          </cell>
          <cell r="AA386">
            <v>0</v>
          </cell>
          <cell r="AB386">
            <v>0</v>
          </cell>
          <cell r="AF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K386">
            <v>0</v>
          </cell>
          <cell r="BM386">
            <v>0</v>
          </cell>
        </row>
        <row r="387">
          <cell r="A387">
            <v>387</v>
          </cell>
          <cell r="B387" t="str">
            <v>PUG</v>
          </cell>
          <cell r="J387" t="str">
            <v>EQ</v>
          </cell>
          <cell r="K387" t="str">
            <v>EQPTS</v>
          </cell>
          <cell r="L387" t="str">
            <v>Gen</v>
          </cell>
          <cell r="M387" t="str">
            <v>J</v>
          </cell>
          <cell r="N387" t="str">
            <v>J</v>
          </cell>
          <cell r="O387" t="str">
            <v>C</v>
          </cell>
          <cell r="P387" t="str">
            <v>LIGHT</v>
          </cell>
          <cell r="Q387" t="str">
            <v>(k) 1X13 WATT surface mounted CFL similar to  Art</v>
          </cell>
          <cell r="R387" t="str">
            <v>Nos.</v>
          </cell>
          <cell r="S387" t="str">
            <v>Nos.</v>
          </cell>
          <cell r="T387">
            <v>21</v>
          </cell>
          <cell r="U387">
            <v>21</v>
          </cell>
          <cell r="V387">
            <v>21</v>
          </cell>
          <cell r="Y387">
            <v>21</v>
          </cell>
          <cell r="AA387">
            <v>21</v>
          </cell>
          <cell r="AB387">
            <v>21</v>
          </cell>
          <cell r="AC387" t="str">
            <v>Avaids/0702</v>
          </cell>
          <cell r="AD387" t="str">
            <v>INR</v>
          </cell>
          <cell r="AE387">
            <v>1800</v>
          </cell>
          <cell r="AF387">
            <v>1800</v>
          </cell>
          <cell r="AG387">
            <v>4.4999999999999998E-2</v>
          </cell>
          <cell r="AI387">
            <v>0</v>
          </cell>
          <cell r="AJ387">
            <v>1719</v>
          </cell>
          <cell r="AK387">
            <v>36099</v>
          </cell>
          <cell r="AL387">
            <v>1.0515247108307044</v>
          </cell>
          <cell r="AM387">
            <v>37959</v>
          </cell>
          <cell r="AN387">
            <v>0</v>
          </cell>
          <cell r="AO387">
            <v>1680</v>
          </cell>
          <cell r="AP387">
            <v>39639</v>
          </cell>
          <cell r="AQ387">
            <v>5635</v>
          </cell>
          <cell r="AR387">
            <v>0</v>
          </cell>
          <cell r="AS387">
            <v>0</v>
          </cell>
          <cell r="AT387">
            <v>45274</v>
          </cell>
          <cell r="AU387">
            <v>173</v>
          </cell>
          <cell r="AV387">
            <v>3633</v>
          </cell>
          <cell r="AW387">
            <v>0.67229393818562333</v>
          </cell>
          <cell r="AX387">
            <v>2442</v>
          </cell>
          <cell r="AY387">
            <v>0</v>
          </cell>
          <cell r="AZ387">
            <v>277.37639198218267</v>
          </cell>
          <cell r="BA387">
            <v>2719.3763919821827</v>
          </cell>
          <cell r="BB387">
            <v>47993.376391982179</v>
          </cell>
          <cell r="BD387">
            <v>4.6528E-2</v>
          </cell>
          <cell r="BE387">
            <v>0.15609659256148686</v>
          </cell>
          <cell r="BF387">
            <v>0</v>
          </cell>
          <cell r="BJ387">
            <v>247</v>
          </cell>
          <cell r="BK387">
            <v>173</v>
          </cell>
          <cell r="BM387">
            <v>36099</v>
          </cell>
        </row>
        <row r="388">
          <cell r="A388">
            <v>388</v>
          </cell>
          <cell r="B388" t="str">
            <v>PUG</v>
          </cell>
          <cell r="K388">
            <v>0</v>
          </cell>
          <cell r="M388" t="str">
            <v>J</v>
          </cell>
          <cell r="N388" t="str">
            <v>J</v>
          </cell>
          <cell r="O388">
            <v>0</v>
          </cell>
          <cell r="Q388" t="str">
            <v>Light Make  Cat No. RL 3146 (Type DSM)</v>
          </cell>
          <cell r="S388">
            <v>0</v>
          </cell>
          <cell r="T388">
            <v>0</v>
          </cell>
          <cell r="U388">
            <v>0</v>
          </cell>
          <cell r="AA388">
            <v>0</v>
          </cell>
          <cell r="AB388">
            <v>0</v>
          </cell>
          <cell r="AF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K388">
            <v>0</v>
          </cell>
          <cell r="BM388">
            <v>0</v>
          </cell>
        </row>
        <row r="389">
          <cell r="A389">
            <v>389</v>
          </cell>
          <cell r="B389" t="str">
            <v>PUG</v>
          </cell>
          <cell r="K389">
            <v>0</v>
          </cell>
          <cell r="M389" t="str">
            <v>J</v>
          </cell>
          <cell r="N389" t="str">
            <v>J</v>
          </cell>
          <cell r="O389">
            <v>0</v>
          </cell>
          <cell r="S389">
            <v>0</v>
          </cell>
          <cell r="T389">
            <v>0</v>
          </cell>
          <cell r="U389">
            <v>0</v>
          </cell>
          <cell r="AA389">
            <v>0</v>
          </cell>
          <cell r="AB389">
            <v>0</v>
          </cell>
          <cell r="AF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K389">
            <v>0</v>
          </cell>
          <cell r="BM389">
            <v>0</v>
          </cell>
        </row>
        <row r="390">
          <cell r="A390">
            <v>390</v>
          </cell>
          <cell r="B390" t="str">
            <v>PUG</v>
          </cell>
          <cell r="J390" t="str">
            <v>EQ</v>
          </cell>
          <cell r="K390" t="str">
            <v>EQPTS</v>
          </cell>
          <cell r="L390" t="str">
            <v>Gen</v>
          </cell>
          <cell r="M390" t="str">
            <v>J</v>
          </cell>
          <cell r="N390" t="str">
            <v>J</v>
          </cell>
          <cell r="O390" t="str">
            <v>C</v>
          </cell>
          <cell r="P390" t="str">
            <v>LIGHT</v>
          </cell>
          <cell r="Q390" t="str">
            <v>(l)  2X 18 CFL Decorative hanging down Light Simiilar</v>
          </cell>
          <cell r="R390" t="str">
            <v>Nos.</v>
          </cell>
          <cell r="S390" t="str">
            <v>Nos.</v>
          </cell>
          <cell r="T390">
            <v>8</v>
          </cell>
          <cell r="U390">
            <v>8</v>
          </cell>
          <cell r="V390">
            <v>8</v>
          </cell>
          <cell r="Y390">
            <v>8</v>
          </cell>
          <cell r="AA390">
            <v>8</v>
          </cell>
          <cell r="AB390">
            <v>8</v>
          </cell>
          <cell r="AC390" t="str">
            <v>Avaids/0702</v>
          </cell>
          <cell r="AD390" t="str">
            <v>INR</v>
          </cell>
          <cell r="AE390">
            <v>2500</v>
          </cell>
          <cell r="AF390">
            <v>2500</v>
          </cell>
          <cell r="AG390">
            <v>4.4999999999999998E-2</v>
          </cell>
          <cell r="AI390">
            <v>0</v>
          </cell>
          <cell r="AJ390">
            <v>2387.5</v>
          </cell>
          <cell r="AK390">
            <v>19100</v>
          </cell>
          <cell r="AL390">
            <v>1.0515247108307044</v>
          </cell>
          <cell r="AM390">
            <v>20084</v>
          </cell>
          <cell r="AN390">
            <v>0</v>
          </cell>
          <cell r="AO390">
            <v>889</v>
          </cell>
          <cell r="AP390">
            <v>20973</v>
          </cell>
          <cell r="AQ390">
            <v>2981</v>
          </cell>
          <cell r="AR390">
            <v>0</v>
          </cell>
          <cell r="AS390">
            <v>0</v>
          </cell>
          <cell r="AT390">
            <v>23954</v>
          </cell>
          <cell r="AU390">
            <v>173</v>
          </cell>
          <cell r="AV390">
            <v>1384</v>
          </cell>
          <cell r="AW390">
            <v>0.67229393818562333</v>
          </cell>
          <cell r="AX390">
            <v>930</v>
          </cell>
          <cell r="AY390">
            <v>0</v>
          </cell>
          <cell r="AZ390">
            <v>105.63474387527845</v>
          </cell>
          <cell r="BA390">
            <v>1035.6347438752784</v>
          </cell>
          <cell r="BB390">
            <v>24989.634743875278</v>
          </cell>
          <cell r="BD390">
            <v>4.6528E-2</v>
          </cell>
          <cell r="BE390">
            <v>0.15609659256148686</v>
          </cell>
          <cell r="BF390">
            <v>0</v>
          </cell>
          <cell r="BJ390">
            <v>247</v>
          </cell>
          <cell r="BK390">
            <v>173</v>
          </cell>
          <cell r="BM390">
            <v>19100</v>
          </cell>
        </row>
        <row r="391">
          <cell r="A391">
            <v>391</v>
          </cell>
          <cell r="B391" t="str">
            <v>PUG</v>
          </cell>
          <cell r="K391">
            <v>0</v>
          </cell>
          <cell r="M391" t="str">
            <v>J</v>
          </cell>
          <cell r="N391" t="str">
            <v>J</v>
          </cell>
          <cell r="O391">
            <v>0</v>
          </cell>
          <cell r="Q391" t="str">
            <v>to cat no Art light RL 3166/HL (Type HL)</v>
          </cell>
          <cell r="S391">
            <v>0</v>
          </cell>
          <cell r="T391">
            <v>0</v>
          </cell>
          <cell r="U391">
            <v>0</v>
          </cell>
          <cell r="AA391">
            <v>0</v>
          </cell>
          <cell r="AB391">
            <v>0</v>
          </cell>
          <cell r="AF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K391">
            <v>0</v>
          </cell>
          <cell r="BM391">
            <v>0</v>
          </cell>
        </row>
        <row r="392">
          <cell r="A392">
            <v>392</v>
          </cell>
          <cell r="B392" t="str">
            <v>PUG</v>
          </cell>
          <cell r="K392">
            <v>0</v>
          </cell>
          <cell r="M392" t="str">
            <v>J</v>
          </cell>
          <cell r="N392" t="str">
            <v>J</v>
          </cell>
          <cell r="O392">
            <v>0</v>
          </cell>
          <cell r="S392">
            <v>0</v>
          </cell>
          <cell r="T392">
            <v>0</v>
          </cell>
          <cell r="U392">
            <v>0</v>
          </cell>
          <cell r="AA392">
            <v>0</v>
          </cell>
          <cell r="AB392">
            <v>0</v>
          </cell>
          <cell r="AF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K392">
            <v>0</v>
          </cell>
          <cell r="BM392">
            <v>0</v>
          </cell>
        </row>
        <row r="393">
          <cell r="A393">
            <v>393</v>
          </cell>
          <cell r="B393" t="str">
            <v>PUG</v>
          </cell>
          <cell r="J393" t="str">
            <v>EQ</v>
          </cell>
          <cell r="K393" t="str">
            <v>EQPTS</v>
          </cell>
          <cell r="L393" t="str">
            <v>Gen</v>
          </cell>
          <cell r="M393" t="str">
            <v>J</v>
          </cell>
          <cell r="N393" t="str">
            <v>J</v>
          </cell>
          <cell r="O393" t="str">
            <v>C</v>
          </cell>
          <cell r="P393" t="str">
            <v>LIGHT</v>
          </cell>
          <cell r="Q393" t="str">
            <v>(m)  1X 18 WATT Decorative celling mounted</v>
          </cell>
          <cell r="R393" t="str">
            <v>Nos.</v>
          </cell>
          <cell r="S393" t="str">
            <v>Nos.</v>
          </cell>
          <cell r="T393">
            <v>10</v>
          </cell>
          <cell r="U393">
            <v>10</v>
          </cell>
          <cell r="V393">
            <v>10</v>
          </cell>
          <cell r="Y393">
            <v>10</v>
          </cell>
          <cell r="AA393">
            <v>10</v>
          </cell>
          <cell r="AB393">
            <v>10</v>
          </cell>
          <cell r="AC393" t="str">
            <v>Avaids/0702</v>
          </cell>
          <cell r="AD393" t="str">
            <v>INR</v>
          </cell>
          <cell r="AE393">
            <v>260</v>
          </cell>
          <cell r="AF393">
            <v>260</v>
          </cell>
          <cell r="AG393">
            <v>4.4999999999999998E-2</v>
          </cell>
          <cell r="AI393">
            <v>0</v>
          </cell>
          <cell r="AJ393">
            <v>248.29999999999998</v>
          </cell>
          <cell r="AK393">
            <v>2483</v>
          </cell>
          <cell r="AL393">
            <v>1.0515247108307044</v>
          </cell>
          <cell r="AM393">
            <v>2611</v>
          </cell>
          <cell r="AN393">
            <v>0</v>
          </cell>
          <cell r="AO393">
            <v>116</v>
          </cell>
          <cell r="AP393">
            <v>2727</v>
          </cell>
          <cell r="AQ393">
            <v>388</v>
          </cell>
          <cell r="AR393">
            <v>0</v>
          </cell>
          <cell r="AS393">
            <v>0</v>
          </cell>
          <cell r="AT393">
            <v>3115</v>
          </cell>
          <cell r="AU393">
            <v>173</v>
          </cell>
          <cell r="AV393">
            <v>1730</v>
          </cell>
          <cell r="AW393">
            <v>0.67229393818562333</v>
          </cell>
          <cell r="AX393">
            <v>1163</v>
          </cell>
          <cell r="AY393">
            <v>0</v>
          </cell>
          <cell r="AZ393">
            <v>132.10022271714911</v>
          </cell>
          <cell r="BA393">
            <v>1295.1002227171491</v>
          </cell>
          <cell r="BB393">
            <v>4410.1002227171493</v>
          </cell>
          <cell r="BD393">
            <v>4.6528E-2</v>
          </cell>
          <cell r="BE393">
            <v>0.15609659256148686</v>
          </cell>
          <cell r="BF393">
            <v>0</v>
          </cell>
          <cell r="BJ393">
            <v>247</v>
          </cell>
          <cell r="BK393">
            <v>173</v>
          </cell>
          <cell r="BM393">
            <v>2483</v>
          </cell>
        </row>
        <row r="394">
          <cell r="A394">
            <v>394</v>
          </cell>
          <cell r="B394" t="str">
            <v>PUG</v>
          </cell>
          <cell r="K394">
            <v>0</v>
          </cell>
          <cell r="M394" t="str">
            <v>J</v>
          </cell>
          <cell r="N394" t="str">
            <v>J</v>
          </cell>
          <cell r="O394">
            <v>0</v>
          </cell>
          <cell r="Q394" t="str">
            <v>luminaire similar to Philips Dixie Cat FL 343/118 (Type</v>
          </cell>
          <cell r="S394">
            <v>0</v>
          </cell>
          <cell r="T394">
            <v>0</v>
          </cell>
          <cell r="U394">
            <v>0</v>
          </cell>
          <cell r="AA394">
            <v>0</v>
          </cell>
          <cell r="AB394">
            <v>0</v>
          </cell>
          <cell r="AF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K394">
            <v>0</v>
          </cell>
          <cell r="BM394">
            <v>0</v>
          </cell>
        </row>
        <row r="395">
          <cell r="A395">
            <v>395</v>
          </cell>
          <cell r="B395" t="str">
            <v>PUG</v>
          </cell>
          <cell r="K395">
            <v>0</v>
          </cell>
          <cell r="M395" t="str">
            <v>J</v>
          </cell>
          <cell r="N395" t="str">
            <v>J</v>
          </cell>
          <cell r="O395">
            <v>0</v>
          </cell>
          <cell r="Q395" t="str">
            <v>CL)</v>
          </cell>
          <cell r="S395">
            <v>0</v>
          </cell>
          <cell r="T395">
            <v>0</v>
          </cell>
          <cell r="U395">
            <v>0</v>
          </cell>
          <cell r="AA395">
            <v>0</v>
          </cell>
          <cell r="AB395">
            <v>0</v>
          </cell>
          <cell r="AF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K395">
            <v>0</v>
          </cell>
          <cell r="BM395">
            <v>0</v>
          </cell>
        </row>
        <row r="396">
          <cell r="A396">
            <v>396</v>
          </cell>
          <cell r="B396" t="str">
            <v>PUG</v>
          </cell>
          <cell r="K396">
            <v>0</v>
          </cell>
          <cell r="M396" t="str">
            <v>J</v>
          </cell>
          <cell r="N396" t="str">
            <v>J</v>
          </cell>
          <cell r="O396">
            <v>0</v>
          </cell>
          <cell r="S396">
            <v>0</v>
          </cell>
          <cell r="T396">
            <v>0</v>
          </cell>
          <cell r="U396">
            <v>0</v>
          </cell>
          <cell r="AA396">
            <v>0</v>
          </cell>
          <cell r="AB396">
            <v>0</v>
          </cell>
          <cell r="AF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K396">
            <v>0</v>
          </cell>
          <cell r="BM396">
            <v>0</v>
          </cell>
        </row>
        <row r="397">
          <cell r="A397">
            <v>397</v>
          </cell>
          <cell r="B397" t="str">
            <v>PUG</v>
          </cell>
          <cell r="G397" t="str">
            <v xml:space="preserve">(ii) </v>
          </cell>
          <cell r="H397" t="str">
            <v xml:space="preserve">(ii) </v>
          </cell>
          <cell r="K397">
            <v>0</v>
          </cell>
          <cell r="M397" t="str">
            <v>J</v>
          </cell>
          <cell r="N397" t="str">
            <v>J</v>
          </cell>
          <cell r="O397">
            <v>0</v>
          </cell>
          <cell r="Q397" t="str">
            <v>Receptacles</v>
          </cell>
          <cell r="S397">
            <v>0</v>
          </cell>
          <cell r="T397">
            <v>0</v>
          </cell>
          <cell r="U397">
            <v>0</v>
          </cell>
          <cell r="AA397">
            <v>0</v>
          </cell>
          <cell r="AB397">
            <v>0</v>
          </cell>
          <cell r="AF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K397">
            <v>0</v>
          </cell>
          <cell r="BM397">
            <v>0</v>
          </cell>
        </row>
        <row r="398">
          <cell r="A398">
            <v>398</v>
          </cell>
          <cell r="B398" t="str">
            <v>PUG</v>
          </cell>
          <cell r="K398">
            <v>0</v>
          </cell>
          <cell r="M398" t="str">
            <v>J</v>
          </cell>
          <cell r="N398" t="str">
            <v>J</v>
          </cell>
          <cell r="O398">
            <v>0</v>
          </cell>
          <cell r="S398">
            <v>0</v>
          </cell>
          <cell r="T398">
            <v>0</v>
          </cell>
          <cell r="U398">
            <v>0</v>
          </cell>
          <cell r="AA398">
            <v>0</v>
          </cell>
          <cell r="AB398">
            <v>0</v>
          </cell>
          <cell r="AF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K398">
            <v>0</v>
          </cell>
          <cell r="BM398">
            <v>0</v>
          </cell>
        </row>
        <row r="399">
          <cell r="A399">
            <v>399</v>
          </cell>
          <cell r="B399" t="str">
            <v>PUG</v>
          </cell>
          <cell r="J399" t="str">
            <v>EQ</v>
          </cell>
          <cell r="K399" t="str">
            <v>EQPTS</v>
          </cell>
          <cell r="L399" t="str">
            <v>Gen</v>
          </cell>
          <cell r="M399" t="str">
            <v>J</v>
          </cell>
          <cell r="N399" t="str">
            <v>J</v>
          </cell>
          <cell r="O399" t="str">
            <v>C</v>
          </cell>
          <cell r="P399" t="str">
            <v>LIGHT</v>
          </cell>
          <cell r="Q399" t="str">
            <v>(a)    5/15A, 240V: indoor Receptacle 3-pin type</v>
          </cell>
          <cell r="R399" t="str">
            <v>Nos.</v>
          </cell>
          <cell r="S399" t="str">
            <v>Nos.</v>
          </cell>
          <cell r="T399">
            <v>80</v>
          </cell>
          <cell r="U399">
            <v>80</v>
          </cell>
          <cell r="V399">
            <v>80</v>
          </cell>
          <cell r="Y399">
            <v>80</v>
          </cell>
          <cell r="AA399">
            <v>80</v>
          </cell>
          <cell r="AB399">
            <v>80</v>
          </cell>
          <cell r="AC399" t="str">
            <v>Avaids/0702</v>
          </cell>
          <cell r="AD399" t="str">
            <v>INR</v>
          </cell>
          <cell r="AE399">
            <v>700</v>
          </cell>
          <cell r="AF399">
            <v>700</v>
          </cell>
          <cell r="AG399">
            <v>4.4999999999999998E-2</v>
          </cell>
          <cell r="AI399">
            <v>0</v>
          </cell>
          <cell r="AJ399">
            <v>668.5</v>
          </cell>
          <cell r="AK399">
            <v>53480</v>
          </cell>
          <cell r="AL399">
            <v>1.0515247108307044</v>
          </cell>
          <cell r="AM399">
            <v>56236</v>
          </cell>
          <cell r="AN399">
            <v>0</v>
          </cell>
          <cell r="AO399">
            <v>2488</v>
          </cell>
          <cell r="AP399">
            <v>58724</v>
          </cell>
          <cell r="AQ399">
            <v>8348</v>
          </cell>
          <cell r="AR399">
            <v>0</v>
          </cell>
          <cell r="AS399">
            <v>0</v>
          </cell>
          <cell r="AT399">
            <v>67072</v>
          </cell>
          <cell r="AU399">
            <v>105</v>
          </cell>
          <cell r="AV399">
            <v>8400</v>
          </cell>
          <cell r="AW399">
            <v>0.67229393818562333</v>
          </cell>
          <cell r="AX399">
            <v>5647</v>
          </cell>
          <cell r="AY399">
            <v>0</v>
          </cell>
          <cell r="AZ399">
            <v>641.41870824053422</v>
          </cell>
          <cell r="BA399">
            <v>6288.4187082405342</v>
          </cell>
          <cell r="BB399">
            <v>73360.418708240541</v>
          </cell>
          <cell r="BD399">
            <v>4.6528E-2</v>
          </cell>
          <cell r="BE399">
            <v>0.15609659256148686</v>
          </cell>
          <cell r="BF399">
            <v>0</v>
          </cell>
          <cell r="BJ399">
            <v>150</v>
          </cell>
          <cell r="BK399">
            <v>105</v>
          </cell>
          <cell r="BM399">
            <v>53480</v>
          </cell>
        </row>
        <row r="400">
          <cell r="A400">
            <v>400</v>
          </cell>
          <cell r="B400" t="str">
            <v>PUG</v>
          </cell>
          <cell r="K400">
            <v>0</v>
          </cell>
          <cell r="M400" t="str">
            <v>J</v>
          </cell>
          <cell r="N400" t="str">
            <v>J</v>
          </cell>
          <cell r="O400">
            <v>0</v>
          </cell>
          <cell r="Q400" t="str">
            <v>(Type RI)</v>
          </cell>
          <cell r="S400">
            <v>0</v>
          </cell>
          <cell r="T400">
            <v>0</v>
          </cell>
          <cell r="U400">
            <v>0</v>
          </cell>
          <cell r="AA400">
            <v>0</v>
          </cell>
          <cell r="AB400">
            <v>0</v>
          </cell>
          <cell r="AF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K400">
            <v>0</v>
          </cell>
          <cell r="BM400">
            <v>0</v>
          </cell>
        </row>
        <row r="401">
          <cell r="A401">
            <v>401</v>
          </cell>
          <cell r="B401" t="str">
            <v>PUG</v>
          </cell>
          <cell r="K401">
            <v>0</v>
          </cell>
          <cell r="M401" t="str">
            <v>J</v>
          </cell>
          <cell r="N401" t="str">
            <v>J</v>
          </cell>
          <cell r="O401">
            <v>0</v>
          </cell>
          <cell r="S401">
            <v>0</v>
          </cell>
          <cell r="T401">
            <v>0</v>
          </cell>
          <cell r="U401">
            <v>0</v>
          </cell>
          <cell r="AA401">
            <v>0</v>
          </cell>
          <cell r="AB401">
            <v>0</v>
          </cell>
          <cell r="AF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K401">
            <v>0</v>
          </cell>
          <cell r="BM401">
            <v>0</v>
          </cell>
        </row>
        <row r="402">
          <cell r="A402">
            <v>402</v>
          </cell>
          <cell r="B402" t="str">
            <v>PUG</v>
          </cell>
          <cell r="J402" t="str">
            <v>EQ</v>
          </cell>
          <cell r="K402" t="str">
            <v>EQPTS</v>
          </cell>
          <cell r="L402" t="str">
            <v>Gen</v>
          </cell>
          <cell r="M402" t="str">
            <v>J</v>
          </cell>
          <cell r="N402" t="str">
            <v>J</v>
          </cell>
          <cell r="O402" t="str">
            <v>C</v>
          </cell>
          <cell r="P402" t="str">
            <v>LIGHT</v>
          </cell>
          <cell r="Q402" t="str">
            <v>(b)    15A, 240V: outdoor Receptacle 2 pole, 3-pin</v>
          </cell>
          <cell r="R402" t="str">
            <v>Nos.</v>
          </cell>
          <cell r="S402" t="str">
            <v>Nos.</v>
          </cell>
          <cell r="T402">
            <v>15</v>
          </cell>
          <cell r="U402">
            <v>15</v>
          </cell>
          <cell r="V402">
            <v>15</v>
          </cell>
          <cell r="Y402">
            <v>15</v>
          </cell>
          <cell r="AA402">
            <v>15</v>
          </cell>
          <cell r="AB402">
            <v>15</v>
          </cell>
          <cell r="AC402" t="str">
            <v>Avaids/0702</v>
          </cell>
          <cell r="AD402" t="str">
            <v>INR</v>
          </cell>
          <cell r="AE402">
            <v>1250</v>
          </cell>
          <cell r="AF402">
            <v>1250</v>
          </cell>
          <cell r="AG402">
            <v>4.4999999999999998E-2</v>
          </cell>
          <cell r="AI402">
            <v>0</v>
          </cell>
          <cell r="AJ402">
            <v>1193.75</v>
          </cell>
          <cell r="AK402">
            <v>17906.25</v>
          </cell>
          <cell r="AL402">
            <v>1.0515247108307044</v>
          </cell>
          <cell r="AM402">
            <v>18829</v>
          </cell>
          <cell r="AN402">
            <v>0</v>
          </cell>
          <cell r="AO402">
            <v>833</v>
          </cell>
          <cell r="AP402">
            <v>19662</v>
          </cell>
          <cell r="AQ402">
            <v>2795</v>
          </cell>
          <cell r="AR402">
            <v>0</v>
          </cell>
          <cell r="AS402">
            <v>0</v>
          </cell>
          <cell r="AT402">
            <v>22457</v>
          </cell>
          <cell r="AU402">
            <v>105</v>
          </cell>
          <cell r="AV402">
            <v>1575</v>
          </cell>
          <cell r="AW402">
            <v>0.67229393818562333</v>
          </cell>
          <cell r="AX402">
            <v>1059</v>
          </cell>
          <cell r="AY402">
            <v>0</v>
          </cell>
          <cell r="AZ402">
            <v>120.28730512249444</v>
          </cell>
          <cell r="BA402">
            <v>1179.2873051224944</v>
          </cell>
          <cell r="BB402">
            <v>23636.287305122496</v>
          </cell>
          <cell r="BD402">
            <v>4.6528E-2</v>
          </cell>
          <cell r="BE402">
            <v>0.15609659256148686</v>
          </cell>
          <cell r="BF402">
            <v>0</v>
          </cell>
          <cell r="BJ402">
            <v>150</v>
          </cell>
          <cell r="BK402">
            <v>105</v>
          </cell>
          <cell r="BM402">
            <v>17906.25</v>
          </cell>
        </row>
        <row r="403">
          <cell r="A403">
            <v>403</v>
          </cell>
          <cell r="B403" t="str">
            <v>PUG</v>
          </cell>
          <cell r="K403">
            <v>0</v>
          </cell>
          <cell r="M403" t="str">
            <v>J</v>
          </cell>
          <cell r="N403" t="str">
            <v>J</v>
          </cell>
          <cell r="O403">
            <v>0</v>
          </cell>
          <cell r="Q403" t="str">
            <v>type  (Type RO)</v>
          </cell>
          <cell r="S403">
            <v>0</v>
          </cell>
          <cell r="T403">
            <v>0</v>
          </cell>
          <cell r="U403">
            <v>0</v>
          </cell>
          <cell r="AA403">
            <v>0</v>
          </cell>
          <cell r="AB403">
            <v>0</v>
          </cell>
          <cell r="AF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K403">
            <v>0</v>
          </cell>
          <cell r="BM403">
            <v>0</v>
          </cell>
        </row>
        <row r="404">
          <cell r="A404">
            <v>404</v>
          </cell>
          <cell r="B404" t="str">
            <v>PUG</v>
          </cell>
          <cell r="K404">
            <v>0</v>
          </cell>
          <cell r="M404" t="str">
            <v>J</v>
          </cell>
          <cell r="N404" t="str">
            <v>J</v>
          </cell>
          <cell r="O404">
            <v>0</v>
          </cell>
          <cell r="S404">
            <v>0</v>
          </cell>
          <cell r="T404">
            <v>0</v>
          </cell>
          <cell r="U404">
            <v>0</v>
          </cell>
          <cell r="AA404">
            <v>0</v>
          </cell>
          <cell r="AB404">
            <v>0</v>
          </cell>
          <cell r="AF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K404">
            <v>0</v>
          </cell>
          <cell r="BM404">
            <v>0</v>
          </cell>
        </row>
        <row r="405">
          <cell r="A405">
            <v>405</v>
          </cell>
          <cell r="B405" t="str">
            <v>PUG</v>
          </cell>
          <cell r="J405" t="str">
            <v>EQ</v>
          </cell>
          <cell r="K405" t="str">
            <v>EQPTS</v>
          </cell>
          <cell r="L405" t="str">
            <v>Gen</v>
          </cell>
          <cell r="M405" t="str">
            <v>J</v>
          </cell>
          <cell r="N405" t="str">
            <v>J</v>
          </cell>
          <cell r="O405" t="str">
            <v>C</v>
          </cell>
          <cell r="P405" t="str">
            <v>LIGHT</v>
          </cell>
          <cell r="Q405" t="str">
            <v>(c) 63A, 415V: Interlocked switch  socket outdoor</v>
          </cell>
          <cell r="R405" t="str">
            <v>Nos.</v>
          </cell>
          <cell r="S405" t="str">
            <v>Nos.</v>
          </cell>
          <cell r="T405">
            <v>2</v>
          </cell>
          <cell r="U405">
            <v>2</v>
          </cell>
          <cell r="V405">
            <v>2</v>
          </cell>
          <cell r="Y405">
            <v>2</v>
          </cell>
          <cell r="AA405">
            <v>2</v>
          </cell>
          <cell r="AB405">
            <v>2</v>
          </cell>
          <cell r="AC405" t="str">
            <v>Avaids/0702</v>
          </cell>
          <cell r="AD405" t="str">
            <v>INR</v>
          </cell>
          <cell r="AE405">
            <v>9500</v>
          </cell>
          <cell r="AF405">
            <v>9500</v>
          </cell>
          <cell r="AG405">
            <v>4.4999999999999998E-2</v>
          </cell>
          <cell r="AI405">
            <v>0</v>
          </cell>
          <cell r="AJ405">
            <v>9072.5</v>
          </cell>
          <cell r="AK405">
            <v>18145</v>
          </cell>
          <cell r="AL405">
            <v>1.0515247108307044</v>
          </cell>
          <cell r="AM405">
            <v>19080</v>
          </cell>
          <cell r="AN405">
            <v>0</v>
          </cell>
          <cell r="AO405">
            <v>844</v>
          </cell>
          <cell r="AP405">
            <v>19924</v>
          </cell>
          <cell r="AQ405">
            <v>2832</v>
          </cell>
          <cell r="AR405">
            <v>0</v>
          </cell>
          <cell r="AS405">
            <v>0</v>
          </cell>
          <cell r="AT405">
            <v>22756</v>
          </cell>
          <cell r="AU405">
            <v>173</v>
          </cell>
          <cell r="AV405">
            <v>346</v>
          </cell>
          <cell r="AW405">
            <v>0.67229393818562333</v>
          </cell>
          <cell r="AX405">
            <v>233</v>
          </cell>
          <cell r="AY405">
            <v>0</v>
          </cell>
          <cell r="AZ405">
            <v>26.465478841870834</v>
          </cell>
          <cell r="BA405">
            <v>259.46547884187083</v>
          </cell>
          <cell r="BB405">
            <v>23015.46547884187</v>
          </cell>
          <cell r="BD405">
            <v>4.6528E-2</v>
          </cell>
          <cell r="BE405">
            <v>0.15609659256148686</v>
          </cell>
          <cell r="BF405">
            <v>0</v>
          </cell>
          <cell r="BJ405">
            <v>247</v>
          </cell>
          <cell r="BK405">
            <v>173</v>
          </cell>
          <cell r="BM405">
            <v>18145</v>
          </cell>
        </row>
        <row r="406">
          <cell r="A406">
            <v>406</v>
          </cell>
          <cell r="B406" t="str">
            <v>PUG</v>
          </cell>
          <cell r="K406">
            <v>0</v>
          </cell>
          <cell r="M406" t="str">
            <v>J</v>
          </cell>
          <cell r="N406" t="str">
            <v>J</v>
          </cell>
          <cell r="O406">
            <v>0</v>
          </cell>
          <cell r="Q406" t="str">
            <v>Receptacle (Type RP)</v>
          </cell>
          <cell r="S406">
            <v>0</v>
          </cell>
          <cell r="T406">
            <v>0</v>
          </cell>
          <cell r="U406">
            <v>0</v>
          </cell>
          <cell r="AA406">
            <v>0</v>
          </cell>
          <cell r="AB406">
            <v>0</v>
          </cell>
          <cell r="AF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K406">
            <v>0</v>
          </cell>
          <cell r="BM406">
            <v>0</v>
          </cell>
        </row>
        <row r="407">
          <cell r="A407">
            <v>407</v>
          </cell>
          <cell r="B407" t="str">
            <v>PUG</v>
          </cell>
          <cell r="K407">
            <v>0</v>
          </cell>
          <cell r="M407" t="str">
            <v>J</v>
          </cell>
          <cell r="N407" t="str">
            <v>J</v>
          </cell>
          <cell r="O407">
            <v>0</v>
          </cell>
          <cell r="S407">
            <v>0</v>
          </cell>
          <cell r="T407">
            <v>0</v>
          </cell>
          <cell r="U407">
            <v>0</v>
          </cell>
          <cell r="AA407">
            <v>0</v>
          </cell>
          <cell r="AB407">
            <v>0</v>
          </cell>
          <cell r="AF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K407">
            <v>0</v>
          </cell>
          <cell r="BM407">
            <v>0</v>
          </cell>
        </row>
        <row r="408">
          <cell r="A408">
            <v>408</v>
          </cell>
          <cell r="B408" t="str">
            <v>PUG</v>
          </cell>
          <cell r="G408" t="str">
            <v>1.1.3</v>
          </cell>
          <cell r="H408" t="str">
            <v>1.1.3</v>
          </cell>
          <cell r="K408">
            <v>0</v>
          </cell>
          <cell r="M408" t="str">
            <v>J</v>
          </cell>
          <cell r="N408" t="str">
            <v>J</v>
          </cell>
          <cell r="O408">
            <v>0</v>
          </cell>
          <cell r="Q408" t="str">
            <v>Conduits &amp; Wires</v>
          </cell>
          <cell r="S408">
            <v>0</v>
          </cell>
          <cell r="T408">
            <v>0</v>
          </cell>
          <cell r="U408">
            <v>0</v>
          </cell>
          <cell r="AA408">
            <v>0</v>
          </cell>
          <cell r="AB408">
            <v>0</v>
          </cell>
          <cell r="AF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K408">
            <v>0</v>
          </cell>
          <cell r="BM408">
            <v>0</v>
          </cell>
        </row>
        <row r="409">
          <cell r="A409">
            <v>409</v>
          </cell>
          <cell r="B409" t="str">
            <v>PUG</v>
          </cell>
          <cell r="K409">
            <v>0</v>
          </cell>
          <cell r="M409" t="str">
            <v>J</v>
          </cell>
          <cell r="N409" t="str">
            <v>J</v>
          </cell>
          <cell r="O409">
            <v>0</v>
          </cell>
          <cell r="S409">
            <v>0</v>
          </cell>
          <cell r="T409">
            <v>0</v>
          </cell>
          <cell r="U409">
            <v>0</v>
          </cell>
          <cell r="AA409">
            <v>0</v>
          </cell>
          <cell r="AB409">
            <v>0</v>
          </cell>
          <cell r="AF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K409">
            <v>0</v>
          </cell>
          <cell r="BM409">
            <v>0</v>
          </cell>
        </row>
        <row r="410">
          <cell r="A410">
            <v>410</v>
          </cell>
          <cell r="B410" t="str">
            <v>PUG</v>
          </cell>
          <cell r="K410">
            <v>0</v>
          </cell>
          <cell r="M410" t="str">
            <v>J</v>
          </cell>
          <cell r="N410" t="str">
            <v>J</v>
          </cell>
          <cell r="O410">
            <v>0</v>
          </cell>
          <cell r="Q410" t="str">
            <v>(i) Galvanised Rigid Steel Conduits of following sizes</v>
          </cell>
          <cell r="S410">
            <v>0</v>
          </cell>
          <cell r="T410">
            <v>0</v>
          </cell>
          <cell r="U410">
            <v>0</v>
          </cell>
          <cell r="AA410">
            <v>0</v>
          </cell>
          <cell r="AB410">
            <v>0</v>
          </cell>
          <cell r="AF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K410">
            <v>0</v>
          </cell>
          <cell r="BM410">
            <v>0</v>
          </cell>
        </row>
        <row r="411">
          <cell r="A411">
            <v>411</v>
          </cell>
          <cell r="B411" t="str">
            <v>PUG</v>
          </cell>
          <cell r="K411">
            <v>0</v>
          </cell>
          <cell r="M411" t="str">
            <v>J</v>
          </cell>
          <cell r="N411" t="str">
            <v>J</v>
          </cell>
          <cell r="O411">
            <v>0</v>
          </cell>
          <cell r="Q411" t="str">
            <v>alongwith the accessories:</v>
          </cell>
          <cell r="S411">
            <v>0</v>
          </cell>
          <cell r="T411">
            <v>0</v>
          </cell>
          <cell r="U411">
            <v>0</v>
          </cell>
          <cell r="AA411">
            <v>0</v>
          </cell>
          <cell r="AB411">
            <v>0</v>
          </cell>
          <cell r="AF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K411">
            <v>0</v>
          </cell>
          <cell r="BM411">
            <v>0</v>
          </cell>
        </row>
        <row r="412">
          <cell r="A412">
            <v>412</v>
          </cell>
          <cell r="B412" t="str">
            <v>PUG</v>
          </cell>
          <cell r="J412" t="str">
            <v>EQ</v>
          </cell>
          <cell r="K412" t="str">
            <v>EQPTS</v>
          </cell>
          <cell r="L412" t="str">
            <v>Gen</v>
          </cell>
          <cell r="M412" t="str">
            <v>J</v>
          </cell>
          <cell r="N412" t="str">
            <v>J</v>
          </cell>
          <cell r="O412" t="str">
            <v>C</v>
          </cell>
          <cell r="P412" t="str">
            <v>LIGHT</v>
          </cell>
          <cell r="Q412" t="str">
            <v>(a)     19 mm</v>
          </cell>
          <cell r="R412" t="str">
            <v>Mtr</v>
          </cell>
          <cell r="S412" t="str">
            <v>Mtr</v>
          </cell>
          <cell r="T412">
            <v>500</v>
          </cell>
          <cell r="U412">
            <v>500</v>
          </cell>
          <cell r="V412">
            <v>500</v>
          </cell>
          <cell r="Y412">
            <v>500</v>
          </cell>
          <cell r="AA412">
            <v>500</v>
          </cell>
          <cell r="AB412">
            <v>500</v>
          </cell>
          <cell r="AC412" t="str">
            <v>Avaids/0702</v>
          </cell>
          <cell r="AD412" t="str">
            <v>INR</v>
          </cell>
          <cell r="AE412">
            <v>75</v>
          </cell>
          <cell r="AF412">
            <v>75</v>
          </cell>
          <cell r="AG412">
            <v>4.4999999999999998E-2</v>
          </cell>
          <cell r="AI412">
            <v>0</v>
          </cell>
          <cell r="AJ412">
            <v>71.625</v>
          </cell>
          <cell r="AK412">
            <v>35812.5</v>
          </cell>
          <cell r="AL412">
            <v>1.0515247108307044</v>
          </cell>
          <cell r="AM412">
            <v>37658</v>
          </cell>
          <cell r="AN412">
            <v>0</v>
          </cell>
          <cell r="AO412">
            <v>1666</v>
          </cell>
          <cell r="AP412">
            <v>39324</v>
          </cell>
          <cell r="AQ412">
            <v>5590</v>
          </cell>
          <cell r="AR412">
            <v>0</v>
          </cell>
          <cell r="AS412">
            <v>0</v>
          </cell>
          <cell r="AT412">
            <v>44914</v>
          </cell>
          <cell r="AU412">
            <v>21</v>
          </cell>
          <cell r="AV412">
            <v>10500</v>
          </cell>
          <cell r="AW412">
            <v>0.67229393818562333</v>
          </cell>
          <cell r="AX412">
            <v>7059</v>
          </cell>
          <cell r="AY412">
            <v>0</v>
          </cell>
          <cell r="AZ412">
            <v>801.80178173719378</v>
          </cell>
          <cell r="BA412">
            <v>7860.8017817371938</v>
          </cell>
          <cell r="BB412">
            <v>52774.801781737195</v>
          </cell>
          <cell r="BD412">
            <v>4.6528E-2</v>
          </cell>
          <cell r="BE412">
            <v>0.15609659256148686</v>
          </cell>
          <cell r="BF412">
            <v>0</v>
          </cell>
          <cell r="BJ412">
            <v>30</v>
          </cell>
          <cell r="BK412">
            <v>21</v>
          </cell>
          <cell r="BM412">
            <v>35812.5</v>
          </cell>
        </row>
        <row r="413">
          <cell r="A413">
            <v>413</v>
          </cell>
          <cell r="B413" t="str">
            <v>PUG</v>
          </cell>
          <cell r="J413" t="str">
            <v>EQ</v>
          </cell>
          <cell r="K413" t="str">
            <v>EQPTS</v>
          </cell>
          <cell r="L413" t="str">
            <v>Gen</v>
          </cell>
          <cell r="M413" t="str">
            <v>J</v>
          </cell>
          <cell r="N413" t="str">
            <v>J</v>
          </cell>
          <cell r="O413" t="str">
            <v>C</v>
          </cell>
          <cell r="P413" t="str">
            <v>LIGHT</v>
          </cell>
          <cell r="Q413" t="str">
            <v>(b)    25 mm</v>
          </cell>
          <cell r="R413" t="str">
            <v>Mtr</v>
          </cell>
          <cell r="S413" t="str">
            <v>Mtr</v>
          </cell>
          <cell r="T413">
            <v>1500</v>
          </cell>
          <cell r="U413">
            <v>1500</v>
          </cell>
          <cell r="V413">
            <v>1500</v>
          </cell>
          <cell r="Y413">
            <v>1500</v>
          </cell>
          <cell r="AA413">
            <v>1500</v>
          </cell>
          <cell r="AB413">
            <v>1500</v>
          </cell>
          <cell r="AC413" t="str">
            <v>Avaids/0702</v>
          </cell>
          <cell r="AD413" t="str">
            <v>INR</v>
          </cell>
          <cell r="AE413">
            <v>84</v>
          </cell>
          <cell r="AF413">
            <v>84</v>
          </cell>
          <cell r="AG413">
            <v>4.4999999999999998E-2</v>
          </cell>
          <cell r="AI413">
            <v>0</v>
          </cell>
          <cell r="AJ413">
            <v>80.22</v>
          </cell>
          <cell r="AK413">
            <v>120330</v>
          </cell>
          <cell r="AL413">
            <v>1.0515247108307044</v>
          </cell>
          <cell r="AM413">
            <v>126530</v>
          </cell>
          <cell r="AN413">
            <v>0</v>
          </cell>
          <cell r="AO413">
            <v>5599</v>
          </cell>
          <cell r="AP413">
            <v>132129</v>
          </cell>
          <cell r="AQ413">
            <v>18783</v>
          </cell>
          <cell r="AR413">
            <v>0</v>
          </cell>
          <cell r="AS413">
            <v>0</v>
          </cell>
          <cell r="AT413">
            <v>150912</v>
          </cell>
          <cell r="AU413">
            <v>24</v>
          </cell>
          <cell r="AV413">
            <v>36000</v>
          </cell>
          <cell r="AW413">
            <v>0.67229393818562333</v>
          </cell>
          <cell r="AX413">
            <v>24203</v>
          </cell>
          <cell r="AY413">
            <v>0</v>
          </cell>
          <cell r="AZ413">
            <v>2749.1158129175928</v>
          </cell>
          <cell r="BA413">
            <v>26952.115812917593</v>
          </cell>
          <cell r="BB413">
            <v>177864.11581291759</v>
          </cell>
          <cell r="BD413">
            <v>4.6528E-2</v>
          </cell>
          <cell r="BE413">
            <v>0.15609659256148686</v>
          </cell>
          <cell r="BF413">
            <v>0</v>
          </cell>
          <cell r="BJ413">
            <v>35</v>
          </cell>
          <cell r="BK413">
            <v>24</v>
          </cell>
          <cell r="BM413">
            <v>120330</v>
          </cell>
        </row>
        <row r="414">
          <cell r="A414">
            <v>414</v>
          </cell>
          <cell r="B414" t="str">
            <v>PUG</v>
          </cell>
          <cell r="J414" t="str">
            <v>EQ</v>
          </cell>
          <cell r="K414" t="str">
            <v>EQPTS</v>
          </cell>
          <cell r="L414" t="str">
            <v>Gen</v>
          </cell>
          <cell r="M414" t="str">
            <v>J</v>
          </cell>
          <cell r="N414" t="str">
            <v>J</v>
          </cell>
          <cell r="O414" t="str">
            <v>C</v>
          </cell>
          <cell r="P414" t="str">
            <v>LIGHT</v>
          </cell>
          <cell r="Q414" t="str">
            <v>(c)     32 mm</v>
          </cell>
          <cell r="R414" t="str">
            <v>Mtr</v>
          </cell>
          <cell r="S414" t="str">
            <v>Mtr</v>
          </cell>
          <cell r="T414">
            <v>200</v>
          </cell>
          <cell r="U414">
            <v>200</v>
          </cell>
          <cell r="V414">
            <v>200</v>
          </cell>
          <cell r="Y414">
            <v>200</v>
          </cell>
          <cell r="AA414">
            <v>200</v>
          </cell>
          <cell r="AB414">
            <v>200</v>
          </cell>
          <cell r="AC414" t="str">
            <v>Avaids/0702</v>
          </cell>
          <cell r="AD414" t="str">
            <v>INR</v>
          </cell>
          <cell r="AE414">
            <v>100</v>
          </cell>
          <cell r="AF414">
            <v>100</v>
          </cell>
          <cell r="AG414">
            <v>4.4999999999999998E-2</v>
          </cell>
          <cell r="AI414">
            <v>0</v>
          </cell>
          <cell r="AJ414">
            <v>95.5</v>
          </cell>
          <cell r="AK414">
            <v>19100</v>
          </cell>
          <cell r="AL414">
            <v>1.0515247108307044</v>
          </cell>
          <cell r="AM414">
            <v>20084</v>
          </cell>
          <cell r="AN414">
            <v>0</v>
          </cell>
          <cell r="AO414">
            <v>889</v>
          </cell>
          <cell r="AP414">
            <v>20973</v>
          </cell>
          <cell r="AQ414">
            <v>2981</v>
          </cell>
          <cell r="AR414">
            <v>0</v>
          </cell>
          <cell r="AS414">
            <v>0</v>
          </cell>
          <cell r="AT414">
            <v>23954</v>
          </cell>
          <cell r="AU414">
            <v>30</v>
          </cell>
          <cell r="AV414">
            <v>6000</v>
          </cell>
          <cell r="AW414">
            <v>0.67229393818562333</v>
          </cell>
          <cell r="AX414">
            <v>4034</v>
          </cell>
          <cell r="AY414">
            <v>0</v>
          </cell>
          <cell r="AZ414">
            <v>458.20489977728266</v>
          </cell>
          <cell r="BA414">
            <v>4492.2048997772827</v>
          </cell>
          <cell r="BB414">
            <v>28446.204899777284</v>
          </cell>
          <cell r="BD414">
            <v>4.6528E-2</v>
          </cell>
          <cell r="BE414">
            <v>0.15609659256148686</v>
          </cell>
          <cell r="BF414">
            <v>0</v>
          </cell>
          <cell r="BJ414">
            <v>43</v>
          </cell>
          <cell r="BK414">
            <v>30</v>
          </cell>
          <cell r="BM414">
            <v>19100</v>
          </cell>
        </row>
        <row r="415">
          <cell r="A415">
            <v>415</v>
          </cell>
          <cell r="B415" t="str">
            <v>PUG</v>
          </cell>
          <cell r="J415" t="str">
            <v>EQ</v>
          </cell>
          <cell r="K415" t="str">
            <v>EQPTS</v>
          </cell>
          <cell r="L415" t="str">
            <v>Gen</v>
          </cell>
          <cell r="M415" t="str">
            <v>J</v>
          </cell>
          <cell r="N415" t="str">
            <v>J</v>
          </cell>
          <cell r="O415" t="str">
            <v>C</v>
          </cell>
          <cell r="P415" t="str">
            <v>LIGHT</v>
          </cell>
          <cell r="Q415" t="str">
            <v>(d)    40 mm</v>
          </cell>
          <cell r="R415" t="str">
            <v>Mtr</v>
          </cell>
          <cell r="S415" t="str">
            <v>Mtr</v>
          </cell>
          <cell r="T415">
            <v>50</v>
          </cell>
          <cell r="U415">
            <v>50</v>
          </cell>
          <cell r="V415">
            <v>50</v>
          </cell>
          <cell r="Y415">
            <v>50</v>
          </cell>
          <cell r="AA415">
            <v>50</v>
          </cell>
          <cell r="AB415">
            <v>50</v>
          </cell>
          <cell r="AC415" t="str">
            <v>Avaids/0702</v>
          </cell>
          <cell r="AD415" t="str">
            <v>INR</v>
          </cell>
          <cell r="AE415">
            <v>190</v>
          </cell>
          <cell r="AF415">
            <v>190</v>
          </cell>
          <cell r="AG415">
            <v>4.4999999999999998E-2</v>
          </cell>
          <cell r="AI415">
            <v>0</v>
          </cell>
          <cell r="AJ415">
            <v>181.45</v>
          </cell>
          <cell r="AK415">
            <v>9072.5</v>
          </cell>
          <cell r="AL415">
            <v>1.0515247108307044</v>
          </cell>
          <cell r="AM415">
            <v>9540</v>
          </cell>
          <cell r="AN415">
            <v>0</v>
          </cell>
          <cell r="AO415">
            <v>422</v>
          </cell>
          <cell r="AP415">
            <v>9962</v>
          </cell>
          <cell r="AQ415">
            <v>1416</v>
          </cell>
          <cell r="AR415">
            <v>0</v>
          </cell>
          <cell r="AS415">
            <v>0</v>
          </cell>
          <cell r="AT415">
            <v>11378</v>
          </cell>
          <cell r="AU415">
            <v>40</v>
          </cell>
          <cell r="AV415">
            <v>2000</v>
          </cell>
          <cell r="AW415">
            <v>0.67229393818562333</v>
          </cell>
          <cell r="AX415">
            <v>1345</v>
          </cell>
          <cell r="AY415">
            <v>0</v>
          </cell>
          <cell r="AZ415">
            <v>152.77282850779511</v>
          </cell>
          <cell r="BA415">
            <v>1497.7728285077951</v>
          </cell>
          <cell r="BB415">
            <v>12875.772828507796</v>
          </cell>
          <cell r="BD415">
            <v>4.6528E-2</v>
          </cell>
          <cell r="BE415">
            <v>0.15609659256148686</v>
          </cell>
          <cell r="BF415">
            <v>0</v>
          </cell>
          <cell r="BJ415">
            <v>57</v>
          </cell>
          <cell r="BK415">
            <v>40</v>
          </cell>
          <cell r="BM415">
            <v>9072.5</v>
          </cell>
        </row>
        <row r="416">
          <cell r="A416">
            <v>416</v>
          </cell>
          <cell r="B416" t="str">
            <v>PUG</v>
          </cell>
          <cell r="K416">
            <v>0</v>
          </cell>
          <cell r="M416" t="str">
            <v>J</v>
          </cell>
          <cell r="N416" t="str">
            <v>J</v>
          </cell>
          <cell r="O416">
            <v>0</v>
          </cell>
          <cell r="S416">
            <v>0</v>
          </cell>
          <cell r="T416">
            <v>0</v>
          </cell>
          <cell r="U416">
            <v>0</v>
          </cell>
          <cell r="AA416">
            <v>0</v>
          </cell>
          <cell r="AB416">
            <v>0</v>
          </cell>
          <cell r="AF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K416">
            <v>0</v>
          </cell>
          <cell r="BM416">
            <v>0</v>
          </cell>
        </row>
        <row r="417">
          <cell r="A417">
            <v>417</v>
          </cell>
          <cell r="B417" t="str">
            <v>PUG</v>
          </cell>
          <cell r="J417" t="str">
            <v>EQ</v>
          </cell>
          <cell r="K417" t="str">
            <v>EQPTS</v>
          </cell>
          <cell r="L417" t="str">
            <v>Gen</v>
          </cell>
          <cell r="M417" t="str">
            <v>J</v>
          </cell>
          <cell r="N417" t="str">
            <v>J</v>
          </cell>
          <cell r="O417" t="str">
            <v>C</v>
          </cell>
          <cell r="P417" t="str">
            <v>LIGHT</v>
          </cell>
          <cell r="Q417" t="str">
            <v>(ii)   19 mm PVC conduit for telephone wiring</v>
          </cell>
          <cell r="R417" t="str">
            <v>Mtr</v>
          </cell>
          <cell r="S417" t="str">
            <v>Mtr</v>
          </cell>
          <cell r="T417">
            <v>150</v>
          </cell>
          <cell r="U417">
            <v>150</v>
          </cell>
          <cell r="V417">
            <v>150</v>
          </cell>
          <cell r="Y417">
            <v>150</v>
          </cell>
          <cell r="AA417">
            <v>150</v>
          </cell>
          <cell r="AB417">
            <v>150</v>
          </cell>
          <cell r="AC417" t="str">
            <v>Avaids/0702</v>
          </cell>
          <cell r="AD417" t="str">
            <v>INR</v>
          </cell>
          <cell r="AE417">
            <v>40</v>
          </cell>
          <cell r="AF417">
            <v>40</v>
          </cell>
          <cell r="AG417">
            <v>4.4999999999999998E-2</v>
          </cell>
          <cell r="AI417">
            <v>0</v>
          </cell>
          <cell r="AJ417">
            <v>38.199999999999996</v>
          </cell>
          <cell r="AK417">
            <v>5729.9999999999991</v>
          </cell>
          <cell r="AL417">
            <v>1.0515247108307044</v>
          </cell>
          <cell r="AM417">
            <v>6025</v>
          </cell>
          <cell r="AN417">
            <v>0</v>
          </cell>
          <cell r="AO417">
            <v>267</v>
          </cell>
          <cell r="AP417">
            <v>6292</v>
          </cell>
          <cell r="AQ417">
            <v>894</v>
          </cell>
          <cell r="AR417">
            <v>0</v>
          </cell>
          <cell r="AS417">
            <v>0</v>
          </cell>
          <cell r="AT417">
            <v>7186</v>
          </cell>
          <cell r="AU417">
            <v>15</v>
          </cell>
          <cell r="AV417">
            <v>2250</v>
          </cell>
          <cell r="AW417">
            <v>0.67229393818562333</v>
          </cell>
          <cell r="AX417">
            <v>1513</v>
          </cell>
          <cell r="AY417">
            <v>0</v>
          </cell>
          <cell r="AZ417">
            <v>171.85523385300667</v>
          </cell>
          <cell r="BA417">
            <v>1684.8552338530067</v>
          </cell>
          <cell r="BB417">
            <v>8870.8552338530062</v>
          </cell>
          <cell r="BD417">
            <v>4.6528E-2</v>
          </cell>
          <cell r="BE417">
            <v>0.15609659256148686</v>
          </cell>
          <cell r="BF417">
            <v>0</v>
          </cell>
          <cell r="BJ417">
            <v>22</v>
          </cell>
          <cell r="BK417">
            <v>15</v>
          </cell>
          <cell r="BM417">
            <v>5729.9999999999991</v>
          </cell>
        </row>
        <row r="418">
          <cell r="A418">
            <v>418</v>
          </cell>
          <cell r="B418" t="str">
            <v>PUG</v>
          </cell>
          <cell r="K418">
            <v>0</v>
          </cell>
          <cell r="M418" t="str">
            <v>J</v>
          </cell>
          <cell r="N418" t="str">
            <v>J</v>
          </cell>
          <cell r="O418">
            <v>0</v>
          </cell>
          <cell r="S418">
            <v>0</v>
          </cell>
          <cell r="T418">
            <v>0</v>
          </cell>
          <cell r="U418">
            <v>0</v>
          </cell>
          <cell r="AA418">
            <v>0</v>
          </cell>
          <cell r="AB418">
            <v>0</v>
          </cell>
          <cell r="AF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K418">
            <v>0</v>
          </cell>
          <cell r="BM418">
            <v>0</v>
          </cell>
        </row>
        <row r="419">
          <cell r="A419">
            <v>419</v>
          </cell>
          <cell r="B419" t="str">
            <v>PUG</v>
          </cell>
          <cell r="K419">
            <v>0</v>
          </cell>
          <cell r="M419" t="str">
            <v>J</v>
          </cell>
          <cell r="N419" t="str">
            <v>J</v>
          </cell>
          <cell r="O419">
            <v>0</v>
          </cell>
          <cell r="Q419" t="str">
            <v>(iii) PVC insulated Stranded Copper / Aluminium wire</v>
          </cell>
          <cell r="S419">
            <v>0</v>
          </cell>
          <cell r="T419">
            <v>0</v>
          </cell>
          <cell r="U419">
            <v>0</v>
          </cell>
          <cell r="AA419">
            <v>0</v>
          </cell>
          <cell r="AB419">
            <v>0</v>
          </cell>
          <cell r="AF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K419">
            <v>0</v>
          </cell>
          <cell r="BM419">
            <v>0</v>
          </cell>
        </row>
        <row r="420">
          <cell r="A420">
            <v>420</v>
          </cell>
          <cell r="B420" t="str">
            <v>PUG</v>
          </cell>
          <cell r="K420">
            <v>0</v>
          </cell>
          <cell r="M420" t="str">
            <v>J</v>
          </cell>
          <cell r="N420" t="str">
            <v>J</v>
          </cell>
          <cell r="O420">
            <v>0</v>
          </cell>
          <cell r="Q420" t="str">
            <v xml:space="preserve">of following sizes : </v>
          </cell>
          <cell r="S420">
            <v>0</v>
          </cell>
          <cell r="T420">
            <v>0</v>
          </cell>
          <cell r="U420">
            <v>0</v>
          </cell>
          <cell r="AA420">
            <v>0</v>
          </cell>
          <cell r="AB420">
            <v>0</v>
          </cell>
          <cell r="AF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K420">
            <v>0</v>
          </cell>
          <cell r="BM420">
            <v>0</v>
          </cell>
        </row>
        <row r="421">
          <cell r="A421">
            <v>421</v>
          </cell>
          <cell r="B421" t="str">
            <v>PUG</v>
          </cell>
          <cell r="J421" t="str">
            <v>EQ</v>
          </cell>
          <cell r="K421" t="str">
            <v>EQPTS</v>
          </cell>
          <cell r="L421" t="str">
            <v>Gen</v>
          </cell>
          <cell r="M421" t="str">
            <v>J</v>
          </cell>
          <cell r="N421" t="str">
            <v>J</v>
          </cell>
          <cell r="O421" t="str">
            <v>C</v>
          </cell>
          <cell r="P421" t="str">
            <v>LIGHT</v>
          </cell>
          <cell r="Q421" t="str">
            <v>(a)    1x1.5 sq mm (Cu)</v>
          </cell>
          <cell r="R421" t="str">
            <v>Mtr</v>
          </cell>
          <cell r="S421" t="str">
            <v>Mtr</v>
          </cell>
          <cell r="T421">
            <v>1000</v>
          </cell>
          <cell r="U421">
            <v>1000</v>
          </cell>
          <cell r="V421">
            <v>1000</v>
          </cell>
          <cell r="Y421">
            <v>1000</v>
          </cell>
          <cell r="AA421">
            <v>1000</v>
          </cell>
          <cell r="AB421">
            <v>1000</v>
          </cell>
          <cell r="AC421" t="str">
            <v>Avaids/0702</v>
          </cell>
          <cell r="AD421" t="str">
            <v>INR</v>
          </cell>
          <cell r="AE421">
            <v>6</v>
          </cell>
          <cell r="AF421">
            <v>6</v>
          </cell>
          <cell r="AG421">
            <v>4.4999999999999998E-2</v>
          </cell>
          <cell r="AI421">
            <v>0</v>
          </cell>
          <cell r="AJ421">
            <v>5.7299999999999995</v>
          </cell>
          <cell r="AK421">
            <v>5729.9999999999991</v>
          </cell>
          <cell r="AL421">
            <v>1.0515247108307044</v>
          </cell>
          <cell r="AM421">
            <v>6025</v>
          </cell>
          <cell r="AN421">
            <v>0</v>
          </cell>
          <cell r="AO421">
            <v>267</v>
          </cell>
          <cell r="AP421">
            <v>6292</v>
          </cell>
          <cell r="AQ421">
            <v>894</v>
          </cell>
          <cell r="AR421">
            <v>0</v>
          </cell>
          <cell r="AS421">
            <v>0</v>
          </cell>
          <cell r="AT421">
            <v>7186</v>
          </cell>
          <cell r="AU421">
            <v>3</v>
          </cell>
          <cell r="AV421">
            <v>3000</v>
          </cell>
          <cell r="AW421">
            <v>0.67229393818562333</v>
          </cell>
          <cell r="AX421">
            <v>2017</v>
          </cell>
          <cell r="AY421">
            <v>0</v>
          </cell>
          <cell r="AZ421">
            <v>229.10244988864133</v>
          </cell>
          <cell r="BA421">
            <v>2246.1024498886413</v>
          </cell>
          <cell r="BB421">
            <v>9432.1024498886418</v>
          </cell>
          <cell r="BD421">
            <v>4.6528E-2</v>
          </cell>
          <cell r="BE421">
            <v>0.15609659256148686</v>
          </cell>
          <cell r="BF421">
            <v>0</v>
          </cell>
          <cell r="BJ421">
            <v>4</v>
          </cell>
          <cell r="BK421">
            <v>3</v>
          </cell>
          <cell r="BM421">
            <v>5729.9999999999991</v>
          </cell>
        </row>
        <row r="422">
          <cell r="A422">
            <v>422</v>
          </cell>
          <cell r="B422" t="str">
            <v>PUG</v>
          </cell>
          <cell r="J422" t="str">
            <v>EQ</v>
          </cell>
          <cell r="K422" t="str">
            <v>EQPTS</v>
          </cell>
          <cell r="L422" t="str">
            <v>Gen</v>
          </cell>
          <cell r="M422" t="str">
            <v>J</v>
          </cell>
          <cell r="N422" t="str">
            <v>J</v>
          </cell>
          <cell r="O422" t="str">
            <v>C</v>
          </cell>
          <cell r="P422" t="str">
            <v>LIGHT</v>
          </cell>
          <cell r="Q422" t="str">
            <v>(b)   1x2.5 sq mm (Cu)</v>
          </cell>
          <cell r="R422" t="str">
            <v>Mtr</v>
          </cell>
          <cell r="S422" t="str">
            <v>Mtr</v>
          </cell>
          <cell r="T422">
            <v>3500</v>
          </cell>
          <cell r="U422">
            <v>3500</v>
          </cell>
          <cell r="V422">
            <v>3500</v>
          </cell>
          <cell r="Y422">
            <v>3500</v>
          </cell>
          <cell r="AA422">
            <v>3500</v>
          </cell>
          <cell r="AB422">
            <v>3500</v>
          </cell>
          <cell r="AC422" t="str">
            <v>Avaids/0702</v>
          </cell>
          <cell r="AD422" t="str">
            <v>INR</v>
          </cell>
          <cell r="AE422">
            <v>9</v>
          </cell>
          <cell r="AF422">
            <v>9</v>
          </cell>
          <cell r="AG422">
            <v>4.4999999999999998E-2</v>
          </cell>
          <cell r="AI422">
            <v>0</v>
          </cell>
          <cell r="AJ422">
            <v>8.5949999999999989</v>
          </cell>
          <cell r="AK422">
            <v>30082.499999999996</v>
          </cell>
          <cell r="AL422">
            <v>1.0515247108307044</v>
          </cell>
          <cell r="AM422">
            <v>31632</v>
          </cell>
          <cell r="AN422">
            <v>0</v>
          </cell>
          <cell r="AO422">
            <v>1400</v>
          </cell>
          <cell r="AP422">
            <v>33032</v>
          </cell>
          <cell r="AQ422">
            <v>4696</v>
          </cell>
          <cell r="AR422">
            <v>0</v>
          </cell>
          <cell r="AS422">
            <v>0</v>
          </cell>
          <cell r="AT422">
            <v>37728</v>
          </cell>
          <cell r="AU422">
            <v>3</v>
          </cell>
          <cell r="AV422">
            <v>10500</v>
          </cell>
          <cell r="AW422">
            <v>0.67229393818562333</v>
          </cell>
          <cell r="AX422">
            <v>7059</v>
          </cell>
          <cell r="AY422">
            <v>0</v>
          </cell>
          <cell r="AZ422">
            <v>801.80178173719378</v>
          </cell>
          <cell r="BA422">
            <v>7860.8017817371938</v>
          </cell>
          <cell r="BB422">
            <v>45588.801781737195</v>
          </cell>
          <cell r="BD422">
            <v>4.6528E-2</v>
          </cell>
          <cell r="BE422">
            <v>0.15609659256148686</v>
          </cell>
          <cell r="BF422">
            <v>0</v>
          </cell>
          <cell r="BJ422">
            <v>4</v>
          </cell>
          <cell r="BK422">
            <v>3</v>
          </cell>
          <cell r="BM422">
            <v>30082.499999999996</v>
          </cell>
        </row>
        <row r="423">
          <cell r="A423">
            <v>423</v>
          </cell>
          <cell r="B423" t="str">
            <v>PUG</v>
          </cell>
          <cell r="J423" t="str">
            <v>EQ</v>
          </cell>
          <cell r="K423" t="str">
            <v>EQPTS</v>
          </cell>
          <cell r="L423" t="str">
            <v>Gen</v>
          </cell>
          <cell r="M423" t="str">
            <v>J</v>
          </cell>
          <cell r="N423" t="str">
            <v>J</v>
          </cell>
          <cell r="O423" t="str">
            <v>C</v>
          </cell>
          <cell r="P423" t="str">
            <v>LIGHT</v>
          </cell>
          <cell r="Q423" t="str">
            <v>(c)    1x4 sq mm (Cu)</v>
          </cell>
          <cell r="R423" t="str">
            <v>Mtr</v>
          </cell>
          <cell r="S423" t="str">
            <v>Mtr</v>
          </cell>
          <cell r="T423">
            <v>3500</v>
          </cell>
          <cell r="U423">
            <v>3500</v>
          </cell>
          <cell r="V423">
            <v>3500</v>
          </cell>
          <cell r="Y423">
            <v>3500</v>
          </cell>
          <cell r="AA423">
            <v>3500</v>
          </cell>
          <cell r="AB423">
            <v>3500</v>
          </cell>
          <cell r="AC423" t="str">
            <v>Avaids/0702</v>
          </cell>
          <cell r="AD423" t="str">
            <v>INR</v>
          </cell>
          <cell r="AE423">
            <v>13</v>
          </cell>
          <cell r="AF423">
            <v>13</v>
          </cell>
          <cell r="AG423">
            <v>4.4999999999999998E-2</v>
          </cell>
          <cell r="AI423">
            <v>0</v>
          </cell>
          <cell r="AJ423">
            <v>12.414999999999999</v>
          </cell>
          <cell r="AK423">
            <v>43452.5</v>
          </cell>
          <cell r="AL423">
            <v>1.0515247108307044</v>
          </cell>
          <cell r="AM423">
            <v>45691</v>
          </cell>
          <cell r="AN423">
            <v>0</v>
          </cell>
          <cell r="AO423">
            <v>2022</v>
          </cell>
          <cell r="AP423">
            <v>47713</v>
          </cell>
          <cell r="AQ423">
            <v>6783</v>
          </cell>
          <cell r="AR423">
            <v>0</v>
          </cell>
          <cell r="AS423">
            <v>0</v>
          </cell>
          <cell r="AT423">
            <v>54496</v>
          </cell>
          <cell r="AU423">
            <v>3</v>
          </cell>
          <cell r="AV423">
            <v>10500</v>
          </cell>
          <cell r="AW423">
            <v>0.67229393818562333</v>
          </cell>
          <cell r="AX423">
            <v>7059</v>
          </cell>
          <cell r="AY423">
            <v>0</v>
          </cell>
          <cell r="AZ423">
            <v>801.80178173719378</v>
          </cell>
          <cell r="BA423">
            <v>7860.8017817371938</v>
          </cell>
          <cell r="BB423">
            <v>62356.801781737195</v>
          </cell>
          <cell r="BD423">
            <v>4.6528E-2</v>
          </cell>
          <cell r="BE423">
            <v>0.15609659256148686</v>
          </cell>
          <cell r="BF423">
            <v>0</v>
          </cell>
          <cell r="BJ423">
            <v>4</v>
          </cell>
          <cell r="BK423">
            <v>3</v>
          </cell>
          <cell r="BM423">
            <v>43452.5</v>
          </cell>
        </row>
        <row r="424">
          <cell r="A424">
            <v>424</v>
          </cell>
          <cell r="B424" t="str">
            <v>PUG</v>
          </cell>
          <cell r="J424" t="str">
            <v>EQ</v>
          </cell>
          <cell r="K424" t="str">
            <v>EQPTS</v>
          </cell>
          <cell r="L424" t="str">
            <v>Gen</v>
          </cell>
          <cell r="M424" t="str">
            <v>J</v>
          </cell>
          <cell r="N424" t="str">
            <v>J</v>
          </cell>
          <cell r="O424" t="str">
            <v>C</v>
          </cell>
          <cell r="P424" t="str">
            <v>LIGHT</v>
          </cell>
          <cell r="Q424" t="str">
            <v>(d)   1x6 sq mm (Cu)</v>
          </cell>
          <cell r="R424" t="str">
            <v>Mtr</v>
          </cell>
          <cell r="S424" t="str">
            <v>Mtr</v>
          </cell>
          <cell r="T424">
            <v>200</v>
          </cell>
          <cell r="U424">
            <v>200</v>
          </cell>
          <cell r="V424">
            <v>200</v>
          </cell>
          <cell r="Y424">
            <v>200</v>
          </cell>
          <cell r="AA424">
            <v>200</v>
          </cell>
          <cell r="AB424">
            <v>200</v>
          </cell>
          <cell r="AC424" t="str">
            <v>Avaids/0702</v>
          </cell>
          <cell r="AD424" t="str">
            <v>INR</v>
          </cell>
          <cell r="AE424">
            <v>36</v>
          </cell>
          <cell r="AF424">
            <v>36</v>
          </cell>
          <cell r="AG424">
            <v>4.4999999999999998E-2</v>
          </cell>
          <cell r="AI424">
            <v>0</v>
          </cell>
          <cell r="AJ424">
            <v>34.379999999999995</v>
          </cell>
          <cell r="AK424">
            <v>6875.9999999999991</v>
          </cell>
          <cell r="AL424">
            <v>1.0515247108307044</v>
          </cell>
          <cell r="AM424">
            <v>7230</v>
          </cell>
          <cell r="AN424">
            <v>0</v>
          </cell>
          <cell r="AO424">
            <v>320</v>
          </cell>
          <cell r="AP424">
            <v>7550</v>
          </cell>
          <cell r="AQ424">
            <v>1073</v>
          </cell>
          <cell r="AR424">
            <v>0</v>
          </cell>
          <cell r="AS424">
            <v>0</v>
          </cell>
          <cell r="AT424">
            <v>8623</v>
          </cell>
          <cell r="AU424">
            <v>3</v>
          </cell>
          <cell r="AV424">
            <v>600</v>
          </cell>
          <cell r="AW424">
            <v>0.67229393818562333</v>
          </cell>
          <cell r="AX424">
            <v>403</v>
          </cell>
          <cell r="AY424">
            <v>0</v>
          </cell>
          <cell r="AZ424">
            <v>45.775055679287277</v>
          </cell>
          <cell r="BA424">
            <v>448.77505567928728</v>
          </cell>
          <cell r="BB424">
            <v>9071.7750556792871</v>
          </cell>
          <cell r="BD424">
            <v>4.6528E-2</v>
          </cell>
          <cell r="BE424">
            <v>0.15609659256148686</v>
          </cell>
          <cell r="BF424">
            <v>0</v>
          </cell>
          <cell r="BJ424">
            <v>4</v>
          </cell>
          <cell r="BK424">
            <v>3</v>
          </cell>
          <cell r="BM424">
            <v>6875.9999999999991</v>
          </cell>
        </row>
        <row r="425">
          <cell r="A425">
            <v>425</v>
          </cell>
          <cell r="B425" t="str">
            <v>PUG</v>
          </cell>
          <cell r="J425" t="str">
            <v>EQ</v>
          </cell>
          <cell r="K425" t="str">
            <v>EQPTS</v>
          </cell>
          <cell r="L425" t="str">
            <v>Gen</v>
          </cell>
          <cell r="M425" t="str">
            <v>J</v>
          </cell>
          <cell r="N425" t="str">
            <v>J</v>
          </cell>
          <cell r="O425" t="str">
            <v>C</v>
          </cell>
          <cell r="P425" t="str">
            <v>LIGHT</v>
          </cell>
          <cell r="Q425" t="str">
            <v>(e)    1x4 sq mm (Al)</v>
          </cell>
          <cell r="R425" t="str">
            <v>Mtr</v>
          </cell>
          <cell r="S425" t="str">
            <v>Mtr</v>
          </cell>
          <cell r="T425">
            <v>200</v>
          </cell>
          <cell r="U425">
            <v>200</v>
          </cell>
          <cell r="V425">
            <v>200</v>
          </cell>
          <cell r="Y425">
            <v>200</v>
          </cell>
          <cell r="AA425">
            <v>200</v>
          </cell>
          <cell r="AB425">
            <v>200</v>
          </cell>
          <cell r="AC425" t="str">
            <v>Avaids/0702</v>
          </cell>
          <cell r="AD425" t="str">
            <v>INR</v>
          </cell>
          <cell r="AE425">
            <v>4</v>
          </cell>
          <cell r="AF425">
            <v>4</v>
          </cell>
          <cell r="AG425">
            <v>4.4999999999999998E-2</v>
          </cell>
          <cell r="AI425">
            <v>0</v>
          </cell>
          <cell r="AJ425">
            <v>3.82</v>
          </cell>
          <cell r="AK425">
            <v>764</v>
          </cell>
          <cell r="AL425">
            <v>1.0515247108307044</v>
          </cell>
          <cell r="AM425">
            <v>803</v>
          </cell>
          <cell r="AN425">
            <v>0</v>
          </cell>
          <cell r="AO425">
            <v>36</v>
          </cell>
          <cell r="AP425">
            <v>839</v>
          </cell>
          <cell r="AQ425">
            <v>119</v>
          </cell>
          <cell r="AR425">
            <v>0</v>
          </cell>
          <cell r="AS425">
            <v>0</v>
          </cell>
          <cell r="AT425">
            <v>958</v>
          </cell>
          <cell r="AU425">
            <v>3</v>
          </cell>
          <cell r="AV425">
            <v>600</v>
          </cell>
          <cell r="AW425">
            <v>0.67229393818562333</v>
          </cell>
          <cell r="AX425">
            <v>403</v>
          </cell>
          <cell r="AY425">
            <v>0</v>
          </cell>
          <cell r="AZ425">
            <v>45.775055679287277</v>
          </cell>
          <cell r="BA425">
            <v>448.77505567928728</v>
          </cell>
          <cell r="BB425">
            <v>1406.7750556792873</v>
          </cell>
          <cell r="BD425">
            <v>4.6528E-2</v>
          </cell>
          <cell r="BE425">
            <v>0.15609659256148686</v>
          </cell>
          <cell r="BF425">
            <v>0</v>
          </cell>
          <cell r="BJ425">
            <v>4</v>
          </cell>
          <cell r="BK425">
            <v>3</v>
          </cell>
          <cell r="BM425">
            <v>764</v>
          </cell>
        </row>
        <row r="426">
          <cell r="A426">
            <v>426</v>
          </cell>
          <cell r="B426" t="str">
            <v>PUG</v>
          </cell>
          <cell r="J426" t="str">
            <v>EQ</v>
          </cell>
          <cell r="K426" t="str">
            <v>EQPTS</v>
          </cell>
          <cell r="L426" t="str">
            <v>Gen</v>
          </cell>
          <cell r="M426" t="str">
            <v>J</v>
          </cell>
          <cell r="N426" t="str">
            <v>J</v>
          </cell>
          <cell r="O426" t="str">
            <v>C</v>
          </cell>
          <cell r="P426" t="str">
            <v>LIGHT</v>
          </cell>
          <cell r="Q426" t="str">
            <v>(f)     1x6 sq mm (Al)</v>
          </cell>
          <cell r="R426" t="str">
            <v>Mtr</v>
          </cell>
          <cell r="S426" t="str">
            <v>Mtr</v>
          </cell>
          <cell r="T426">
            <v>150</v>
          </cell>
          <cell r="U426">
            <v>150</v>
          </cell>
          <cell r="V426">
            <v>150</v>
          </cell>
          <cell r="Y426">
            <v>150</v>
          </cell>
          <cell r="AA426">
            <v>150</v>
          </cell>
          <cell r="AB426">
            <v>150</v>
          </cell>
          <cell r="AC426" t="str">
            <v>Avaids/0702</v>
          </cell>
          <cell r="AD426" t="str">
            <v>INR</v>
          </cell>
          <cell r="AE426">
            <v>5</v>
          </cell>
          <cell r="AF426">
            <v>5</v>
          </cell>
          <cell r="AG426">
            <v>4.4999999999999998E-2</v>
          </cell>
          <cell r="AI426">
            <v>0</v>
          </cell>
          <cell r="AJ426">
            <v>4.7749999999999995</v>
          </cell>
          <cell r="AK426">
            <v>716.24999999999989</v>
          </cell>
          <cell r="AL426">
            <v>1.0515247108307044</v>
          </cell>
          <cell r="AM426">
            <v>753</v>
          </cell>
          <cell r="AN426">
            <v>0</v>
          </cell>
          <cell r="AO426">
            <v>33</v>
          </cell>
          <cell r="AP426">
            <v>786</v>
          </cell>
          <cell r="AQ426">
            <v>112</v>
          </cell>
          <cell r="AR426">
            <v>0</v>
          </cell>
          <cell r="AS426">
            <v>0</v>
          </cell>
          <cell r="AT426">
            <v>898</v>
          </cell>
          <cell r="AU426">
            <v>3</v>
          </cell>
          <cell r="AV426">
            <v>450</v>
          </cell>
          <cell r="AW426">
            <v>0.67229393818562333</v>
          </cell>
          <cell r="AX426">
            <v>303</v>
          </cell>
          <cell r="AY426">
            <v>0</v>
          </cell>
          <cell r="AZ426">
            <v>34.416481069042334</v>
          </cell>
          <cell r="BA426">
            <v>337.41648106904233</v>
          </cell>
          <cell r="BB426">
            <v>1235.4164810690422</v>
          </cell>
          <cell r="BD426">
            <v>4.6528E-2</v>
          </cell>
          <cell r="BE426">
            <v>0.15609659256148686</v>
          </cell>
          <cell r="BF426">
            <v>0</v>
          </cell>
          <cell r="BJ426">
            <v>4</v>
          </cell>
          <cell r="BK426">
            <v>3</v>
          </cell>
          <cell r="BM426">
            <v>716.24999999999989</v>
          </cell>
        </row>
        <row r="427">
          <cell r="A427">
            <v>427</v>
          </cell>
          <cell r="B427" t="str">
            <v>PUG</v>
          </cell>
          <cell r="J427" t="str">
            <v>EQ</v>
          </cell>
          <cell r="K427" t="str">
            <v>EQPTS</v>
          </cell>
          <cell r="L427" t="str">
            <v>Gen</v>
          </cell>
          <cell r="M427" t="str">
            <v>J</v>
          </cell>
          <cell r="N427" t="str">
            <v>J</v>
          </cell>
          <cell r="O427" t="str">
            <v>C</v>
          </cell>
          <cell r="P427" t="str">
            <v>LIGHT</v>
          </cell>
          <cell r="Q427" t="str">
            <v>(g)    1x10 sq mm (Al)</v>
          </cell>
          <cell r="R427" t="str">
            <v>Mtr</v>
          </cell>
          <cell r="S427" t="str">
            <v>Mtr</v>
          </cell>
          <cell r="T427">
            <v>150</v>
          </cell>
          <cell r="U427">
            <v>150</v>
          </cell>
          <cell r="V427">
            <v>150</v>
          </cell>
          <cell r="Y427">
            <v>150</v>
          </cell>
          <cell r="AA427">
            <v>150</v>
          </cell>
          <cell r="AB427">
            <v>150</v>
          </cell>
          <cell r="AC427" t="str">
            <v>Avaids/0702</v>
          </cell>
          <cell r="AD427" t="str">
            <v>INR</v>
          </cell>
          <cell r="AE427">
            <v>9</v>
          </cell>
          <cell r="AF427">
            <v>9</v>
          </cell>
          <cell r="AG427">
            <v>4.4999999999999998E-2</v>
          </cell>
          <cell r="AI427">
            <v>0</v>
          </cell>
          <cell r="AJ427">
            <v>8.5949999999999989</v>
          </cell>
          <cell r="AK427">
            <v>1289.2499999999998</v>
          </cell>
          <cell r="AL427">
            <v>1.0515247108307044</v>
          </cell>
          <cell r="AM427">
            <v>1356</v>
          </cell>
          <cell r="AN427">
            <v>0</v>
          </cell>
          <cell r="AO427">
            <v>60</v>
          </cell>
          <cell r="AP427">
            <v>1416</v>
          </cell>
          <cell r="AQ427">
            <v>201</v>
          </cell>
          <cell r="AR427">
            <v>0</v>
          </cell>
          <cell r="AS427">
            <v>0</v>
          </cell>
          <cell r="AT427">
            <v>1617</v>
          </cell>
          <cell r="AU427">
            <v>3</v>
          </cell>
          <cell r="AV427">
            <v>450</v>
          </cell>
          <cell r="AW427">
            <v>0.67229393818562333</v>
          </cell>
          <cell r="AX427">
            <v>303</v>
          </cell>
          <cell r="AY427">
            <v>0</v>
          </cell>
          <cell r="AZ427">
            <v>34.416481069042334</v>
          </cell>
          <cell r="BA427">
            <v>337.41648106904233</v>
          </cell>
          <cell r="BB427">
            <v>1954.4164810690422</v>
          </cell>
          <cell r="BD427">
            <v>4.6528E-2</v>
          </cell>
          <cell r="BE427">
            <v>0.15609659256148686</v>
          </cell>
          <cell r="BF427">
            <v>0</v>
          </cell>
          <cell r="BJ427">
            <v>5</v>
          </cell>
          <cell r="BK427">
            <v>3</v>
          </cell>
          <cell r="BM427">
            <v>1289.2499999999998</v>
          </cell>
        </row>
        <row r="428">
          <cell r="A428">
            <v>428</v>
          </cell>
          <cell r="B428" t="str">
            <v>PUG</v>
          </cell>
          <cell r="K428">
            <v>0</v>
          </cell>
          <cell r="M428" t="str">
            <v>J</v>
          </cell>
          <cell r="N428" t="str">
            <v>J</v>
          </cell>
          <cell r="O428">
            <v>0</v>
          </cell>
          <cell r="S428">
            <v>0</v>
          </cell>
          <cell r="T428">
            <v>0</v>
          </cell>
          <cell r="U428">
            <v>0</v>
          </cell>
          <cell r="AA428">
            <v>0</v>
          </cell>
          <cell r="AB428">
            <v>0</v>
          </cell>
          <cell r="AF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K428">
            <v>0</v>
          </cell>
          <cell r="BM428">
            <v>0</v>
          </cell>
        </row>
        <row r="429">
          <cell r="A429">
            <v>429</v>
          </cell>
          <cell r="B429" t="str">
            <v>PUG</v>
          </cell>
          <cell r="G429" t="str">
            <v>1.1.4</v>
          </cell>
          <cell r="H429" t="str">
            <v>1.1.4</v>
          </cell>
          <cell r="K429">
            <v>0</v>
          </cell>
          <cell r="M429" t="str">
            <v>J</v>
          </cell>
          <cell r="N429" t="str">
            <v>J</v>
          </cell>
          <cell r="O429">
            <v>0</v>
          </cell>
          <cell r="Q429" t="str">
            <v>Switchboard</v>
          </cell>
          <cell r="S429">
            <v>0</v>
          </cell>
          <cell r="T429">
            <v>0</v>
          </cell>
          <cell r="U429">
            <v>0</v>
          </cell>
          <cell r="AA429">
            <v>0</v>
          </cell>
          <cell r="AB429">
            <v>0</v>
          </cell>
          <cell r="AF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K429">
            <v>0</v>
          </cell>
          <cell r="BM429">
            <v>0</v>
          </cell>
        </row>
        <row r="430">
          <cell r="A430">
            <v>430</v>
          </cell>
          <cell r="B430" t="str">
            <v>PUG</v>
          </cell>
          <cell r="K430">
            <v>0</v>
          </cell>
          <cell r="M430" t="str">
            <v>J</v>
          </cell>
          <cell r="N430" t="str">
            <v>J</v>
          </cell>
          <cell r="O430">
            <v>0</v>
          </cell>
          <cell r="S430">
            <v>0</v>
          </cell>
          <cell r="T430">
            <v>0</v>
          </cell>
          <cell r="U430">
            <v>0</v>
          </cell>
          <cell r="AA430">
            <v>0</v>
          </cell>
          <cell r="AB430">
            <v>0</v>
          </cell>
          <cell r="AF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K430">
            <v>0</v>
          </cell>
          <cell r="BM430">
            <v>0</v>
          </cell>
        </row>
        <row r="431">
          <cell r="A431">
            <v>431</v>
          </cell>
          <cell r="B431" t="str">
            <v>PUG</v>
          </cell>
          <cell r="J431" t="str">
            <v>EQ</v>
          </cell>
          <cell r="K431" t="str">
            <v>EQPTS</v>
          </cell>
          <cell r="L431" t="str">
            <v>Gen</v>
          </cell>
          <cell r="M431" t="str">
            <v>J</v>
          </cell>
          <cell r="N431" t="str">
            <v>J</v>
          </cell>
          <cell r="O431" t="str">
            <v>C</v>
          </cell>
          <cell r="P431" t="str">
            <v>LIGHT</v>
          </cell>
          <cell r="Q431" t="str">
            <v>(i) Modular switchboard with 4 nos. 5 Amp.</v>
          </cell>
          <cell r="R431" t="str">
            <v>Nos.</v>
          </cell>
          <cell r="S431" t="str">
            <v>Nos.</v>
          </cell>
          <cell r="T431">
            <v>30</v>
          </cell>
          <cell r="U431">
            <v>30</v>
          </cell>
          <cell r="V431">
            <v>30</v>
          </cell>
          <cell r="Y431">
            <v>30</v>
          </cell>
          <cell r="AA431">
            <v>30</v>
          </cell>
          <cell r="AB431">
            <v>30</v>
          </cell>
          <cell r="AC431" t="str">
            <v>Avaids/0702</v>
          </cell>
          <cell r="AD431" t="str">
            <v>INR</v>
          </cell>
          <cell r="AE431">
            <v>600</v>
          </cell>
          <cell r="AF431">
            <v>600</v>
          </cell>
          <cell r="AG431">
            <v>4.4999999999999998E-2</v>
          </cell>
          <cell r="AI431">
            <v>0</v>
          </cell>
          <cell r="AJ431">
            <v>573</v>
          </cell>
          <cell r="AK431">
            <v>17190</v>
          </cell>
          <cell r="AL431">
            <v>1.0515247108307044</v>
          </cell>
          <cell r="AM431">
            <v>18076</v>
          </cell>
          <cell r="AN431">
            <v>0</v>
          </cell>
          <cell r="AO431">
            <v>800</v>
          </cell>
          <cell r="AP431">
            <v>18876</v>
          </cell>
          <cell r="AQ431">
            <v>2683</v>
          </cell>
          <cell r="AR431">
            <v>0</v>
          </cell>
          <cell r="AS431">
            <v>0</v>
          </cell>
          <cell r="AT431">
            <v>21559</v>
          </cell>
          <cell r="AU431">
            <v>85</v>
          </cell>
          <cell r="AV431">
            <v>2550</v>
          </cell>
          <cell r="AW431">
            <v>0.67229393818562333</v>
          </cell>
          <cell r="AX431">
            <v>1714</v>
          </cell>
          <cell r="AY431">
            <v>0</v>
          </cell>
          <cell r="AZ431">
            <v>194.68596881959911</v>
          </cell>
          <cell r="BA431">
            <v>1908.6859688195991</v>
          </cell>
          <cell r="BB431">
            <v>23467.685968819598</v>
          </cell>
          <cell r="BD431">
            <v>4.6528E-2</v>
          </cell>
          <cell r="BE431">
            <v>0.15609659256148686</v>
          </cell>
          <cell r="BF431">
            <v>0</v>
          </cell>
          <cell r="BJ431">
            <v>121</v>
          </cell>
          <cell r="BK431">
            <v>85</v>
          </cell>
          <cell r="BM431">
            <v>17190</v>
          </cell>
        </row>
        <row r="432">
          <cell r="A432">
            <v>432</v>
          </cell>
          <cell r="B432" t="str">
            <v>PUG</v>
          </cell>
          <cell r="K432">
            <v>0</v>
          </cell>
          <cell r="M432" t="str">
            <v>J</v>
          </cell>
          <cell r="N432" t="str">
            <v>J</v>
          </cell>
          <cell r="O432">
            <v>0</v>
          </cell>
          <cell r="Q432" t="str">
            <v>Switches and 1 no. 5/15 Amp. Receptacle</v>
          </cell>
          <cell r="S432">
            <v>0</v>
          </cell>
          <cell r="T432">
            <v>0</v>
          </cell>
          <cell r="U432">
            <v>0</v>
          </cell>
          <cell r="AA432">
            <v>0</v>
          </cell>
          <cell r="AB432">
            <v>0</v>
          </cell>
          <cell r="AF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K432">
            <v>0</v>
          </cell>
          <cell r="BM432">
            <v>0</v>
          </cell>
        </row>
        <row r="433">
          <cell r="A433">
            <v>433</v>
          </cell>
          <cell r="B433" t="str">
            <v>PUG</v>
          </cell>
          <cell r="J433" t="str">
            <v>EQ</v>
          </cell>
          <cell r="K433" t="str">
            <v>EQPTS</v>
          </cell>
          <cell r="L433" t="str">
            <v>Gen</v>
          </cell>
          <cell r="M433" t="str">
            <v>J</v>
          </cell>
          <cell r="N433" t="str">
            <v>J</v>
          </cell>
          <cell r="O433" t="str">
            <v>C</v>
          </cell>
          <cell r="P433" t="str">
            <v>LIGHT</v>
          </cell>
          <cell r="Q433" t="str">
            <v>(ii) Modular switchboard with 6 nos. 5 Amp.</v>
          </cell>
          <cell r="R433" t="str">
            <v>Nos.</v>
          </cell>
          <cell r="S433" t="str">
            <v>Nos.</v>
          </cell>
          <cell r="T433">
            <v>20</v>
          </cell>
          <cell r="U433">
            <v>20</v>
          </cell>
          <cell r="V433">
            <v>20</v>
          </cell>
          <cell r="Y433">
            <v>20</v>
          </cell>
          <cell r="AA433">
            <v>20</v>
          </cell>
          <cell r="AB433">
            <v>20</v>
          </cell>
          <cell r="AC433" t="str">
            <v>Avaids/0702</v>
          </cell>
          <cell r="AD433" t="str">
            <v>INR</v>
          </cell>
          <cell r="AE433">
            <v>650</v>
          </cell>
          <cell r="AF433">
            <v>650</v>
          </cell>
          <cell r="AG433">
            <v>4.4999999999999998E-2</v>
          </cell>
          <cell r="AI433">
            <v>0</v>
          </cell>
          <cell r="AJ433">
            <v>620.75</v>
          </cell>
          <cell r="AK433">
            <v>12415</v>
          </cell>
          <cell r="AL433">
            <v>1.0515247108307044</v>
          </cell>
          <cell r="AM433">
            <v>13055</v>
          </cell>
          <cell r="AN433">
            <v>0</v>
          </cell>
          <cell r="AO433">
            <v>578</v>
          </cell>
          <cell r="AP433">
            <v>13633</v>
          </cell>
          <cell r="AQ433">
            <v>1938</v>
          </cell>
          <cell r="AR433">
            <v>0</v>
          </cell>
          <cell r="AS433">
            <v>0</v>
          </cell>
          <cell r="AT433">
            <v>15571</v>
          </cell>
          <cell r="AU433">
            <v>101</v>
          </cell>
          <cell r="AV433">
            <v>2020</v>
          </cell>
          <cell r="AW433">
            <v>0.67229393818562333</v>
          </cell>
          <cell r="AX433">
            <v>1358</v>
          </cell>
          <cell r="AY433">
            <v>0</v>
          </cell>
          <cell r="AZ433">
            <v>154.24944320712689</v>
          </cell>
          <cell r="BA433">
            <v>1512.2494432071269</v>
          </cell>
          <cell r="BB433">
            <v>17083.249443207125</v>
          </cell>
          <cell r="BD433">
            <v>4.6528E-2</v>
          </cell>
          <cell r="BE433">
            <v>0.15609659256148686</v>
          </cell>
          <cell r="BF433">
            <v>0</v>
          </cell>
          <cell r="BJ433">
            <v>145</v>
          </cell>
          <cell r="BK433">
            <v>101</v>
          </cell>
          <cell r="BM433">
            <v>12415</v>
          </cell>
        </row>
        <row r="434">
          <cell r="A434">
            <v>434</v>
          </cell>
          <cell r="B434" t="str">
            <v>PUG</v>
          </cell>
          <cell r="K434">
            <v>0</v>
          </cell>
          <cell r="M434" t="str">
            <v>J</v>
          </cell>
          <cell r="N434" t="str">
            <v>J</v>
          </cell>
          <cell r="O434">
            <v>0</v>
          </cell>
          <cell r="Q434" t="str">
            <v>Switches</v>
          </cell>
          <cell r="S434">
            <v>0</v>
          </cell>
          <cell r="T434">
            <v>0</v>
          </cell>
          <cell r="U434">
            <v>0</v>
          </cell>
          <cell r="AA434">
            <v>0</v>
          </cell>
          <cell r="AB434">
            <v>0</v>
          </cell>
          <cell r="AF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K434">
            <v>0</v>
          </cell>
          <cell r="BM434">
            <v>0</v>
          </cell>
        </row>
        <row r="435">
          <cell r="A435">
            <v>435</v>
          </cell>
          <cell r="B435" t="str">
            <v>PUG</v>
          </cell>
          <cell r="J435" t="str">
            <v>EQ</v>
          </cell>
          <cell r="K435" t="str">
            <v>EQPTS</v>
          </cell>
          <cell r="L435" t="str">
            <v>Gen</v>
          </cell>
          <cell r="M435" t="str">
            <v>J</v>
          </cell>
          <cell r="N435" t="str">
            <v>J</v>
          </cell>
          <cell r="O435" t="str">
            <v>C</v>
          </cell>
          <cell r="P435" t="str">
            <v>LIGHT</v>
          </cell>
          <cell r="Q435" t="str">
            <v>(ii) Modular switchboard with 2 nos. 5 Amp.</v>
          </cell>
          <cell r="R435" t="str">
            <v>Nos.</v>
          </cell>
          <cell r="S435" t="str">
            <v>Nos.</v>
          </cell>
          <cell r="T435">
            <v>10</v>
          </cell>
          <cell r="U435">
            <v>10</v>
          </cell>
          <cell r="V435">
            <v>10</v>
          </cell>
          <cell r="Y435">
            <v>10</v>
          </cell>
          <cell r="AA435">
            <v>10</v>
          </cell>
          <cell r="AB435">
            <v>10</v>
          </cell>
          <cell r="AC435" t="str">
            <v>Avaids/0702</v>
          </cell>
          <cell r="AD435" t="str">
            <v>INR</v>
          </cell>
          <cell r="AE435">
            <v>250</v>
          </cell>
          <cell r="AF435">
            <v>250</v>
          </cell>
          <cell r="AG435">
            <v>4.4999999999999998E-2</v>
          </cell>
          <cell r="AI435">
            <v>0</v>
          </cell>
          <cell r="AJ435">
            <v>238.75</v>
          </cell>
          <cell r="AK435">
            <v>2387.5</v>
          </cell>
          <cell r="AL435">
            <v>1.0515247108307044</v>
          </cell>
          <cell r="AM435">
            <v>2511</v>
          </cell>
          <cell r="AN435">
            <v>0</v>
          </cell>
          <cell r="AO435">
            <v>111</v>
          </cell>
          <cell r="AP435">
            <v>2622</v>
          </cell>
          <cell r="AQ435">
            <v>373</v>
          </cell>
          <cell r="AR435">
            <v>0</v>
          </cell>
          <cell r="AS435">
            <v>0</v>
          </cell>
          <cell r="AT435">
            <v>2995</v>
          </cell>
          <cell r="AU435">
            <v>85</v>
          </cell>
          <cell r="AV435">
            <v>850</v>
          </cell>
          <cell r="AW435">
            <v>0.67229393818562333</v>
          </cell>
          <cell r="AX435">
            <v>571</v>
          </cell>
          <cell r="AY435">
            <v>0</v>
          </cell>
          <cell r="AZ435">
            <v>64.857461024498889</v>
          </cell>
          <cell r="BA435">
            <v>635.85746102449889</v>
          </cell>
          <cell r="BB435">
            <v>3630.8574610244987</v>
          </cell>
          <cell r="BD435">
            <v>4.6528E-2</v>
          </cell>
          <cell r="BE435">
            <v>0.15609659256148686</v>
          </cell>
          <cell r="BF435">
            <v>0</v>
          </cell>
          <cell r="BJ435">
            <v>121</v>
          </cell>
          <cell r="BK435">
            <v>85</v>
          </cell>
          <cell r="BM435">
            <v>2387.5</v>
          </cell>
        </row>
        <row r="436">
          <cell r="A436">
            <v>436</v>
          </cell>
          <cell r="B436" t="str">
            <v>PUG</v>
          </cell>
          <cell r="K436">
            <v>0</v>
          </cell>
          <cell r="M436" t="str">
            <v>J</v>
          </cell>
          <cell r="N436" t="str">
            <v>J</v>
          </cell>
          <cell r="O436">
            <v>0</v>
          </cell>
          <cell r="Q436" t="str">
            <v xml:space="preserve">Switches </v>
          </cell>
          <cell r="S436">
            <v>0</v>
          </cell>
          <cell r="T436">
            <v>0</v>
          </cell>
          <cell r="U436">
            <v>0</v>
          </cell>
          <cell r="AA436">
            <v>0</v>
          </cell>
          <cell r="AB436">
            <v>0</v>
          </cell>
          <cell r="AF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K436">
            <v>0</v>
          </cell>
          <cell r="BM436">
            <v>0</v>
          </cell>
        </row>
        <row r="437">
          <cell r="A437">
            <v>437</v>
          </cell>
          <cell r="B437" t="str">
            <v>PUG</v>
          </cell>
          <cell r="K437">
            <v>0</v>
          </cell>
          <cell r="M437" t="str">
            <v>J</v>
          </cell>
          <cell r="N437" t="str">
            <v>J</v>
          </cell>
          <cell r="O437">
            <v>0</v>
          </cell>
          <cell r="S437">
            <v>0</v>
          </cell>
          <cell r="T437">
            <v>0</v>
          </cell>
          <cell r="U437">
            <v>0</v>
          </cell>
          <cell r="AA437">
            <v>0</v>
          </cell>
          <cell r="AB437">
            <v>0</v>
          </cell>
          <cell r="AF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K437">
            <v>0</v>
          </cell>
          <cell r="BM437">
            <v>0</v>
          </cell>
        </row>
        <row r="438">
          <cell r="A438">
            <v>438</v>
          </cell>
          <cell r="B438" t="str">
            <v>PUG</v>
          </cell>
          <cell r="G438" t="str">
            <v>1.1.5</v>
          </cell>
          <cell r="H438" t="str">
            <v>1.1.5</v>
          </cell>
          <cell r="K438">
            <v>0</v>
          </cell>
          <cell r="M438" t="str">
            <v>J</v>
          </cell>
          <cell r="N438" t="str">
            <v>J</v>
          </cell>
          <cell r="O438">
            <v>0</v>
          </cell>
          <cell r="Q438" t="str">
            <v>External Lighting</v>
          </cell>
          <cell r="S438">
            <v>0</v>
          </cell>
          <cell r="T438">
            <v>0</v>
          </cell>
          <cell r="U438">
            <v>0</v>
          </cell>
          <cell r="AA438">
            <v>0</v>
          </cell>
          <cell r="AB438">
            <v>0</v>
          </cell>
          <cell r="AF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K438">
            <v>0</v>
          </cell>
          <cell r="BM438">
            <v>0</v>
          </cell>
        </row>
        <row r="439">
          <cell r="A439">
            <v>439</v>
          </cell>
          <cell r="B439" t="str">
            <v>PUG</v>
          </cell>
          <cell r="K439">
            <v>0</v>
          </cell>
          <cell r="M439" t="str">
            <v>J</v>
          </cell>
          <cell r="N439" t="str">
            <v>J</v>
          </cell>
          <cell r="O439">
            <v>0</v>
          </cell>
          <cell r="S439">
            <v>0</v>
          </cell>
          <cell r="T439">
            <v>0</v>
          </cell>
          <cell r="U439">
            <v>0</v>
          </cell>
          <cell r="AA439">
            <v>0</v>
          </cell>
          <cell r="AB439">
            <v>0</v>
          </cell>
          <cell r="AF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K439">
            <v>0</v>
          </cell>
          <cell r="BM439">
            <v>0</v>
          </cell>
        </row>
        <row r="440">
          <cell r="A440">
            <v>440</v>
          </cell>
          <cell r="B440" t="str">
            <v>PUG</v>
          </cell>
          <cell r="K440">
            <v>0</v>
          </cell>
          <cell r="M440" t="str">
            <v>J</v>
          </cell>
          <cell r="N440" t="str">
            <v>J</v>
          </cell>
          <cell r="O440">
            <v>0</v>
          </cell>
          <cell r="Q440" t="str">
            <v>(i) Lighting Poles</v>
          </cell>
          <cell r="S440">
            <v>0</v>
          </cell>
          <cell r="T440">
            <v>0</v>
          </cell>
          <cell r="U440">
            <v>0</v>
          </cell>
          <cell r="AA440">
            <v>0</v>
          </cell>
          <cell r="AB440">
            <v>0</v>
          </cell>
          <cell r="AF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K440">
            <v>0</v>
          </cell>
          <cell r="BM440">
            <v>0</v>
          </cell>
        </row>
        <row r="441">
          <cell r="A441">
            <v>441</v>
          </cell>
          <cell r="B441" t="str">
            <v>PUG</v>
          </cell>
          <cell r="J441" t="str">
            <v>EQ</v>
          </cell>
          <cell r="K441" t="str">
            <v>EQPTS</v>
          </cell>
          <cell r="L441" t="str">
            <v>Gen</v>
          </cell>
          <cell r="M441" t="str">
            <v>J</v>
          </cell>
          <cell r="N441" t="str">
            <v>J</v>
          </cell>
          <cell r="O441" t="str">
            <v>C</v>
          </cell>
          <cell r="P441" t="str">
            <v>LIGHT</v>
          </cell>
          <cell r="Q441" t="str">
            <v xml:space="preserve"> Type E1</v>
          </cell>
          <cell r="R441" t="str">
            <v>Nos.</v>
          </cell>
          <cell r="S441" t="str">
            <v>Nos.</v>
          </cell>
          <cell r="T441">
            <v>20</v>
          </cell>
          <cell r="U441">
            <v>20</v>
          </cell>
          <cell r="V441">
            <v>20</v>
          </cell>
          <cell r="Y441">
            <v>20</v>
          </cell>
          <cell r="AA441">
            <v>20</v>
          </cell>
          <cell r="AB441">
            <v>20</v>
          </cell>
          <cell r="AC441" t="str">
            <v>Avaids/0702</v>
          </cell>
          <cell r="AD441" t="str">
            <v>INR</v>
          </cell>
          <cell r="AE441">
            <v>3200</v>
          </cell>
          <cell r="AF441">
            <v>3200</v>
          </cell>
          <cell r="AG441">
            <v>4.4999999999999998E-2</v>
          </cell>
          <cell r="AI441">
            <v>0</v>
          </cell>
          <cell r="AJ441">
            <v>3056</v>
          </cell>
          <cell r="AK441">
            <v>61120</v>
          </cell>
          <cell r="AL441">
            <v>1.0515247108307044</v>
          </cell>
          <cell r="AM441">
            <v>64269</v>
          </cell>
          <cell r="AN441">
            <v>0</v>
          </cell>
          <cell r="AO441">
            <v>2844</v>
          </cell>
          <cell r="AP441">
            <v>67113</v>
          </cell>
          <cell r="AQ441">
            <v>9541</v>
          </cell>
          <cell r="AR441">
            <v>0</v>
          </cell>
          <cell r="AS441">
            <v>0</v>
          </cell>
          <cell r="AT441">
            <v>76654</v>
          </cell>
          <cell r="AU441">
            <v>3565</v>
          </cell>
          <cell r="AV441">
            <v>71300</v>
          </cell>
          <cell r="AW441">
            <v>0.67229393818562333</v>
          </cell>
          <cell r="AX441">
            <v>47935</v>
          </cell>
          <cell r="AY441">
            <v>0</v>
          </cell>
          <cell r="AZ441">
            <v>5444.7327394209351</v>
          </cell>
          <cell r="BA441">
            <v>53379.732739420935</v>
          </cell>
          <cell r="BB441">
            <v>130033.73273942093</v>
          </cell>
          <cell r="BD441">
            <v>4.6528E-2</v>
          </cell>
          <cell r="BE441">
            <v>0.15609659256148686</v>
          </cell>
          <cell r="BF441">
            <v>0</v>
          </cell>
          <cell r="BJ441">
            <v>5103</v>
          </cell>
          <cell r="BK441">
            <v>3565</v>
          </cell>
          <cell r="BM441">
            <v>61120</v>
          </cell>
        </row>
        <row r="442">
          <cell r="A442">
            <v>442</v>
          </cell>
          <cell r="B442" t="str">
            <v>PUG</v>
          </cell>
          <cell r="K442">
            <v>0</v>
          </cell>
          <cell r="M442" t="str">
            <v>J</v>
          </cell>
          <cell r="N442" t="str">
            <v>J</v>
          </cell>
          <cell r="O442">
            <v>0</v>
          </cell>
          <cell r="S442">
            <v>0</v>
          </cell>
          <cell r="T442">
            <v>0</v>
          </cell>
          <cell r="U442">
            <v>0</v>
          </cell>
          <cell r="AA442">
            <v>0</v>
          </cell>
          <cell r="AB442">
            <v>0</v>
          </cell>
          <cell r="AF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K442">
            <v>0</v>
          </cell>
          <cell r="BM442">
            <v>0</v>
          </cell>
        </row>
        <row r="443">
          <cell r="A443">
            <v>443</v>
          </cell>
          <cell r="B443" t="str">
            <v>PUG</v>
          </cell>
          <cell r="G443" t="str">
            <v>1.1.6</v>
          </cell>
          <cell r="H443" t="str">
            <v>1.1.6</v>
          </cell>
          <cell r="K443">
            <v>0</v>
          </cell>
          <cell r="M443" t="str">
            <v>J</v>
          </cell>
          <cell r="N443" t="str">
            <v>J</v>
          </cell>
          <cell r="O443">
            <v>0</v>
          </cell>
          <cell r="Q443" t="str">
            <v xml:space="preserve">Conduits / Wire for Telephone </v>
          </cell>
          <cell r="S443">
            <v>0</v>
          </cell>
          <cell r="T443">
            <v>0</v>
          </cell>
          <cell r="U443">
            <v>0</v>
          </cell>
          <cell r="AA443">
            <v>0</v>
          </cell>
          <cell r="AB443">
            <v>0</v>
          </cell>
          <cell r="AF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K443">
            <v>0</v>
          </cell>
          <cell r="BM443">
            <v>0</v>
          </cell>
        </row>
        <row r="444">
          <cell r="A444">
            <v>444</v>
          </cell>
          <cell r="B444" t="str">
            <v>PUG</v>
          </cell>
          <cell r="K444">
            <v>0</v>
          </cell>
          <cell r="M444" t="str">
            <v>J</v>
          </cell>
          <cell r="N444" t="str">
            <v>J</v>
          </cell>
          <cell r="O444">
            <v>0</v>
          </cell>
          <cell r="S444">
            <v>0</v>
          </cell>
          <cell r="T444">
            <v>0</v>
          </cell>
          <cell r="U444">
            <v>0</v>
          </cell>
          <cell r="AA444">
            <v>0</v>
          </cell>
          <cell r="AB444">
            <v>0</v>
          </cell>
          <cell r="AF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K444">
            <v>0</v>
          </cell>
          <cell r="BM444">
            <v>0</v>
          </cell>
        </row>
        <row r="445">
          <cell r="A445">
            <v>445</v>
          </cell>
          <cell r="B445" t="str">
            <v>PUG</v>
          </cell>
          <cell r="K445">
            <v>0</v>
          </cell>
          <cell r="M445" t="str">
            <v>J</v>
          </cell>
          <cell r="N445" t="str">
            <v>J</v>
          </cell>
          <cell r="O445">
            <v>0</v>
          </cell>
          <cell r="Q445" t="str">
            <v>(i) Telephone cables, armoured, annealed tinned</v>
          </cell>
          <cell r="S445">
            <v>0</v>
          </cell>
          <cell r="T445">
            <v>0</v>
          </cell>
          <cell r="U445">
            <v>0</v>
          </cell>
          <cell r="AA445">
            <v>0</v>
          </cell>
          <cell r="AB445">
            <v>0</v>
          </cell>
          <cell r="AF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K445">
            <v>0</v>
          </cell>
          <cell r="BM445">
            <v>0</v>
          </cell>
        </row>
        <row r="446">
          <cell r="A446">
            <v>446</v>
          </cell>
          <cell r="B446" t="str">
            <v>PUG</v>
          </cell>
          <cell r="K446">
            <v>0</v>
          </cell>
          <cell r="M446" t="str">
            <v>J</v>
          </cell>
          <cell r="N446" t="str">
            <v>J</v>
          </cell>
          <cell r="O446">
            <v>0</v>
          </cell>
          <cell r="Q446" t="str">
            <v>copper conductor and petroleum jelly filled with</v>
          </cell>
          <cell r="S446">
            <v>0</v>
          </cell>
          <cell r="T446">
            <v>0</v>
          </cell>
          <cell r="U446">
            <v>0</v>
          </cell>
          <cell r="AA446">
            <v>0</v>
          </cell>
          <cell r="AB446">
            <v>0</v>
          </cell>
          <cell r="AF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K446">
            <v>0</v>
          </cell>
          <cell r="BM446">
            <v>0</v>
          </cell>
        </row>
        <row r="447">
          <cell r="A447">
            <v>447</v>
          </cell>
          <cell r="B447" t="str">
            <v>PUG</v>
          </cell>
          <cell r="K447">
            <v>0</v>
          </cell>
          <cell r="M447" t="str">
            <v>J</v>
          </cell>
          <cell r="N447" t="str">
            <v>J</v>
          </cell>
          <cell r="O447">
            <v>0</v>
          </cell>
          <cell r="Q447" t="str">
            <v>polyethene outer jackets.</v>
          </cell>
          <cell r="S447">
            <v>0</v>
          </cell>
          <cell r="T447">
            <v>0</v>
          </cell>
          <cell r="U447">
            <v>0</v>
          </cell>
          <cell r="AA447">
            <v>0</v>
          </cell>
          <cell r="AB447">
            <v>0</v>
          </cell>
          <cell r="AF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K447">
            <v>0</v>
          </cell>
          <cell r="BM447">
            <v>0</v>
          </cell>
        </row>
        <row r="448">
          <cell r="A448">
            <v>448</v>
          </cell>
          <cell r="B448" t="str">
            <v>PUG</v>
          </cell>
          <cell r="J448" t="str">
            <v>EQ</v>
          </cell>
          <cell r="K448" t="str">
            <v>EQPTS</v>
          </cell>
          <cell r="L448" t="str">
            <v>Gen</v>
          </cell>
          <cell r="M448" t="str">
            <v>J</v>
          </cell>
          <cell r="N448" t="str">
            <v>J</v>
          </cell>
          <cell r="O448" t="str">
            <v>C</v>
          </cell>
          <cell r="P448" t="str">
            <v>LIGHT</v>
          </cell>
          <cell r="Q448" t="str">
            <v>(a)    20 pair cables</v>
          </cell>
          <cell r="R448" t="str">
            <v>Mtr</v>
          </cell>
          <cell r="S448" t="str">
            <v>Mtr</v>
          </cell>
          <cell r="T448">
            <v>250</v>
          </cell>
          <cell r="U448">
            <v>250</v>
          </cell>
          <cell r="V448">
            <v>250</v>
          </cell>
          <cell r="Y448">
            <v>250</v>
          </cell>
          <cell r="AA448">
            <v>250</v>
          </cell>
          <cell r="AB448">
            <v>250</v>
          </cell>
          <cell r="AC448" t="str">
            <v>Avaids/0702</v>
          </cell>
          <cell r="AD448" t="str">
            <v>INR</v>
          </cell>
          <cell r="AE448">
            <v>54</v>
          </cell>
          <cell r="AF448">
            <v>54</v>
          </cell>
          <cell r="AG448">
            <v>4.4999999999999998E-2</v>
          </cell>
          <cell r="AI448">
            <v>0</v>
          </cell>
          <cell r="AJ448">
            <v>51.57</v>
          </cell>
          <cell r="AK448">
            <v>12892.5</v>
          </cell>
          <cell r="AL448">
            <v>1.0515247108307044</v>
          </cell>
          <cell r="AM448">
            <v>13557</v>
          </cell>
          <cell r="AN448">
            <v>0</v>
          </cell>
          <cell r="AO448">
            <v>600</v>
          </cell>
          <cell r="AP448">
            <v>14157</v>
          </cell>
          <cell r="AQ448">
            <v>2012</v>
          </cell>
          <cell r="AR448">
            <v>0</v>
          </cell>
          <cell r="AS448">
            <v>0</v>
          </cell>
          <cell r="AT448">
            <v>16169</v>
          </cell>
          <cell r="AU448">
            <v>10</v>
          </cell>
          <cell r="AV448">
            <v>2500</v>
          </cell>
          <cell r="AW448">
            <v>0.67229393818562333</v>
          </cell>
          <cell r="AX448">
            <v>1681</v>
          </cell>
          <cell r="AY448">
            <v>0</v>
          </cell>
          <cell r="AZ448">
            <v>190.93763919821822</v>
          </cell>
          <cell r="BA448">
            <v>1871.9376391982182</v>
          </cell>
          <cell r="BB448">
            <v>18040.937639198219</v>
          </cell>
          <cell r="BD448">
            <v>4.6528E-2</v>
          </cell>
          <cell r="BE448">
            <v>0.15609659256148686</v>
          </cell>
          <cell r="BF448">
            <v>0</v>
          </cell>
          <cell r="BJ448">
            <v>14</v>
          </cell>
          <cell r="BK448">
            <v>10</v>
          </cell>
          <cell r="BM448">
            <v>12892.5</v>
          </cell>
        </row>
        <row r="449">
          <cell r="A449">
            <v>449</v>
          </cell>
          <cell r="B449" t="str">
            <v>PUG</v>
          </cell>
          <cell r="J449" t="str">
            <v>EQ</v>
          </cell>
          <cell r="K449" t="str">
            <v>EQPTS</v>
          </cell>
          <cell r="L449" t="str">
            <v>Gen</v>
          </cell>
          <cell r="M449" t="str">
            <v>J</v>
          </cell>
          <cell r="N449" t="str">
            <v>J</v>
          </cell>
          <cell r="O449" t="str">
            <v>C</v>
          </cell>
          <cell r="P449" t="str">
            <v>LIGHT</v>
          </cell>
          <cell r="Q449" t="str">
            <v>(b)   50 pair cables</v>
          </cell>
          <cell r="R449" t="str">
            <v>Mtr</v>
          </cell>
          <cell r="S449" t="str">
            <v>Mtr</v>
          </cell>
          <cell r="T449">
            <v>500</v>
          </cell>
          <cell r="U449">
            <v>500</v>
          </cell>
          <cell r="V449">
            <v>500</v>
          </cell>
          <cell r="Y449">
            <v>500</v>
          </cell>
          <cell r="AA449">
            <v>500</v>
          </cell>
          <cell r="AB449">
            <v>500</v>
          </cell>
          <cell r="AC449" t="str">
            <v>Avaids/0702</v>
          </cell>
          <cell r="AD449" t="str">
            <v>INR</v>
          </cell>
          <cell r="AE449">
            <v>135</v>
          </cell>
          <cell r="AF449">
            <v>135</v>
          </cell>
          <cell r="AG449">
            <v>4.4999999999999998E-2</v>
          </cell>
          <cell r="AI449">
            <v>0</v>
          </cell>
          <cell r="AJ449">
            <v>128.92499999999998</v>
          </cell>
          <cell r="AK449">
            <v>64462.499999999993</v>
          </cell>
          <cell r="AL449">
            <v>1.0515247108307044</v>
          </cell>
          <cell r="AM449">
            <v>67784</v>
          </cell>
          <cell r="AN449">
            <v>0</v>
          </cell>
          <cell r="AO449">
            <v>2999</v>
          </cell>
          <cell r="AP449">
            <v>70783</v>
          </cell>
          <cell r="AQ449">
            <v>10062</v>
          </cell>
          <cell r="AR449">
            <v>0</v>
          </cell>
          <cell r="AS449">
            <v>0</v>
          </cell>
          <cell r="AT449">
            <v>80845</v>
          </cell>
          <cell r="AU449">
            <v>20</v>
          </cell>
          <cell r="AV449">
            <v>10000</v>
          </cell>
          <cell r="AW449">
            <v>0.67229393818562333</v>
          </cell>
          <cell r="AX449">
            <v>6723</v>
          </cell>
          <cell r="AY449">
            <v>0</v>
          </cell>
          <cell r="AZ449">
            <v>763.63697104677067</v>
          </cell>
          <cell r="BA449">
            <v>7486.6369710467707</v>
          </cell>
          <cell r="BB449">
            <v>88331.63697104677</v>
          </cell>
          <cell r="BD449">
            <v>4.6528E-2</v>
          </cell>
          <cell r="BE449">
            <v>0.15609659256148686</v>
          </cell>
          <cell r="BF449">
            <v>0</v>
          </cell>
          <cell r="BJ449">
            <v>29</v>
          </cell>
          <cell r="BK449">
            <v>20</v>
          </cell>
          <cell r="BM449">
            <v>64462.499999999993</v>
          </cell>
        </row>
        <row r="450">
          <cell r="A450">
            <v>450</v>
          </cell>
          <cell r="B450" t="str">
            <v>PUG</v>
          </cell>
          <cell r="K450">
            <v>0</v>
          </cell>
          <cell r="M450" t="str">
            <v>J</v>
          </cell>
          <cell r="N450" t="str">
            <v>J</v>
          </cell>
          <cell r="O450">
            <v>0</v>
          </cell>
          <cell r="S450">
            <v>0</v>
          </cell>
          <cell r="T450">
            <v>0</v>
          </cell>
          <cell r="U450">
            <v>0</v>
          </cell>
          <cell r="AA450">
            <v>0</v>
          </cell>
          <cell r="AB450">
            <v>0</v>
          </cell>
          <cell r="AF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K450">
            <v>0</v>
          </cell>
          <cell r="BM450">
            <v>0</v>
          </cell>
        </row>
        <row r="451">
          <cell r="A451">
            <v>451</v>
          </cell>
          <cell r="B451" t="str">
            <v>PUG</v>
          </cell>
          <cell r="K451">
            <v>0</v>
          </cell>
          <cell r="M451" t="str">
            <v>J</v>
          </cell>
          <cell r="N451" t="str">
            <v>J</v>
          </cell>
          <cell r="O451">
            <v>0</v>
          </cell>
          <cell r="Q451" t="str">
            <v>(ii) Telephone junction boxes</v>
          </cell>
          <cell r="S451">
            <v>0</v>
          </cell>
          <cell r="T451">
            <v>0</v>
          </cell>
          <cell r="U451">
            <v>0</v>
          </cell>
          <cell r="AA451">
            <v>0</v>
          </cell>
          <cell r="AB451">
            <v>0</v>
          </cell>
          <cell r="AF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K451">
            <v>0</v>
          </cell>
          <cell r="BM451">
            <v>0</v>
          </cell>
        </row>
        <row r="452">
          <cell r="A452">
            <v>452</v>
          </cell>
          <cell r="B452" t="str">
            <v>PUG</v>
          </cell>
          <cell r="J452" t="str">
            <v>EQ</v>
          </cell>
          <cell r="K452" t="str">
            <v>EQPTS</v>
          </cell>
          <cell r="L452" t="str">
            <v>Gen</v>
          </cell>
          <cell r="M452" t="str">
            <v>J</v>
          </cell>
          <cell r="N452" t="str">
            <v>J</v>
          </cell>
          <cell r="O452" t="str">
            <v>C</v>
          </cell>
          <cell r="P452" t="str">
            <v>LIGHT</v>
          </cell>
          <cell r="Q452" t="str">
            <v>(a)    20 pair telephone junction box</v>
          </cell>
          <cell r="R452" t="str">
            <v>Nos.</v>
          </cell>
          <cell r="S452" t="str">
            <v>Nos.</v>
          </cell>
          <cell r="T452">
            <v>2</v>
          </cell>
          <cell r="U452">
            <v>2</v>
          </cell>
          <cell r="V452">
            <v>2</v>
          </cell>
          <cell r="Y452">
            <v>2</v>
          </cell>
          <cell r="AA452">
            <v>2</v>
          </cell>
          <cell r="AB452">
            <v>2</v>
          </cell>
          <cell r="AC452" t="str">
            <v>Avaids/0702</v>
          </cell>
          <cell r="AD452" t="str">
            <v>INR</v>
          </cell>
          <cell r="AE452">
            <v>525</v>
          </cell>
          <cell r="AF452">
            <v>525</v>
          </cell>
          <cell r="AG452">
            <v>4.4999999999999998E-2</v>
          </cell>
          <cell r="AI452">
            <v>0</v>
          </cell>
          <cell r="AJ452">
            <v>501.375</v>
          </cell>
          <cell r="AK452">
            <v>1002.75</v>
          </cell>
          <cell r="AL452">
            <v>1.0515247108307044</v>
          </cell>
          <cell r="AM452">
            <v>1054</v>
          </cell>
          <cell r="AN452">
            <v>0</v>
          </cell>
          <cell r="AO452">
            <v>47</v>
          </cell>
          <cell r="AP452">
            <v>1101</v>
          </cell>
          <cell r="AQ452">
            <v>157</v>
          </cell>
          <cell r="AR452">
            <v>0</v>
          </cell>
          <cell r="AS452">
            <v>0</v>
          </cell>
          <cell r="AT452">
            <v>1258</v>
          </cell>
          <cell r="AU452">
            <v>168</v>
          </cell>
          <cell r="AV452">
            <v>336</v>
          </cell>
          <cell r="AW452">
            <v>0.67229393818562333</v>
          </cell>
          <cell r="AX452">
            <v>226</v>
          </cell>
          <cell r="AY452">
            <v>0</v>
          </cell>
          <cell r="AZ452">
            <v>25.670378619153666</v>
          </cell>
          <cell r="BA452">
            <v>251.67037861915367</v>
          </cell>
          <cell r="BB452">
            <v>1509.6703786191538</v>
          </cell>
          <cell r="BD452">
            <v>4.6528E-2</v>
          </cell>
          <cell r="BE452">
            <v>0.15609659256148686</v>
          </cell>
          <cell r="BF452">
            <v>0</v>
          </cell>
          <cell r="BJ452">
            <v>241</v>
          </cell>
          <cell r="BK452">
            <v>168</v>
          </cell>
          <cell r="BM452">
            <v>1002.75</v>
          </cell>
        </row>
        <row r="453">
          <cell r="A453">
            <v>453</v>
          </cell>
          <cell r="B453" t="str">
            <v>PUG</v>
          </cell>
          <cell r="J453" t="str">
            <v>EQ</v>
          </cell>
          <cell r="K453" t="str">
            <v>EQPTS</v>
          </cell>
          <cell r="L453" t="str">
            <v>Gen</v>
          </cell>
          <cell r="M453" t="str">
            <v>J</v>
          </cell>
          <cell r="N453" t="str">
            <v>J</v>
          </cell>
          <cell r="O453" t="str">
            <v>C</v>
          </cell>
          <cell r="P453" t="str">
            <v>LIGHT</v>
          </cell>
          <cell r="Q453" t="str">
            <v>(b)   50 pair telephone junction box</v>
          </cell>
          <cell r="R453" t="str">
            <v>Nos.</v>
          </cell>
          <cell r="S453" t="str">
            <v>Nos.</v>
          </cell>
          <cell r="T453">
            <v>4</v>
          </cell>
          <cell r="U453">
            <v>4</v>
          </cell>
          <cell r="V453">
            <v>4</v>
          </cell>
          <cell r="Y453">
            <v>4</v>
          </cell>
          <cell r="AA453">
            <v>4</v>
          </cell>
          <cell r="AB453">
            <v>4</v>
          </cell>
          <cell r="AC453" t="str">
            <v>Avaids/0702</v>
          </cell>
          <cell r="AD453" t="str">
            <v>INR</v>
          </cell>
          <cell r="AE453">
            <v>790</v>
          </cell>
          <cell r="AF453">
            <v>790</v>
          </cell>
          <cell r="AG453">
            <v>4.4999999999999998E-2</v>
          </cell>
          <cell r="AI453">
            <v>0</v>
          </cell>
          <cell r="AJ453">
            <v>754.44999999999993</v>
          </cell>
          <cell r="AK453">
            <v>3017.7999999999997</v>
          </cell>
          <cell r="AL453">
            <v>1.0515247108307044</v>
          </cell>
          <cell r="AM453">
            <v>3173</v>
          </cell>
          <cell r="AN453">
            <v>0</v>
          </cell>
          <cell r="AO453">
            <v>140</v>
          </cell>
          <cell r="AP453">
            <v>3313</v>
          </cell>
          <cell r="AQ453">
            <v>471</v>
          </cell>
          <cell r="AR453">
            <v>0</v>
          </cell>
          <cell r="AS453">
            <v>0</v>
          </cell>
          <cell r="AT453">
            <v>3784</v>
          </cell>
          <cell r="AU453">
            <v>421</v>
          </cell>
          <cell r="AV453">
            <v>1684</v>
          </cell>
          <cell r="AW453">
            <v>0.67229393818562333</v>
          </cell>
          <cell r="AX453">
            <v>1132</v>
          </cell>
          <cell r="AY453">
            <v>0</v>
          </cell>
          <cell r="AZ453">
            <v>128.57906458797333</v>
          </cell>
          <cell r="BA453">
            <v>1260.5790645879733</v>
          </cell>
          <cell r="BB453">
            <v>5044.5790645879733</v>
          </cell>
          <cell r="BD453">
            <v>4.6528E-2</v>
          </cell>
          <cell r="BE453">
            <v>0.15609659256148686</v>
          </cell>
          <cell r="BF453">
            <v>0</v>
          </cell>
          <cell r="BJ453">
            <v>603</v>
          </cell>
          <cell r="BK453">
            <v>421</v>
          </cell>
          <cell r="BM453">
            <v>3017.7999999999997</v>
          </cell>
        </row>
        <row r="454">
          <cell r="A454">
            <v>454</v>
          </cell>
          <cell r="B454" t="str">
            <v>PUG</v>
          </cell>
          <cell r="K454">
            <v>0</v>
          </cell>
          <cell r="M454" t="str">
            <v>J</v>
          </cell>
          <cell r="N454" t="str">
            <v>J</v>
          </cell>
          <cell r="O454">
            <v>0</v>
          </cell>
          <cell r="S454">
            <v>0</v>
          </cell>
          <cell r="T454">
            <v>0</v>
          </cell>
          <cell r="U454">
            <v>0</v>
          </cell>
          <cell r="AA454">
            <v>0</v>
          </cell>
          <cell r="AB454">
            <v>0</v>
          </cell>
          <cell r="AF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K454">
            <v>0</v>
          </cell>
          <cell r="BM454">
            <v>0</v>
          </cell>
        </row>
        <row r="455">
          <cell r="A455">
            <v>455</v>
          </cell>
          <cell r="B455" t="str">
            <v>PUG</v>
          </cell>
          <cell r="K455">
            <v>0</v>
          </cell>
          <cell r="M455" t="str">
            <v>J</v>
          </cell>
          <cell r="N455" t="str">
            <v>J</v>
          </cell>
          <cell r="O455">
            <v>0</v>
          </cell>
          <cell r="Q455" t="str">
            <v>(iii) Telephone sockets</v>
          </cell>
          <cell r="S455">
            <v>0</v>
          </cell>
          <cell r="T455">
            <v>0</v>
          </cell>
          <cell r="U455">
            <v>0</v>
          </cell>
          <cell r="AA455">
            <v>0</v>
          </cell>
          <cell r="AB455">
            <v>0</v>
          </cell>
          <cell r="AF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K455">
            <v>0</v>
          </cell>
          <cell r="BM455">
            <v>0</v>
          </cell>
        </row>
        <row r="456">
          <cell r="A456">
            <v>456</v>
          </cell>
          <cell r="B456" t="str">
            <v>PUG</v>
          </cell>
          <cell r="J456" t="str">
            <v>EQ</v>
          </cell>
          <cell r="K456" t="str">
            <v>EQPTS</v>
          </cell>
          <cell r="L456" t="str">
            <v>Gen</v>
          </cell>
          <cell r="M456" t="str">
            <v>J</v>
          </cell>
          <cell r="N456" t="str">
            <v>J</v>
          </cell>
          <cell r="O456" t="str">
            <v>C</v>
          </cell>
          <cell r="P456" t="str">
            <v>LIGHT</v>
          </cell>
          <cell r="Q456" t="str">
            <v xml:space="preserve">(a)    Single socket outlet comprising RJ – 45 </v>
          </cell>
          <cell r="R456" t="str">
            <v>Nos.</v>
          </cell>
          <cell r="S456" t="str">
            <v>Nos.</v>
          </cell>
          <cell r="T456">
            <v>10</v>
          </cell>
          <cell r="U456">
            <v>10</v>
          </cell>
          <cell r="V456">
            <v>10</v>
          </cell>
          <cell r="Y456">
            <v>10</v>
          </cell>
          <cell r="AA456">
            <v>10</v>
          </cell>
          <cell r="AB456">
            <v>10</v>
          </cell>
          <cell r="AC456" t="str">
            <v>Avaids/0702</v>
          </cell>
          <cell r="AD456" t="str">
            <v>INR</v>
          </cell>
          <cell r="AE456">
            <v>172</v>
          </cell>
          <cell r="AF456">
            <v>172</v>
          </cell>
          <cell r="AG456">
            <v>4.4999999999999998E-2</v>
          </cell>
          <cell r="AI456">
            <v>0</v>
          </cell>
          <cell r="AJ456">
            <v>164.26</v>
          </cell>
          <cell r="AK456">
            <v>1642.6</v>
          </cell>
          <cell r="AL456">
            <v>1.0515247108307044</v>
          </cell>
          <cell r="AM456">
            <v>1727</v>
          </cell>
          <cell r="AN456">
            <v>0</v>
          </cell>
          <cell r="AO456">
            <v>76</v>
          </cell>
          <cell r="AP456">
            <v>1803</v>
          </cell>
          <cell r="AQ456">
            <v>256</v>
          </cell>
          <cell r="AR456">
            <v>0</v>
          </cell>
          <cell r="AS456">
            <v>0</v>
          </cell>
          <cell r="AT456">
            <v>2059</v>
          </cell>
          <cell r="AU456">
            <v>126</v>
          </cell>
          <cell r="AV456">
            <v>1260</v>
          </cell>
          <cell r="AW456">
            <v>0.67229393818562333</v>
          </cell>
          <cell r="AX456">
            <v>847</v>
          </cell>
          <cell r="AY456">
            <v>0</v>
          </cell>
          <cell r="AZ456">
            <v>96.207126948774999</v>
          </cell>
          <cell r="BA456">
            <v>943.207126948775</v>
          </cell>
          <cell r="BB456">
            <v>3002.2071269487751</v>
          </cell>
          <cell r="BD456">
            <v>4.6528E-2</v>
          </cell>
          <cell r="BE456">
            <v>0.15609659256148686</v>
          </cell>
          <cell r="BF456">
            <v>0</v>
          </cell>
          <cell r="BJ456">
            <v>181</v>
          </cell>
          <cell r="BK456">
            <v>126</v>
          </cell>
          <cell r="BM456">
            <v>1642.6</v>
          </cell>
        </row>
        <row r="457">
          <cell r="A457">
            <v>457</v>
          </cell>
          <cell r="B457" t="str">
            <v>PUG</v>
          </cell>
          <cell r="K457">
            <v>0</v>
          </cell>
          <cell r="M457" t="str">
            <v>J</v>
          </cell>
          <cell r="N457" t="str">
            <v>J</v>
          </cell>
          <cell r="O457">
            <v>0</v>
          </cell>
          <cell r="Q457" t="str">
            <v>socket</v>
          </cell>
          <cell r="S457">
            <v>0</v>
          </cell>
          <cell r="T457">
            <v>0</v>
          </cell>
          <cell r="U457">
            <v>0</v>
          </cell>
          <cell r="AA457">
            <v>0</v>
          </cell>
          <cell r="AB457">
            <v>0</v>
          </cell>
          <cell r="AF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K457">
            <v>0</v>
          </cell>
          <cell r="BM457">
            <v>0</v>
          </cell>
        </row>
        <row r="458">
          <cell r="A458">
            <v>458</v>
          </cell>
          <cell r="B458" t="str">
            <v>PUG</v>
          </cell>
          <cell r="J458" t="str">
            <v>EQ</v>
          </cell>
          <cell r="K458" t="str">
            <v>EQPTS</v>
          </cell>
          <cell r="L458" t="str">
            <v>Gen</v>
          </cell>
          <cell r="M458" t="str">
            <v>J</v>
          </cell>
          <cell r="N458" t="str">
            <v>J</v>
          </cell>
          <cell r="O458" t="str">
            <v>C</v>
          </cell>
          <cell r="P458" t="str">
            <v>LIGHT</v>
          </cell>
          <cell r="Q458" t="str">
            <v>(b)   Dual socket outlet comprising RJ – 45 socket</v>
          </cell>
          <cell r="R458" t="str">
            <v>Nos.</v>
          </cell>
          <cell r="S458" t="str">
            <v>Nos.</v>
          </cell>
          <cell r="T458">
            <v>40</v>
          </cell>
          <cell r="U458">
            <v>40</v>
          </cell>
          <cell r="V458">
            <v>40</v>
          </cell>
          <cell r="Y458">
            <v>40</v>
          </cell>
          <cell r="AA458">
            <v>40</v>
          </cell>
          <cell r="AB458">
            <v>40</v>
          </cell>
          <cell r="AC458" t="str">
            <v>Avaids/0702</v>
          </cell>
          <cell r="AD458" t="str">
            <v>INR</v>
          </cell>
          <cell r="AE458">
            <v>230</v>
          </cell>
          <cell r="AF458">
            <v>230</v>
          </cell>
          <cell r="AG458">
            <v>4.4999999999999998E-2</v>
          </cell>
          <cell r="AI458">
            <v>0</v>
          </cell>
          <cell r="AJ458">
            <v>219.64999999999998</v>
          </cell>
          <cell r="AK458">
            <v>8786</v>
          </cell>
          <cell r="AL458">
            <v>1.0515247108307044</v>
          </cell>
          <cell r="AM458">
            <v>9239</v>
          </cell>
          <cell r="AN458">
            <v>0</v>
          </cell>
          <cell r="AO458">
            <v>409</v>
          </cell>
          <cell r="AP458">
            <v>9648</v>
          </cell>
          <cell r="AQ458">
            <v>1371</v>
          </cell>
          <cell r="AR458">
            <v>0</v>
          </cell>
          <cell r="AS458">
            <v>0</v>
          </cell>
          <cell r="AT458">
            <v>11019</v>
          </cell>
          <cell r="AU458">
            <v>126</v>
          </cell>
          <cell r="AV458">
            <v>5040</v>
          </cell>
          <cell r="AW458">
            <v>0.67229393818562333</v>
          </cell>
          <cell r="AX458">
            <v>3388</v>
          </cell>
          <cell r="AY458">
            <v>0</v>
          </cell>
          <cell r="AZ458">
            <v>384.82850779509999</v>
          </cell>
          <cell r="BA458">
            <v>3772.8285077951</v>
          </cell>
          <cell r="BB458">
            <v>14791.8285077951</v>
          </cell>
          <cell r="BD458">
            <v>4.6528E-2</v>
          </cell>
          <cell r="BE458">
            <v>0.15609659256148686</v>
          </cell>
          <cell r="BF458">
            <v>0</v>
          </cell>
          <cell r="BJ458">
            <v>181</v>
          </cell>
          <cell r="BK458">
            <v>126</v>
          </cell>
          <cell r="BM458">
            <v>8786</v>
          </cell>
        </row>
        <row r="459">
          <cell r="A459">
            <v>459</v>
          </cell>
          <cell r="B459" t="str">
            <v>PUG</v>
          </cell>
          <cell r="K459">
            <v>0</v>
          </cell>
          <cell r="M459" t="str">
            <v>J</v>
          </cell>
          <cell r="N459" t="str">
            <v>J</v>
          </cell>
          <cell r="O459">
            <v>0</v>
          </cell>
          <cell r="S459">
            <v>0</v>
          </cell>
          <cell r="T459">
            <v>0</v>
          </cell>
          <cell r="U459">
            <v>0</v>
          </cell>
          <cell r="AA459">
            <v>0</v>
          </cell>
          <cell r="AB459">
            <v>0</v>
          </cell>
          <cell r="AF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K459">
            <v>0</v>
          </cell>
          <cell r="BM459">
            <v>0</v>
          </cell>
        </row>
        <row r="460">
          <cell r="A460">
            <v>460</v>
          </cell>
          <cell r="B460" t="str">
            <v>PUG</v>
          </cell>
          <cell r="G460" t="str">
            <v>1.1.7</v>
          </cell>
          <cell r="H460" t="str">
            <v>1.1.7</v>
          </cell>
          <cell r="J460" t="str">
            <v>EQ</v>
          </cell>
          <cell r="K460" t="str">
            <v>EQPTS</v>
          </cell>
          <cell r="L460" t="str">
            <v>Gen</v>
          </cell>
          <cell r="M460" t="str">
            <v>J</v>
          </cell>
          <cell r="N460" t="str">
            <v>J</v>
          </cell>
          <cell r="O460" t="str">
            <v>C</v>
          </cell>
          <cell r="P460" t="str">
            <v>LIGHT</v>
          </cell>
          <cell r="Q460" t="str">
            <v>Junction Boxes with 4 nos. of terminal blocks</v>
          </cell>
          <cell r="R460" t="str">
            <v>Nos.</v>
          </cell>
          <cell r="S460" t="str">
            <v>Nos.</v>
          </cell>
          <cell r="T460">
            <v>20</v>
          </cell>
          <cell r="U460">
            <v>20</v>
          </cell>
          <cell r="V460">
            <v>20</v>
          </cell>
          <cell r="Y460">
            <v>20</v>
          </cell>
          <cell r="AA460">
            <v>20</v>
          </cell>
          <cell r="AB460">
            <v>20</v>
          </cell>
          <cell r="AC460" t="str">
            <v>Avaids/0702</v>
          </cell>
          <cell r="AD460" t="str">
            <v>INR</v>
          </cell>
          <cell r="AE460">
            <v>1200</v>
          </cell>
          <cell r="AF460">
            <v>1200</v>
          </cell>
          <cell r="AG460">
            <v>4.4999999999999998E-2</v>
          </cell>
          <cell r="AI460">
            <v>0</v>
          </cell>
          <cell r="AJ460">
            <v>1146</v>
          </cell>
          <cell r="AK460">
            <v>22920</v>
          </cell>
          <cell r="AL460">
            <v>1.0515247108307044</v>
          </cell>
          <cell r="AM460">
            <v>24101</v>
          </cell>
          <cell r="AN460">
            <v>0</v>
          </cell>
          <cell r="AO460">
            <v>1066</v>
          </cell>
          <cell r="AP460">
            <v>25167</v>
          </cell>
          <cell r="AQ460">
            <v>3578</v>
          </cell>
          <cell r="AR460">
            <v>0</v>
          </cell>
          <cell r="AS460">
            <v>0</v>
          </cell>
          <cell r="AT460">
            <v>28745</v>
          </cell>
          <cell r="AU460">
            <v>44</v>
          </cell>
          <cell r="AV460">
            <v>880</v>
          </cell>
          <cell r="AW460">
            <v>0.67229393818562333</v>
          </cell>
          <cell r="AX460">
            <v>592</v>
          </cell>
          <cell r="AY460">
            <v>0</v>
          </cell>
          <cell r="AZ460">
            <v>67.242761692650333</v>
          </cell>
          <cell r="BA460">
            <v>659.24276169265033</v>
          </cell>
          <cell r="BB460">
            <v>29404.242761692651</v>
          </cell>
          <cell r="BD460">
            <v>4.6528E-2</v>
          </cell>
          <cell r="BE460">
            <v>0.15609659256148686</v>
          </cell>
          <cell r="BF460">
            <v>0</v>
          </cell>
          <cell r="BJ460">
            <v>63</v>
          </cell>
          <cell r="BK460">
            <v>44</v>
          </cell>
          <cell r="BM460">
            <v>22920</v>
          </cell>
        </row>
        <row r="461">
          <cell r="A461">
            <v>461</v>
          </cell>
          <cell r="B461" t="str">
            <v>PUG</v>
          </cell>
          <cell r="K461">
            <v>0</v>
          </cell>
          <cell r="M461" t="str">
            <v>J</v>
          </cell>
          <cell r="N461" t="str">
            <v>J</v>
          </cell>
          <cell r="O461">
            <v>0</v>
          </cell>
          <cell r="S461">
            <v>0</v>
          </cell>
          <cell r="T461">
            <v>0</v>
          </cell>
          <cell r="U461">
            <v>0</v>
          </cell>
          <cell r="AA461">
            <v>0</v>
          </cell>
          <cell r="AB461">
            <v>0</v>
          </cell>
          <cell r="AF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K461">
            <v>0</v>
          </cell>
          <cell r="BM461">
            <v>0</v>
          </cell>
        </row>
        <row r="462">
          <cell r="A462">
            <v>462</v>
          </cell>
          <cell r="B462" t="str">
            <v>PUG</v>
          </cell>
          <cell r="G462" t="str">
            <v>1.1.8</v>
          </cell>
          <cell r="H462" t="str">
            <v>1.1.8</v>
          </cell>
          <cell r="J462" t="str">
            <v>EQ</v>
          </cell>
          <cell r="K462" t="str">
            <v>EQPTS</v>
          </cell>
          <cell r="L462" t="str">
            <v>Gen</v>
          </cell>
          <cell r="M462" t="str">
            <v>J</v>
          </cell>
          <cell r="N462" t="str">
            <v>J</v>
          </cell>
          <cell r="O462" t="str">
            <v>C</v>
          </cell>
          <cell r="P462" t="str">
            <v>LIGHT</v>
          </cell>
          <cell r="Q462" t="str">
            <v>Lighting transformer 100KVA, 415/415V, 3 phase,</v>
          </cell>
          <cell r="R462" t="str">
            <v>Nos.</v>
          </cell>
          <cell r="S462" t="str">
            <v>Nos.</v>
          </cell>
          <cell r="T462">
            <v>3</v>
          </cell>
          <cell r="U462">
            <v>3</v>
          </cell>
          <cell r="V462">
            <v>3</v>
          </cell>
          <cell r="Y462">
            <v>3</v>
          </cell>
          <cell r="AA462">
            <v>3</v>
          </cell>
          <cell r="AB462">
            <v>3</v>
          </cell>
          <cell r="AC462" t="str">
            <v>Avaids/0702</v>
          </cell>
          <cell r="AD462" t="str">
            <v>INR</v>
          </cell>
          <cell r="AE462">
            <v>230000</v>
          </cell>
          <cell r="AF462">
            <v>230000</v>
          </cell>
          <cell r="AG462">
            <v>4.4999999999999998E-2</v>
          </cell>
          <cell r="AI462">
            <v>0</v>
          </cell>
          <cell r="AJ462">
            <v>219650</v>
          </cell>
          <cell r="AK462">
            <v>658950</v>
          </cell>
          <cell r="AL462">
            <v>1.0515247108307044</v>
          </cell>
          <cell r="AM462">
            <v>692902</v>
          </cell>
          <cell r="AN462">
            <v>0</v>
          </cell>
          <cell r="AO462">
            <v>30660</v>
          </cell>
          <cell r="AP462">
            <v>723562</v>
          </cell>
          <cell r="AQ462">
            <v>102860</v>
          </cell>
          <cell r="AR462">
            <v>0</v>
          </cell>
          <cell r="AS462">
            <v>0</v>
          </cell>
          <cell r="AT462">
            <v>826422</v>
          </cell>
          <cell r="AU462">
            <v>7046</v>
          </cell>
          <cell r="AV462">
            <v>21138</v>
          </cell>
          <cell r="AW462">
            <v>0.67229393818562333</v>
          </cell>
          <cell r="AX462">
            <v>14211</v>
          </cell>
          <cell r="AY462">
            <v>0</v>
          </cell>
          <cell r="AZ462">
            <v>1614.1670378619147</v>
          </cell>
          <cell r="BA462">
            <v>15825.167037861915</v>
          </cell>
          <cell r="BB462">
            <v>842247.16703786189</v>
          </cell>
          <cell r="BD462">
            <v>4.6528E-2</v>
          </cell>
          <cell r="BE462">
            <v>0.15609659256148686</v>
          </cell>
          <cell r="BF462">
            <v>0</v>
          </cell>
          <cell r="BJ462">
            <v>10085</v>
          </cell>
          <cell r="BK462">
            <v>7046</v>
          </cell>
          <cell r="BM462">
            <v>658950</v>
          </cell>
        </row>
        <row r="463">
          <cell r="A463">
            <v>463</v>
          </cell>
          <cell r="B463" t="str">
            <v>PUG</v>
          </cell>
          <cell r="K463">
            <v>0</v>
          </cell>
          <cell r="M463" t="str">
            <v>J</v>
          </cell>
          <cell r="N463" t="str">
            <v>J</v>
          </cell>
          <cell r="O463">
            <v>0</v>
          </cell>
          <cell r="Q463" t="str">
            <v>50Hz dry type as per technical specification</v>
          </cell>
          <cell r="S463">
            <v>0</v>
          </cell>
          <cell r="T463">
            <v>0</v>
          </cell>
          <cell r="U463">
            <v>0</v>
          </cell>
          <cell r="AA463">
            <v>0</v>
          </cell>
          <cell r="AB463">
            <v>0</v>
          </cell>
          <cell r="AF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K463">
            <v>0</v>
          </cell>
          <cell r="BM463">
            <v>0</v>
          </cell>
        </row>
        <row r="464">
          <cell r="A464">
            <v>464</v>
          </cell>
          <cell r="B464" t="str">
            <v>PUG</v>
          </cell>
          <cell r="K464">
            <v>0</v>
          </cell>
          <cell r="M464" t="str">
            <v>J</v>
          </cell>
          <cell r="N464" t="str">
            <v>J</v>
          </cell>
          <cell r="O464">
            <v>0</v>
          </cell>
          <cell r="S464">
            <v>0</v>
          </cell>
          <cell r="T464">
            <v>0</v>
          </cell>
          <cell r="U464">
            <v>0</v>
          </cell>
          <cell r="AA464">
            <v>0</v>
          </cell>
          <cell r="AB464">
            <v>0</v>
          </cell>
          <cell r="AF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K464">
            <v>0</v>
          </cell>
          <cell r="BM464">
            <v>0</v>
          </cell>
        </row>
        <row r="465">
          <cell r="A465">
            <v>465</v>
          </cell>
          <cell r="B465" t="str">
            <v>PUG</v>
          </cell>
          <cell r="G465" t="str">
            <v>1.1.9</v>
          </cell>
          <cell r="H465" t="str">
            <v>1.1.9</v>
          </cell>
          <cell r="K465">
            <v>0</v>
          </cell>
          <cell r="M465" t="str">
            <v>J</v>
          </cell>
          <cell r="N465" t="str">
            <v>J</v>
          </cell>
          <cell r="O465">
            <v>0</v>
          </cell>
          <cell r="Q465" t="str">
            <v>Ceiling Fans</v>
          </cell>
          <cell r="S465">
            <v>0</v>
          </cell>
          <cell r="T465">
            <v>0</v>
          </cell>
          <cell r="U465">
            <v>0</v>
          </cell>
          <cell r="AA465">
            <v>0</v>
          </cell>
          <cell r="AB465">
            <v>0</v>
          </cell>
          <cell r="AF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K465">
            <v>0</v>
          </cell>
          <cell r="BM465">
            <v>0</v>
          </cell>
        </row>
        <row r="466">
          <cell r="A466">
            <v>466</v>
          </cell>
          <cell r="B466" t="str">
            <v>PUG</v>
          </cell>
          <cell r="J466" t="str">
            <v>EQ</v>
          </cell>
          <cell r="K466" t="str">
            <v>EQPTS</v>
          </cell>
          <cell r="L466" t="str">
            <v>Gen</v>
          </cell>
          <cell r="M466" t="str">
            <v>J</v>
          </cell>
          <cell r="N466" t="str">
            <v>J</v>
          </cell>
          <cell r="O466" t="str">
            <v>C</v>
          </cell>
          <cell r="P466" t="str">
            <v>LIGHT</v>
          </cell>
          <cell r="Q466" t="str">
            <v>1400 mm sweep with electronic regulator</v>
          </cell>
          <cell r="R466" t="str">
            <v>Nos.</v>
          </cell>
          <cell r="S466" t="str">
            <v>Nos.</v>
          </cell>
          <cell r="T466">
            <v>31</v>
          </cell>
          <cell r="U466">
            <v>31</v>
          </cell>
          <cell r="V466">
            <v>31</v>
          </cell>
          <cell r="Y466">
            <v>31</v>
          </cell>
          <cell r="AA466">
            <v>31</v>
          </cell>
          <cell r="AB466">
            <v>31</v>
          </cell>
          <cell r="AC466" t="str">
            <v>Avaids/0702</v>
          </cell>
          <cell r="AD466" t="str">
            <v>INR</v>
          </cell>
          <cell r="AE466">
            <v>2000</v>
          </cell>
          <cell r="AF466">
            <v>2000</v>
          </cell>
          <cell r="AG466">
            <v>4.4999999999999998E-2</v>
          </cell>
          <cell r="AI466">
            <v>0</v>
          </cell>
          <cell r="AJ466">
            <v>1910</v>
          </cell>
          <cell r="AK466">
            <v>59210</v>
          </cell>
          <cell r="AL466">
            <v>1.0515247108307044</v>
          </cell>
          <cell r="AM466">
            <v>62261</v>
          </cell>
          <cell r="AN466">
            <v>0</v>
          </cell>
          <cell r="AO466">
            <v>2755</v>
          </cell>
          <cell r="AP466">
            <v>65016</v>
          </cell>
          <cell r="AQ466">
            <v>9242</v>
          </cell>
          <cell r="AR466">
            <v>0</v>
          </cell>
          <cell r="AS466">
            <v>0</v>
          </cell>
          <cell r="AT466">
            <v>74258</v>
          </cell>
          <cell r="AU466">
            <v>256</v>
          </cell>
          <cell r="AV466">
            <v>7936</v>
          </cell>
          <cell r="AW466">
            <v>0.67229393818562333</v>
          </cell>
          <cell r="AX466">
            <v>5335</v>
          </cell>
          <cell r="AY466">
            <v>0</v>
          </cell>
          <cell r="AZ466">
            <v>605.97995545656977</v>
          </cell>
          <cell r="BA466">
            <v>5940.9799554565698</v>
          </cell>
          <cell r="BB466">
            <v>80198.979955456569</v>
          </cell>
          <cell r="BD466">
            <v>4.6528E-2</v>
          </cell>
          <cell r="BE466">
            <v>0.15609659256148686</v>
          </cell>
          <cell r="BF466">
            <v>0</v>
          </cell>
          <cell r="BJ466">
            <v>367</v>
          </cell>
          <cell r="BK466">
            <v>256</v>
          </cell>
          <cell r="BM466">
            <v>59210</v>
          </cell>
        </row>
        <row r="467">
          <cell r="A467">
            <v>467</v>
          </cell>
          <cell r="B467" t="str">
            <v>PUG</v>
          </cell>
          <cell r="K467">
            <v>0</v>
          </cell>
          <cell r="M467" t="str">
            <v>J</v>
          </cell>
          <cell r="N467" t="str">
            <v>J</v>
          </cell>
          <cell r="O467">
            <v>0</v>
          </cell>
          <cell r="S467">
            <v>0</v>
          </cell>
          <cell r="T467">
            <v>0</v>
          </cell>
          <cell r="U467">
            <v>0</v>
          </cell>
          <cell r="AA467">
            <v>0</v>
          </cell>
          <cell r="AB467">
            <v>0</v>
          </cell>
          <cell r="AF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K467">
            <v>0</v>
          </cell>
          <cell r="BM467">
            <v>0</v>
          </cell>
        </row>
        <row r="468">
          <cell r="A468">
            <v>468</v>
          </cell>
          <cell r="B468" t="str">
            <v>PUG</v>
          </cell>
          <cell r="G468" t="str">
            <v>1.1.10</v>
          </cell>
          <cell r="H468" t="str">
            <v>1.1.10</v>
          </cell>
          <cell r="J468" t="str">
            <v>EQ</v>
          </cell>
          <cell r="K468" t="str">
            <v>EQPTS</v>
          </cell>
          <cell r="L468" t="str">
            <v>Gen</v>
          </cell>
          <cell r="M468" t="str">
            <v>J</v>
          </cell>
          <cell r="N468" t="str">
            <v>J</v>
          </cell>
          <cell r="O468" t="str">
            <v>C</v>
          </cell>
          <cell r="P468" t="str">
            <v>LIGHT</v>
          </cell>
          <cell r="Q468" t="str">
            <v>Exhaust fans</v>
          </cell>
          <cell r="R468" t="str">
            <v>Nos.</v>
          </cell>
          <cell r="S468" t="str">
            <v>Nos.</v>
          </cell>
          <cell r="T468">
            <v>4</v>
          </cell>
          <cell r="U468">
            <v>4</v>
          </cell>
          <cell r="V468">
            <v>4</v>
          </cell>
          <cell r="Y468">
            <v>4</v>
          </cell>
          <cell r="AA468">
            <v>4</v>
          </cell>
          <cell r="AB468">
            <v>4</v>
          </cell>
          <cell r="AC468" t="str">
            <v>Avaids/0702</v>
          </cell>
          <cell r="AD468" t="str">
            <v>INR</v>
          </cell>
          <cell r="AE468">
            <v>3250</v>
          </cell>
          <cell r="AF468">
            <v>3250</v>
          </cell>
          <cell r="AG468">
            <v>4.4999999999999998E-2</v>
          </cell>
          <cell r="AI468">
            <v>0</v>
          </cell>
          <cell r="AJ468">
            <v>3103.75</v>
          </cell>
          <cell r="AK468">
            <v>12415</v>
          </cell>
          <cell r="AL468">
            <v>1.0515247108307044</v>
          </cell>
          <cell r="AM468">
            <v>13055</v>
          </cell>
          <cell r="AN468">
            <v>0</v>
          </cell>
          <cell r="AO468">
            <v>578</v>
          </cell>
          <cell r="AP468">
            <v>13633</v>
          </cell>
          <cell r="AQ468">
            <v>1938</v>
          </cell>
          <cell r="AR468">
            <v>0</v>
          </cell>
          <cell r="AS468">
            <v>0</v>
          </cell>
          <cell r="AT468">
            <v>15571</v>
          </cell>
          <cell r="AU468">
            <v>629</v>
          </cell>
          <cell r="AV468">
            <v>2516</v>
          </cell>
          <cell r="AW468">
            <v>0.67229393818562333</v>
          </cell>
          <cell r="AX468">
            <v>1691</v>
          </cell>
          <cell r="AY468">
            <v>0</v>
          </cell>
          <cell r="AZ468">
            <v>192.07349665924266</v>
          </cell>
          <cell r="BA468">
            <v>1883.0734966592427</v>
          </cell>
          <cell r="BB468">
            <v>17454.073496659243</v>
          </cell>
          <cell r="BD468">
            <v>4.6528E-2</v>
          </cell>
          <cell r="BE468">
            <v>0.15609659256148686</v>
          </cell>
          <cell r="BF468">
            <v>0</v>
          </cell>
          <cell r="BJ468">
            <v>900</v>
          </cell>
          <cell r="BK468">
            <v>629</v>
          </cell>
          <cell r="BM468">
            <v>12415</v>
          </cell>
        </row>
        <row r="469">
          <cell r="A469">
            <v>469</v>
          </cell>
          <cell r="B469" t="str">
            <v>PUG</v>
          </cell>
          <cell r="K469">
            <v>0</v>
          </cell>
          <cell r="M469" t="str">
            <v>J</v>
          </cell>
          <cell r="N469" t="str">
            <v>J</v>
          </cell>
          <cell r="O469">
            <v>0</v>
          </cell>
          <cell r="S469">
            <v>0</v>
          </cell>
          <cell r="T469">
            <v>0</v>
          </cell>
          <cell r="U469">
            <v>0</v>
          </cell>
          <cell r="AA469">
            <v>0</v>
          </cell>
          <cell r="AB469">
            <v>0</v>
          </cell>
          <cell r="AF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K469">
            <v>0</v>
          </cell>
          <cell r="BM469">
            <v>0</v>
          </cell>
        </row>
        <row r="470">
          <cell r="A470">
            <v>470</v>
          </cell>
          <cell r="B470" t="str">
            <v>PUG</v>
          </cell>
          <cell r="G470" t="str">
            <v>1.1.11</v>
          </cell>
          <cell r="H470" t="str">
            <v>1.1.11</v>
          </cell>
          <cell r="J470" t="str">
            <v>EQ</v>
          </cell>
          <cell r="K470" t="str">
            <v>EQPTS</v>
          </cell>
          <cell r="L470" t="str">
            <v>Gen</v>
          </cell>
          <cell r="M470" t="str">
            <v>J</v>
          </cell>
          <cell r="N470" t="str">
            <v>J</v>
          </cell>
          <cell r="O470" t="str">
            <v>C</v>
          </cell>
          <cell r="P470" t="str">
            <v>LIGHT</v>
          </cell>
          <cell r="Q470" t="str">
            <v>Wall mounted fans  400 mm sweep</v>
          </cell>
          <cell r="R470" t="str">
            <v>Nos.</v>
          </cell>
          <cell r="S470" t="str">
            <v>Nos.</v>
          </cell>
          <cell r="T470">
            <v>6</v>
          </cell>
          <cell r="U470">
            <v>6</v>
          </cell>
          <cell r="V470">
            <v>6</v>
          </cell>
          <cell r="Y470">
            <v>6</v>
          </cell>
          <cell r="AA470">
            <v>6</v>
          </cell>
          <cell r="AB470">
            <v>6</v>
          </cell>
          <cell r="AC470" t="str">
            <v>Avaids/0702</v>
          </cell>
          <cell r="AD470" t="str">
            <v>INR</v>
          </cell>
          <cell r="AE470">
            <v>1650</v>
          </cell>
          <cell r="AF470">
            <v>1650</v>
          </cell>
          <cell r="AG470">
            <v>4.4999999999999998E-2</v>
          </cell>
          <cell r="AI470">
            <v>0</v>
          </cell>
          <cell r="AJ470">
            <v>1575.75</v>
          </cell>
          <cell r="AK470">
            <v>9454.5</v>
          </cell>
          <cell r="AL470">
            <v>1.0515247108307044</v>
          </cell>
          <cell r="AM470">
            <v>9942</v>
          </cell>
          <cell r="AN470">
            <v>0</v>
          </cell>
          <cell r="AO470">
            <v>440</v>
          </cell>
          <cell r="AP470">
            <v>10382</v>
          </cell>
          <cell r="AQ470">
            <v>1476</v>
          </cell>
          <cell r="AR470">
            <v>0</v>
          </cell>
          <cell r="AS470">
            <v>0</v>
          </cell>
          <cell r="AT470">
            <v>11858</v>
          </cell>
          <cell r="AU470">
            <v>341</v>
          </cell>
          <cell r="AV470">
            <v>2046</v>
          </cell>
          <cell r="AW470">
            <v>0.67229393818562333</v>
          </cell>
          <cell r="AX470">
            <v>1376</v>
          </cell>
          <cell r="AY470">
            <v>0</v>
          </cell>
          <cell r="AZ470">
            <v>156.29398663697111</v>
          </cell>
          <cell r="BA470">
            <v>1532.2939866369711</v>
          </cell>
          <cell r="BB470">
            <v>13390.293986636971</v>
          </cell>
          <cell r="BD470">
            <v>4.6528E-2</v>
          </cell>
          <cell r="BE470">
            <v>0.15609659256148686</v>
          </cell>
          <cell r="BF470">
            <v>0</v>
          </cell>
          <cell r="BJ470">
            <v>488</v>
          </cell>
          <cell r="BK470">
            <v>341</v>
          </cell>
          <cell r="BM470">
            <v>9454.5</v>
          </cell>
        </row>
        <row r="471">
          <cell r="A471">
            <v>471</v>
          </cell>
          <cell r="B471" t="str">
            <v>PUG</v>
          </cell>
          <cell r="K471">
            <v>0</v>
          </cell>
          <cell r="M471" t="str">
            <v>J</v>
          </cell>
          <cell r="N471" t="str">
            <v>J</v>
          </cell>
          <cell r="O471">
            <v>0</v>
          </cell>
          <cell r="S471">
            <v>0</v>
          </cell>
          <cell r="T471">
            <v>0</v>
          </cell>
          <cell r="U471">
            <v>0</v>
          </cell>
          <cell r="AA471">
            <v>0</v>
          </cell>
          <cell r="AB471">
            <v>0</v>
          </cell>
          <cell r="AF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K471">
            <v>0</v>
          </cell>
          <cell r="BM471">
            <v>0</v>
          </cell>
        </row>
        <row r="472">
          <cell r="A472">
            <v>472</v>
          </cell>
          <cell r="B472" t="str">
            <v>PUG</v>
          </cell>
          <cell r="G472">
            <v>1.2</v>
          </cell>
          <cell r="H472">
            <v>1.2</v>
          </cell>
          <cell r="K472">
            <v>0</v>
          </cell>
          <cell r="M472" t="str">
            <v>J</v>
          </cell>
          <cell r="N472" t="str">
            <v>J</v>
          </cell>
          <cell r="O472">
            <v>0</v>
          </cell>
          <cell r="Q472" t="str">
            <v>Fire Fighting Pump House :</v>
          </cell>
          <cell r="S472">
            <v>0</v>
          </cell>
          <cell r="T472">
            <v>0</v>
          </cell>
          <cell r="U472">
            <v>0</v>
          </cell>
          <cell r="AA472">
            <v>0</v>
          </cell>
          <cell r="AB472">
            <v>0</v>
          </cell>
          <cell r="AF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K472">
            <v>0</v>
          </cell>
          <cell r="BM472">
            <v>0</v>
          </cell>
        </row>
        <row r="473">
          <cell r="A473">
            <v>473</v>
          </cell>
          <cell r="B473" t="str">
            <v>PUG</v>
          </cell>
          <cell r="K473">
            <v>0</v>
          </cell>
          <cell r="M473" t="str">
            <v>J</v>
          </cell>
          <cell r="N473" t="str">
            <v>J</v>
          </cell>
          <cell r="O473">
            <v>0</v>
          </cell>
          <cell r="S473">
            <v>0</v>
          </cell>
          <cell r="T473">
            <v>0</v>
          </cell>
          <cell r="U473">
            <v>0</v>
          </cell>
          <cell r="AA473">
            <v>0</v>
          </cell>
          <cell r="AB473">
            <v>0</v>
          </cell>
          <cell r="AF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K473">
            <v>0</v>
          </cell>
          <cell r="BM473">
            <v>0</v>
          </cell>
        </row>
        <row r="474">
          <cell r="A474">
            <v>474</v>
          </cell>
          <cell r="B474" t="str">
            <v>PUG</v>
          </cell>
          <cell r="G474" t="str">
            <v>1.2.1</v>
          </cell>
          <cell r="H474" t="str">
            <v>1.2.1</v>
          </cell>
          <cell r="K474">
            <v>0</v>
          </cell>
          <cell r="M474" t="str">
            <v>J</v>
          </cell>
          <cell r="N474" t="str">
            <v>J</v>
          </cell>
          <cell r="O474">
            <v>0</v>
          </cell>
          <cell r="Q474" t="str">
            <v>Lighting Panel</v>
          </cell>
          <cell r="S474">
            <v>0</v>
          </cell>
          <cell r="T474">
            <v>0</v>
          </cell>
          <cell r="U474">
            <v>0</v>
          </cell>
          <cell r="AA474">
            <v>0</v>
          </cell>
          <cell r="AB474">
            <v>0</v>
          </cell>
          <cell r="AF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K474">
            <v>0</v>
          </cell>
          <cell r="BM474">
            <v>0</v>
          </cell>
        </row>
        <row r="475">
          <cell r="A475">
            <v>475</v>
          </cell>
          <cell r="B475" t="str">
            <v>PUG</v>
          </cell>
          <cell r="K475">
            <v>0</v>
          </cell>
          <cell r="M475" t="str">
            <v>J</v>
          </cell>
          <cell r="N475" t="str">
            <v>J</v>
          </cell>
          <cell r="O475">
            <v>0</v>
          </cell>
          <cell r="S475">
            <v>0</v>
          </cell>
          <cell r="T475">
            <v>0</v>
          </cell>
          <cell r="U475">
            <v>0</v>
          </cell>
          <cell r="AA475">
            <v>0</v>
          </cell>
          <cell r="AB475">
            <v>0</v>
          </cell>
          <cell r="AF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K475">
            <v>0</v>
          </cell>
          <cell r="BM475">
            <v>0</v>
          </cell>
        </row>
        <row r="476">
          <cell r="A476">
            <v>476</v>
          </cell>
          <cell r="B476" t="str">
            <v>PUG</v>
          </cell>
          <cell r="K476">
            <v>0</v>
          </cell>
          <cell r="M476" t="str">
            <v>J</v>
          </cell>
          <cell r="N476" t="str">
            <v>J</v>
          </cell>
          <cell r="O476">
            <v>0</v>
          </cell>
          <cell r="Q476" t="str">
            <v>i)   INDOOR</v>
          </cell>
          <cell r="S476">
            <v>0</v>
          </cell>
          <cell r="T476">
            <v>0</v>
          </cell>
          <cell r="U476">
            <v>0</v>
          </cell>
          <cell r="AA476">
            <v>0</v>
          </cell>
          <cell r="AB476">
            <v>0</v>
          </cell>
          <cell r="AF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K476">
            <v>0</v>
          </cell>
          <cell r="BM476">
            <v>0</v>
          </cell>
        </row>
        <row r="477">
          <cell r="A477">
            <v>477</v>
          </cell>
          <cell r="B477" t="str">
            <v>PUG</v>
          </cell>
          <cell r="K477">
            <v>0</v>
          </cell>
          <cell r="M477" t="str">
            <v>J</v>
          </cell>
          <cell r="N477" t="str">
            <v>J</v>
          </cell>
          <cell r="O477">
            <v>0</v>
          </cell>
          <cell r="S477">
            <v>0</v>
          </cell>
          <cell r="T477">
            <v>0</v>
          </cell>
          <cell r="U477">
            <v>0</v>
          </cell>
          <cell r="AA477">
            <v>0</v>
          </cell>
          <cell r="AB477">
            <v>0</v>
          </cell>
          <cell r="AF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K477">
            <v>0</v>
          </cell>
          <cell r="BM477">
            <v>0</v>
          </cell>
        </row>
        <row r="478">
          <cell r="A478">
            <v>478</v>
          </cell>
          <cell r="B478" t="str">
            <v>PUG</v>
          </cell>
          <cell r="J478" t="str">
            <v>EQ</v>
          </cell>
          <cell r="K478" t="str">
            <v>EQPTS</v>
          </cell>
          <cell r="L478" t="str">
            <v>Gen</v>
          </cell>
          <cell r="M478" t="str">
            <v>J</v>
          </cell>
          <cell r="N478" t="str">
            <v>J</v>
          </cell>
          <cell r="O478" t="str">
            <v>C</v>
          </cell>
          <cell r="P478" t="str">
            <v>LIGHT</v>
          </cell>
          <cell r="Q478" t="str">
            <v xml:space="preserve">415 V indoor AC lighting panel, 63 A 3 phase 4 wire </v>
          </cell>
          <cell r="R478" t="str">
            <v>No.</v>
          </cell>
          <cell r="S478" t="str">
            <v>No.</v>
          </cell>
          <cell r="T478">
            <v>1</v>
          </cell>
          <cell r="U478">
            <v>1</v>
          </cell>
          <cell r="V478">
            <v>1</v>
          </cell>
          <cell r="Y478">
            <v>1</v>
          </cell>
          <cell r="AA478">
            <v>1</v>
          </cell>
          <cell r="AB478">
            <v>1</v>
          </cell>
          <cell r="AC478" t="str">
            <v>Avaids/0702</v>
          </cell>
          <cell r="AD478" t="str">
            <v>INR</v>
          </cell>
          <cell r="AE478">
            <v>17500</v>
          </cell>
          <cell r="AF478">
            <v>17500</v>
          </cell>
          <cell r="AG478">
            <v>4.4999999999999998E-2</v>
          </cell>
          <cell r="AI478">
            <v>0</v>
          </cell>
          <cell r="AJ478">
            <v>16712.5</v>
          </cell>
          <cell r="AK478">
            <v>16712.5</v>
          </cell>
          <cell r="AL478">
            <v>1.0515247108307044</v>
          </cell>
          <cell r="AM478">
            <v>17574</v>
          </cell>
          <cell r="AN478">
            <v>0</v>
          </cell>
          <cell r="AO478">
            <v>778</v>
          </cell>
          <cell r="AP478">
            <v>18352</v>
          </cell>
          <cell r="AQ478">
            <v>2609</v>
          </cell>
          <cell r="AR478">
            <v>0</v>
          </cell>
          <cell r="AS478">
            <v>0</v>
          </cell>
          <cell r="AT478">
            <v>20961</v>
          </cell>
          <cell r="AU478">
            <v>1050</v>
          </cell>
          <cell r="AV478">
            <v>1050</v>
          </cell>
          <cell r="AW478">
            <v>0.67229393818562333</v>
          </cell>
          <cell r="AX478">
            <v>706</v>
          </cell>
          <cell r="AY478">
            <v>0</v>
          </cell>
          <cell r="AZ478">
            <v>80.191536748329554</v>
          </cell>
          <cell r="BA478">
            <v>786.19153674832955</v>
          </cell>
          <cell r="BB478">
            <v>21747.191536748331</v>
          </cell>
          <cell r="BD478">
            <v>4.6528E-2</v>
          </cell>
          <cell r="BE478">
            <v>0.15609659256148686</v>
          </cell>
          <cell r="BF478">
            <v>0</v>
          </cell>
          <cell r="BJ478">
            <v>1503</v>
          </cell>
          <cell r="BK478">
            <v>1050</v>
          </cell>
          <cell r="BM478">
            <v>16712.5</v>
          </cell>
        </row>
        <row r="479">
          <cell r="A479">
            <v>479</v>
          </cell>
          <cell r="B479" t="str">
            <v>PUG</v>
          </cell>
          <cell r="K479">
            <v>0</v>
          </cell>
          <cell r="M479" t="str">
            <v>J</v>
          </cell>
          <cell r="N479" t="str">
            <v>J</v>
          </cell>
          <cell r="O479">
            <v>0</v>
          </cell>
          <cell r="Q479" t="str">
            <v xml:space="preserve">bus and one number 63 amp TPN MCB with 300ma  </v>
          </cell>
          <cell r="S479">
            <v>0</v>
          </cell>
          <cell r="T479">
            <v>0</v>
          </cell>
          <cell r="U479">
            <v>0</v>
          </cell>
          <cell r="AA479">
            <v>0</v>
          </cell>
          <cell r="AB479">
            <v>0</v>
          </cell>
          <cell r="AF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K479">
            <v>0</v>
          </cell>
          <cell r="BM479">
            <v>0</v>
          </cell>
        </row>
        <row r="480">
          <cell r="A480">
            <v>480</v>
          </cell>
          <cell r="B480" t="str">
            <v>PUG</v>
          </cell>
          <cell r="K480">
            <v>0</v>
          </cell>
          <cell r="M480" t="str">
            <v>J</v>
          </cell>
          <cell r="N480" t="str">
            <v>J</v>
          </cell>
          <cell r="O480">
            <v>0</v>
          </cell>
          <cell r="Q480" t="str">
            <v>RCCB. Flush mounted with per phase isolation  and</v>
          </cell>
          <cell r="S480">
            <v>0</v>
          </cell>
          <cell r="T480">
            <v>0</v>
          </cell>
          <cell r="U480">
            <v>0</v>
          </cell>
          <cell r="AA480">
            <v>0</v>
          </cell>
          <cell r="AB480">
            <v>0</v>
          </cell>
          <cell r="AF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K480">
            <v>0</v>
          </cell>
          <cell r="BM480">
            <v>0</v>
          </cell>
        </row>
        <row r="481">
          <cell r="A481">
            <v>481</v>
          </cell>
          <cell r="B481" t="str">
            <v>PUG</v>
          </cell>
          <cell r="K481">
            <v>0</v>
          </cell>
          <cell r="M481" t="str">
            <v>J</v>
          </cell>
          <cell r="N481" t="str">
            <v>J</v>
          </cell>
          <cell r="O481">
            <v>0</v>
          </cell>
          <cell r="Q481" t="str">
            <v xml:space="preserve">indication lamps din mounted. </v>
          </cell>
          <cell r="S481">
            <v>0</v>
          </cell>
          <cell r="T481">
            <v>0</v>
          </cell>
          <cell r="U481">
            <v>0</v>
          </cell>
          <cell r="AA481">
            <v>0</v>
          </cell>
          <cell r="AB481">
            <v>0</v>
          </cell>
          <cell r="AF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K481">
            <v>0</v>
          </cell>
          <cell r="BM481">
            <v>0</v>
          </cell>
        </row>
        <row r="482">
          <cell r="A482">
            <v>482</v>
          </cell>
          <cell r="B482" t="str">
            <v>PUG</v>
          </cell>
          <cell r="K482">
            <v>0</v>
          </cell>
          <cell r="M482" t="str">
            <v>J</v>
          </cell>
          <cell r="N482" t="str">
            <v>J</v>
          </cell>
          <cell r="O482">
            <v>0</v>
          </cell>
          <cell r="Q482" t="str">
            <v>Type - ACP-1 with 18 nos outgoing 16-32 Amps</v>
          </cell>
          <cell r="S482">
            <v>0</v>
          </cell>
          <cell r="T482">
            <v>0</v>
          </cell>
          <cell r="U482">
            <v>0</v>
          </cell>
          <cell r="AA482">
            <v>0</v>
          </cell>
          <cell r="AB482">
            <v>0</v>
          </cell>
          <cell r="AF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K482">
            <v>0</v>
          </cell>
          <cell r="BM482">
            <v>0</v>
          </cell>
        </row>
        <row r="483">
          <cell r="A483">
            <v>483</v>
          </cell>
          <cell r="B483" t="str">
            <v>PUG</v>
          </cell>
          <cell r="K483">
            <v>0</v>
          </cell>
          <cell r="M483" t="str">
            <v>J</v>
          </cell>
          <cell r="N483" t="str">
            <v>J</v>
          </cell>
          <cell r="O483">
            <v>0</v>
          </cell>
          <cell r="Q483" t="str">
            <v>SPMCB feeders</v>
          </cell>
          <cell r="S483">
            <v>0</v>
          </cell>
          <cell r="T483">
            <v>0</v>
          </cell>
          <cell r="U483">
            <v>0</v>
          </cell>
          <cell r="AA483">
            <v>0</v>
          </cell>
          <cell r="AB483">
            <v>0</v>
          </cell>
          <cell r="AF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K483">
            <v>0</v>
          </cell>
          <cell r="BM483">
            <v>0</v>
          </cell>
        </row>
        <row r="484">
          <cell r="A484">
            <v>484</v>
          </cell>
          <cell r="B484" t="str">
            <v>PUG</v>
          </cell>
          <cell r="K484">
            <v>0</v>
          </cell>
          <cell r="M484" t="str">
            <v>J</v>
          </cell>
          <cell r="N484" t="str">
            <v>J</v>
          </cell>
          <cell r="O484">
            <v>0</v>
          </cell>
          <cell r="S484">
            <v>0</v>
          </cell>
          <cell r="T484">
            <v>0</v>
          </cell>
          <cell r="U484">
            <v>0</v>
          </cell>
          <cell r="AA484">
            <v>0</v>
          </cell>
          <cell r="AB484">
            <v>0</v>
          </cell>
          <cell r="AF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K484">
            <v>0</v>
          </cell>
          <cell r="BM484">
            <v>0</v>
          </cell>
        </row>
        <row r="485">
          <cell r="A485">
            <v>485</v>
          </cell>
          <cell r="B485" t="str">
            <v>PUG</v>
          </cell>
          <cell r="G485" t="str">
            <v>1.2.2</v>
          </cell>
          <cell r="H485" t="str">
            <v>1.2.2</v>
          </cell>
          <cell r="K485">
            <v>0</v>
          </cell>
          <cell r="M485" t="str">
            <v>J</v>
          </cell>
          <cell r="N485" t="str">
            <v>J</v>
          </cell>
          <cell r="O485">
            <v>0</v>
          </cell>
          <cell r="Q485" t="str">
            <v>Lighting fixtures  and Receptacles</v>
          </cell>
          <cell r="S485">
            <v>0</v>
          </cell>
          <cell r="T485">
            <v>0</v>
          </cell>
          <cell r="U485">
            <v>0</v>
          </cell>
          <cell r="AA485">
            <v>0</v>
          </cell>
          <cell r="AB485">
            <v>0</v>
          </cell>
          <cell r="AF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K485">
            <v>0</v>
          </cell>
          <cell r="BM485">
            <v>0</v>
          </cell>
        </row>
        <row r="486">
          <cell r="A486">
            <v>486</v>
          </cell>
          <cell r="B486" t="str">
            <v>PUG</v>
          </cell>
          <cell r="K486">
            <v>0</v>
          </cell>
          <cell r="M486" t="str">
            <v>J</v>
          </cell>
          <cell r="N486" t="str">
            <v>J</v>
          </cell>
          <cell r="O486">
            <v>0</v>
          </cell>
          <cell r="S486">
            <v>0</v>
          </cell>
          <cell r="T486">
            <v>0</v>
          </cell>
          <cell r="U486">
            <v>0</v>
          </cell>
          <cell r="AA486">
            <v>0</v>
          </cell>
          <cell r="AB486">
            <v>0</v>
          </cell>
          <cell r="AF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K486">
            <v>0</v>
          </cell>
          <cell r="BM486">
            <v>0</v>
          </cell>
        </row>
        <row r="487">
          <cell r="A487">
            <v>487</v>
          </cell>
          <cell r="B487" t="str">
            <v>PUG</v>
          </cell>
          <cell r="K487">
            <v>0</v>
          </cell>
          <cell r="M487" t="str">
            <v>J</v>
          </cell>
          <cell r="N487" t="str">
            <v>J</v>
          </cell>
          <cell r="O487">
            <v>0</v>
          </cell>
          <cell r="Q487" t="str">
            <v>(i)  Lighting Fixtures</v>
          </cell>
          <cell r="S487">
            <v>0</v>
          </cell>
          <cell r="T487">
            <v>0</v>
          </cell>
          <cell r="U487">
            <v>0</v>
          </cell>
          <cell r="AA487">
            <v>0</v>
          </cell>
          <cell r="AB487">
            <v>0</v>
          </cell>
          <cell r="AF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K487">
            <v>0</v>
          </cell>
          <cell r="BM487">
            <v>0</v>
          </cell>
        </row>
        <row r="488">
          <cell r="A488">
            <v>488</v>
          </cell>
          <cell r="B488" t="str">
            <v>PUG</v>
          </cell>
          <cell r="K488">
            <v>0</v>
          </cell>
          <cell r="M488" t="str">
            <v>J</v>
          </cell>
          <cell r="N488" t="str">
            <v>J</v>
          </cell>
          <cell r="O488">
            <v>0</v>
          </cell>
          <cell r="S488">
            <v>0</v>
          </cell>
          <cell r="T488">
            <v>0</v>
          </cell>
          <cell r="U488">
            <v>0</v>
          </cell>
          <cell r="AA488">
            <v>0</v>
          </cell>
          <cell r="AB488">
            <v>0</v>
          </cell>
          <cell r="AF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K488">
            <v>0</v>
          </cell>
          <cell r="BM488">
            <v>0</v>
          </cell>
        </row>
        <row r="489">
          <cell r="A489">
            <v>489</v>
          </cell>
          <cell r="B489" t="str">
            <v>PUG</v>
          </cell>
          <cell r="I489" t="str">
            <v>Amdt#2</v>
          </cell>
          <cell r="J489" t="str">
            <v>EQ</v>
          </cell>
          <cell r="K489" t="str">
            <v>EQPTS</v>
          </cell>
          <cell r="L489" t="str">
            <v>Gen</v>
          </cell>
          <cell r="M489" t="str">
            <v>J</v>
          </cell>
          <cell r="N489" t="str">
            <v>J</v>
          </cell>
          <cell r="O489" t="str">
            <v>C</v>
          </cell>
          <cell r="P489" t="str">
            <v>LIGHT</v>
          </cell>
          <cell r="Q489" t="str">
            <v xml:space="preserve">(a) 2x36W flourescent lamps in industrial reflector </v>
          </cell>
          <cell r="R489" t="str">
            <v>Nos.</v>
          </cell>
          <cell r="S489" t="str">
            <v>Nos.</v>
          </cell>
          <cell r="T489">
            <v>12</v>
          </cell>
          <cell r="U489">
            <v>12</v>
          </cell>
          <cell r="V489">
            <v>12</v>
          </cell>
          <cell r="Y489">
            <v>12</v>
          </cell>
          <cell r="AA489">
            <v>12</v>
          </cell>
          <cell r="AB489">
            <v>12</v>
          </cell>
          <cell r="AC489" t="str">
            <v>Avaids/0702</v>
          </cell>
          <cell r="AD489" t="str">
            <v>INR</v>
          </cell>
          <cell r="AE489">
            <v>1178</v>
          </cell>
          <cell r="AF489">
            <v>1178</v>
          </cell>
          <cell r="AG489">
            <v>4.4999999999999998E-2</v>
          </cell>
          <cell r="AI489">
            <v>0</v>
          </cell>
          <cell r="AJ489">
            <v>1124.99</v>
          </cell>
          <cell r="AK489">
            <v>13499.880000000001</v>
          </cell>
          <cell r="AL489">
            <v>1.0515247108307044</v>
          </cell>
          <cell r="AM489">
            <v>14195</v>
          </cell>
          <cell r="AN489">
            <v>0</v>
          </cell>
          <cell r="AO489">
            <v>628</v>
          </cell>
          <cell r="AP489">
            <v>14823</v>
          </cell>
          <cell r="AQ489">
            <v>2107</v>
          </cell>
          <cell r="AR489">
            <v>0</v>
          </cell>
          <cell r="AS489">
            <v>0</v>
          </cell>
          <cell r="AT489">
            <v>16930</v>
          </cell>
          <cell r="AU489">
            <v>214</v>
          </cell>
          <cell r="AV489">
            <v>2568</v>
          </cell>
          <cell r="AW489">
            <v>0.67229393818562333</v>
          </cell>
          <cell r="AX489">
            <v>1726</v>
          </cell>
          <cell r="AY489">
            <v>0</v>
          </cell>
          <cell r="AZ489">
            <v>196.04899777282844</v>
          </cell>
          <cell r="BA489">
            <v>1922.0489977728284</v>
          </cell>
          <cell r="BB489">
            <v>18852.048997772828</v>
          </cell>
          <cell r="BD489">
            <v>4.6528E-2</v>
          </cell>
          <cell r="BE489">
            <v>0.15609659256148686</v>
          </cell>
          <cell r="BF489">
            <v>0</v>
          </cell>
          <cell r="BJ489">
            <v>307</v>
          </cell>
          <cell r="BK489">
            <v>214</v>
          </cell>
          <cell r="BM489">
            <v>13499.880000000001</v>
          </cell>
        </row>
        <row r="490">
          <cell r="A490">
            <v>490</v>
          </cell>
          <cell r="B490" t="str">
            <v>PUG</v>
          </cell>
          <cell r="K490">
            <v>0</v>
          </cell>
          <cell r="M490" t="str">
            <v>J</v>
          </cell>
          <cell r="N490" t="str">
            <v>J</v>
          </cell>
          <cell r="O490">
            <v>0</v>
          </cell>
          <cell r="Q490" t="str">
            <v xml:space="preserve">type fixture. complete with accessories and suitable </v>
          </cell>
          <cell r="S490">
            <v>0</v>
          </cell>
          <cell r="T490">
            <v>0</v>
          </cell>
          <cell r="U490">
            <v>0</v>
          </cell>
          <cell r="AA490">
            <v>0</v>
          </cell>
          <cell r="AB490">
            <v>0</v>
          </cell>
          <cell r="AF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K490">
            <v>0</v>
          </cell>
          <cell r="BM490">
            <v>0</v>
          </cell>
        </row>
        <row r="491">
          <cell r="A491">
            <v>491</v>
          </cell>
          <cell r="B491" t="str">
            <v>PUG</v>
          </cell>
          <cell r="K491">
            <v>0</v>
          </cell>
          <cell r="M491" t="str">
            <v>J</v>
          </cell>
          <cell r="N491" t="str">
            <v>J</v>
          </cell>
          <cell r="O491">
            <v>0</v>
          </cell>
          <cell r="Q491" t="str">
            <v xml:space="preserve">for pendent Mounting, similar to Philips Cat. No. TKC </v>
          </cell>
          <cell r="S491">
            <v>0</v>
          </cell>
          <cell r="T491">
            <v>0</v>
          </cell>
          <cell r="U491">
            <v>0</v>
          </cell>
          <cell r="AA491">
            <v>0</v>
          </cell>
          <cell r="AB491">
            <v>0</v>
          </cell>
          <cell r="AF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K491">
            <v>0</v>
          </cell>
          <cell r="BM491">
            <v>0</v>
          </cell>
        </row>
        <row r="492">
          <cell r="A492">
            <v>492</v>
          </cell>
          <cell r="B492" t="str">
            <v>PUG</v>
          </cell>
          <cell r="K492">
            <v>0</v>
          </cell>
          <cell r="M492" t="str">
            <v>J</v>
          </cell>
          <cell r="N492" t="str">
            <v>J</v>
          </cell>
          <cell r="O492">
            <v>0</v>
          </cell>
          <cell r="Q492" t="str">
            <v>24/236/Bajaj  Cat. No. : BJIV-236 / Crompton Greaves</v>
          </cell>
          <cell r="S492">
            <v>0</v>
          </cell>
          <cell r="T492">
            <v>0</v>
          </cell>
          <cell r="U492">
            <v>0</v>
          </cell>
          <cell r="AA492">
            <v>0</v>
          </cell>
          <cell r="AB492">
            <v>0</v>
          </cell>
          <cell r="AF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K492">
            <v>0</v>
          </cell>
          <cell r="BM492">
            <v>0</v>
          </cell>
        </row>
        <row r="493">
          <cell r="A493">
            <v>493</v>
          </cell>
          <cell r="B493" t="str">
            <v>PUG</v>
          </cell>
          <cell r="K493">
            <v>0</v>
          </cell>
          <cell r="M493" t="str">
            <v>J</v>
          </cell>
          <cell r="N493" t="str">
            <v>J</v>
          </cell>
          <cell r="O493">
            <v>0</v>
          </cell>
          <cell r="Q493" t="str">
            <v>Cat No. 1VE 1224HSB (Type FI)</v>
          </cell>
          <cell r="S493">
            <v>0</v>
          </cell>
          <cell r="T493">
            <v>0</v>
          </cell>
          <cell r="U493">
            <v>0</v>
          </cell>
          <cell r="AA493">
            <v>0</v>
          </cell>
          <cell r="AB493">
            <v>0</v>
          </cell>
          <cell r="AF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K493">
            <v>0</v>
          </cell>
          <cell r="BM493">
            <v>0</v>
          </cell>
        </row>
        <row r="494">
          <cell r="A494">
            <v>494</v>
          </cell>
          <cell r="B494" t="str">
            <v>PUG</v>
          </cell>
          <cell r="K494">
            <v>0</v>
          </cell>
          <cell r="M494" t="str">
            <v>J</v>
          </cell>
          <cell r="N494" t="str">
            <v>J</v>
          </cell>
          <cell r="O494">
            <v>0</v>
          </cell>
          <cell r="S494">
            <v>0</v>
          </cell>
          <cell r="T494">
            <v>0</v>
          </cell>
          <cell r="U494">
            <v>0</v>
          </cell>
          <cell r="AA494">
            <v>0</v>
          </cell>
          <cell r="AB494">
            <v>0</v>
          </cell>
          <cell r="AF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K494">
            <v>0</v>
          </cell>
          <cell r="BM494">
            <v>0</v>
          </cell>
        </row>
        <row r="495">
          <cell r="A495">
            <v>495</v>
          </cell>
          <cell r="B495" t="str">
            <v>PUG</v>
          </cell>
          <cell r="I495" t="str">
            <v>Amdt#2</v>
          </cell>
          <cell r="J495" t="str">
            <v>EQ</v>
          </cell>
          <cell r="K495" t="str">
            <v>EQPTS</v>
          </cell>
          <cell r="L495" t="str">
            <v>Gen</v>
          </cell>
          <cell r="M495" t="str">
            <v>J</v>
          </cell>
          <cell r="N495" t="str">
            <v>J</v>
          </cell>
          <cell r="O495" t="str">
            <v>C</v>
          </cell>
          <cell r="P495" t="str">
            <v>LIGHT</v>
          </cell>
          <cell r="Q495" t="str">
            <v xml:space="preserve">(b) 9W CFL lamp in Bulkhead fixtures with Cast </v>
          </cell>
          <cell r="R495" t="str">
            <v>Nos.</v>
          </cell>
          <cell r="S495" t="str">
            <v>Nos.</v>
          </cell>
          <cell r="T495">
            <v>4</v>
          </cell>
          <cell r="U495">
            <v>4</v>
          </cell>
          <cell r="V495">
            <v>4</v>
          </cell>
          <cell r="Y495">
            <v>4</v>
          </cell>
          <cell r="AA495">
            <v>4</v>
          </cell>
          <cell r="AB495">
            <v>4</v>
          </cell>
          <cell r="AC495" t="str">
            <v>Avaids/0702</v>
          </cell>
          <cell r="AD495" t="str">
            <v>INR</v>
          </cell>
          <cell r="AE495">
            <v>615</v>
          </cell>
          <cell r="AF495">
            <v>615</v>
          </cell>
          <cell r="AG495">
            <v>4.4999999999999998E-2</v>
          </cell>
          <cell r="AI495">
            <v>0</v>
          </cell>
          <cell r="AJ495">
            <v>587.32499999999993</v>
          </cell>
          <cell r="AK495">
            <v>2349.2999999999997</v>
          </cell>
          <cell r="AL495">
            <v>1.0515247108307044</v>
          </cell>
          <cell r="AM495">
            <v>2470</v>
          </cell>
          <cell r="AN495">
            <v>0</v>
          </cell>
          <cell r="AO495">
            <v>109</v>
          </cell>
          <cell r="AP495">
            <v>2579</v>
          </cell>
          <cell r="AQ495">
            <v>367</v>
          </cell>
          <cell r="AR495">
            <v>0</v>
          </cell>
          <cell r="AS495">
            <v>0</v>
          </cell>
          <cell r="AT495">
            <v>2946</v>
          </cell>
          <cell r="AU495">
            <v>130</v>
          </cell>
          <cell r="AV495">
            <v>520</v>
          </cell>
          <cell r="AW495">
            <v>0.67229393818562333</v>
          </cell>
          <cell r="AX495">
            <v>350</v>
          </cell>
          <cell r="AY495">
            <v>0</v>
          </cell>
          <cell r="AZ495">
            <v>39.755011135857444</v>
          </cell>
          <cell r="BA495">
            <v>389.75501113585744</v>
          </cell>
          <cell r="BB495">
            <v>3335.7550111358573</v>
          </cell>
          <cell r="BD495">
            <v>4.6528E-2</v>
          </cell>
          <cell r="BE495">
            <v>0.15609659256148686</v>
          </cell>
          <cell r="BF495">
            <v>0</v>
          </cell>
          <cell r="BJ495">
            <v>186</v>
          </cell>
          <cell r="BK495">
            <v>130</v>
          </cell>
          <cell r="BM495">
            <v>2349.2999999999997</v>
          </cell>
        </row>
        <row r="496">
          <cell r="A496">
            <v>496</v>
          </cell>
          <cell r="B496" t="str">
            <v>PUG</v>
          </cell>
          <cell r="K496">
            <v>0</v>
          </cell>
          <cell r="M496" t="str">
            <v>J</v>
          </cell>
          <cell r="N496" t="str">
            <v>J</v>
          </cell>
          <cell r="O496">
            <v>0</v>
          </cell>
          <cell r="Q496" t="str">
            <v xml:space="preserve">Aluminium alloy body, suitable for column, wall, and </v>
          </cell>
          <cell r="S496">
            <v>0</v>
          </cell>
          <cell r="T496">
            <v>0</v>
          </cell>
          <cell r="U496">
            <v>0</v>
          </cell>
          <cell r="AA496">
            <v>0</v>
          </cell>
          <cell r="AB496">
            <v>0</v>
          </cell>
          <cell r="AF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K496">
            <v>0</v>
          </cell>
          <cell r="BM496">
            <v>0</v>
          </cell>
        </row>
        <row r="497">
          <cell r="A497">
            <v>497</v>
          </cell>
          <cell r="B497" t="str">
            <v>PUG</v>
          </cell>
          <cell r="K497">
            <v>0</v>
          </cell>
          <cell r="M497" t="str">
            <v>J</v>
          </cell>
          <cell r="N497" t="str">
            <v>J</v>
          </cell>
          <cell r="O497">
            <v>0</v>
          </cell>
          <cell r="Q497" t="str">
            <v xml:space="preserve">ceiling mounting finished stove enamelled silver grey </v>
          </cell>
          <cell r="S497">
            <v>0</v>
          </cell>
          <cell r="T497">
            <v>0</v>
          </cell>
          <cell r="U497">
            <v>0</v>
          </cell>
          <cell r="AA497">
            <v>0</v>
          </cell>
          <cell r="AB497">
            <v>0</v>
          </cell>
          <cell r="AF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K497">
            <v>0</v>
          </cell>
          <cell r="BM497">
            <v>0</v>
          </cell>
        </row>
        <row r="498">
          <cell r="A498">
            <v>498</v>
          </cell>
          <cell r="B498" t="str">
            <v>PUG</v>
          </cell>
          <cell r="K498">
            <v>0</v>
          </cell>
          <cell r="M498" t="str">
            <v>J</v>
          </cell>
          <cell r="N498" t="str">
            <v>J</v>
          </cell>
          <cell r="O498">
            <v>0</v>
          </cell>
          <cell r="Q498" t="str">
            <v xml:space="preserve">outside white inside, to besupplied complete (with </v>
          </cell>
          <cell r="S498">
            <v>0</v>
          </cell>
          <cell r="T498">
            <v>0</v>
          </cell>
          <cell r="U498">
            <v>0</v>
          </cell>
          <cell r="AA498">
            <v>0</v>
          </cell>
          <cell r="AB498">
            <v>0</v>
          </cell>
          <cell r="AF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K498">
            <v>0</v>
          </cell>
          <cell r="BM498">
            <v>0</v>
          </cell>
        </row>
        <row r="499">
          <cell r="A499">
            <v>499</v>
          </cell>
          <cell r="B499" t="str">
            <v>PUG</v>
          </cell>
          <cell r="K499">
            <v>0</v>
          </cell>
          <cell r="M499" t="str">
            <v>J</v>
          </cell>
          <cell r="N499" t="str">
            <v>J</v>
          </cell>
          <cell r="O499">
            <v>0</v>
          </cell>
          <cell r="Q499" t="str">
            <v>front cover, wire guard,tropicalised, gasket and lamp</v>
          </cell>
          <cell r="S499">
            <v>0</v>
          </cell>
          <cell r="T499">
            <v>0</v>
          </cell>
          <cell r="U499">
            <v>0</v>
          </cell>
          <cell r="AA499">
            <v>0</v>
          </cell>
          <cell r="AB499">
            <v>0</v>
          </cell>
          <cell r="AF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K499">
            <v>0</v>
          </cell>
          <cell r="BM499">
            <v>0</v>
          </cell>
        </row>
        <row r="500">
          <cell r="A500">
            <v>500</v>
          </cell>
          <cell r="B500" t="str">
            <v>PUG</v>
          </cell>
          <cell r="K500">
            <v>0</v>
          </cell>
          <cell r="M500" t="str">
            <v>J</v>
          </cell>
          <cell r="N500" t="str">
            <v>J</v>
          </cell>
          <cell r="O500">
            <v>0</v>
          </cell>
          <cell r="Q500" t="str">
            <v xml:space="preserve">holder taped 3/4" E.T. for conduit entry) similar to </v>
          </cell>
          <cell r="S500">
            <v>0</v>
          </cell>
          <cell r="T500">
            <v>0</v>
          </cell>
          <cell r="U500">
            <v>0</v>
          </cell>
          <cell r="AA500">
            <v>0</v>
          </cell>
          <cell r="AB500">
            <v>0</v>
          </cell>
          <cell r="AF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K500">
            <v>0</v>
          </cell>
          <cell r="BM500">
            <v>0</v>
          </cell>
        </row>
        <row r="501">
          <cell r="A501">
            <v>501</v>
          </cell>
          <cell r="B501" t="str">
            <v>PUG</v>
          </cell>
          <cell r="K501">
            <v>0</v>
          </cell>
          <cell r="M501" t="str">
            <v>J</v>
          </cell>
          <cell r="N501" t="str">
            <v>J</v>
          </cell>
          <cell r="O501">
            <v>0</v>
          </cell>
          <cell r="Q501" t="str">
            <v xml:space="preserve">Philips Cat.No.FXC101/Bajaj Cat.No. </v>
          </cell>
          <cell r="S501">
            <v>0</v>
          </cell>
          <cell r="T501">
            <v>0</v>
          </cell>
          <cell r="U501">
            <v>0</v>
          </cell>
          <cell r="AA501">
            <v>0</v>
          </cell>
          <cell r="AB501">
            <v>0</v>
          </cell>
          <cell r="AF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K501">
            <v>0</v>
          </cell>
          <cell r="BM501">
            <v>0</v>
          </cell>
        </row>
        <row r="502">
          <cell r="A502">
            <v>502</v>
          </cell>
          <cell r="B502" t="str">
            <v>PUG</v>
          </cell>
          <cell r="K502">
            <v>0</v>
          </cell>
          <cell r="M502" t="str">
            <v>J</v>
          </cell>
          <cell r="N502" t="str">
            <v>J</v>
          </cell>
          <cell r="O502">
            <v>0</v>
          </cell>
          <cell r="Q502" t="str">
            <v>BJBE-19/Crompton Greaves. (TypeFB)</v>
          </cell>
          <cell r="S502">
            <v>0</v>
          </cell>
          <cell r="T502">
            <v>0</v>
          </cell>
          <cell r="U502">
            <v>0</v>
          </cell>
          <cell r="AA502">
            <v>0</v>
          </cell>
          <cell r="AB502">
            <v>0</v>
          </cell>
          <cell r="AF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K502">
            <v>0</v>
          </cell>
          <cell r="BM502">
            <v>0</v>
          </cell>
        </row>
        <row r="503">
          <cell r="A503">
            <v>503</v>
          </cell>
          <cell r="B503" t="str">
            <v>PUG</v>
          </cell>
          <cell r="K503">
            <v>0</v>
          </cell>
          <cell r="M503" t="str">
            <v>J</v>
          </cell>
          <cell r="N503" t="str">
            <v>J</v>
          </cell>
          <cell r="O503">
            <v>0</v>
          </cell>
          <cell r="S503">
            <v>0</v>
          </cell>
          <cell r="T503">
            <v>0</v>
          </cell>
          <cell r="U503">
            <v>0</v>
          </cell>
          <cell r="AA503">
            <v>0</v>
          </cell>
          <cell r="AB503">
            <v>0</v>
          </cell>
          <cell r="AF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K503">
            <v>0</v>
          </cell>
          <cell r="BM503">
            <v>0</v>
          </cell>
        </row>
        <row r="504">
          <cell r="A504">
            <v>504</v>
          </cell>
          <cell r="B504" t="str">
            <v>PUG</v>
          </cell>
          <cell r="I504" t="str">
            <v>Amdt#2</v>
          </cell>
          <cell r="J504" t="str">
            <v>EQ</v>
          </cell>
          <cell r="K504" t="str">
            <v>EQPTS</v>
          </cell>
          <cell r="L504" t="str">
            <v>Gen</v>
          </cell>
          <cell r="M504" t="str">
            <v>J</v>
          </cell>
          <cell r="N504" t="str">
            <v>J</v>
          </cell>
          <cell r="O504" t="str">
            <v>C</v>
          </cell>
          <cell r="P504" t="str">
            <v>LIGHT</v>
          </cell>
          <cell r="Q504" t="str">
            <v>(c)  125 HP MV Lamp in weather  proof post top</v>
          </cell>
          <cell r="R504" t="str">
            <v>Nos.</v>
          </cell>
          <cell r="S504" t="str">
            <v>Nos.</v>
          </cell>
          <cell r="T504">
            <v>3</v>
          </cell>
          <cell r="U504">
            <v>3</v>
          </cell>
          <cell r="V504">
            <v>3</v>
          </cell>
          <cell r="Y504">
            <v>3</v>
          </cell>
          <cell r="AA504">
            <v>3</v>
          </cell>
          <cell r="AB504">
            <v>3</v>
          </cell>
          <cell r="AC504" t="str">
            <v>Avaids/0702</v>
          </cell>
          <cell r="AD504" t="str">
            <v>INR</v>
          </cell>
          <cell r="AE504">
            <v>2215</v>
          </cell>
          <cell r="AF504">
            <v>2215</v>
          </cell>
          <cell r="AG504">
            <v>4.4999999999999998E-2</v>
          </cell>
          <cell r="AI504">
            <v>0</v>
          </cell>
          <cell r="AJ504">
            <v>2115.3249999999998</v>
          </cell>
          <cell r="AK504">
            <v>6345.9749999999995</v>
          </cell>
          <cell r="AL504">
            <v>1.0515247108307044</v>
          </cell>
          <cell r="AM504">
            <v>6673</v>
          </cell>
          <cell r="AN504">
            <v>0</v>
          </cell>
          <cell r="AO504">
            <v>295</v>
          </cell>
          <cell r="AP504">
            <v>6968</v>
          </cell>
          <cell r="AQ504">
            <v>991</v>
          </cell>
          <cell r="AR504">
            <v>0</v>
          </cell>
          <cell r="AS504">
            <v>0</v>
          </cell>
          <cell r="AT504">
            <v>7959</v>
          </cell>
          <cell r="AU504">
            <v>345</v>
          </cell>
          <cell r="AV504">
            <v>1035</v>
          </cell>
          <cell r="AW504">
            <v>0.67229393818562333</v>
          </cell>
          <cell r="AX504">
            <v>696</v>
          </cell>
          <cell r="AY504">
            <v>0</v>
          </cell>
          <cell r="AZ504">
            <v>79.055679287305111</v>
          </cell>
          <cell r="BA504">
            <v>775.05567928730511</v>
          </cell>
          <cell r="BB504">
            <v>8734.0556792873049</v>
          </cell>
          <cell r="BD504">
            <v>4.6528E-2</v>
          </cell>
          <cell r="BE504">
            <v>0.15609659256148686</v>
          </cell>
          <cell r="BF504">
            <v>0</v>
          </cell>
          <cell r="BJ504">
            <v>494</v>
          </cell>
          <cell r="BK504">
            <v>345</v>
          </cell>
          <cell r="BM504">
            <v>6345.9749999999995</v>
          </cell>
        </row>
        <row r="505">
          <cell r="A505">
            <v>505</v>
          </cell>
          <cell r="B505" t="str">
            <v>PUG</v>
          </cell>
          <cell r="K505">
            <v>0</v>
          </cell>
          <cell r="M505" t="str">
            <v>J</v>
          </cell>
          <cell r="N505" t="str">
            <v>J</v>
          </cell>
          <cell r="O505">
            <v>0</v>
          </cell>
          <cell r="Q505" t="str">
            <v>latern with case aluminium canopy, mounting piece,</v>
          </cell>
          <cell r="S505">
            <v>0</v>
          </cell>
          <cell r="T505">
            <v>0</v>
          </cell>
          <cell r="U505">
            <v>0</v>
          </cell>
          <cell r="AA505">
            <v>0</v>
          </cell>
          <cell r="AB505">
            <v>0</v>
          </cell>
          <cell r="AF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K505">
            <v>0</v>
          </cell>
          <cell r="BM505">
            <v>0</v>
          </cell>
        </row>
        <row r="506">
          <cell r="A506">
            <v>506</v>
          </cell>
          <cell r="B506" t="str">
            <v>PUG</v>
          </cell>
          <cell r="K506">
            <v>0</v>
          </cell>
          <cell r="M506" t="str">
            <v>J</v>
          </cell>
          <cell r="N506" t="str">
            <v>J</v>
          </cell>
          <cell r="O506">
            <v>0</v>
          </cell>
          <cell r="Q506" t="str">
            <v>opal acrylic cover tropicated gasket and all other</v>
          </cell>
          <cell r="S506">
            <v>0</v>
          </cell>
          <cell r="T506">
            <v>0</v>
          </cell>
          <cell r="U506">
            <v>0</v>
          </cell>
          <cell r="AA506">
            <v>0</v>
          </cell>
          <cell r="AB506">
            <v>0</v>
          </cell>
          <cell r="AF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K506">
            <v>0</v>
          </cell>
          <cell r="BM506">
            <v>0</v>
          </cell>
        </row>
        <row r="507">
          <cell r="A507">
            <v>507</v>
          </cell>
          <cell r="B507" t="str">
            <v>PUG</v>
          </cell>
          <cell r="K507">
            <v>0</v>
          </cell>
          <cell r="M507" t="str">
            <v>J</v>
          </cell>
          <cell r="N507" t="str">
            <v>J</v>
          </cell>
          <cell r="O507">
            <v>0</v>
          </cell>
          <cell r="Q507" t="str">
            <v>accessories for mounting on pole top similarto philips</v>
          </cell>
          <cell r="S507">
            <v>0</v>
          </cell>
          <cell r="T507">
            <v>0</v>
          </cell>
          <cell r="U507">
            <v>0</v>
          </cell>
          <cell r="AA507">
            <v>0</v>
          </cell>
          <cell r="AB507">
            <v>0</v>
          </cell>
          <cell r="AF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K507">
            <v>0</v>
          </cell>
          <cell r="BM507">
            <v>0</v>
          </cell>
        </row>
        <row r="508">
          <cell r="A508">
            <v>508</v>
          </cell>
          <cell r="B508" t="str">
            <v>PUG</v>
          </cell>
          <cell r="K508">
            <v>0</v>
          </cell>
          <cell r="M508" t="str">
            <v>J</v>
          </cell>
          <cell r="N508" t="str">
            <v>J</v>
          </cell>
          <cell r="O508">
            <v>0</v>
          </cell>
          <cell r="Q508" t="str">
            <v>Cat.No. HPC-104/Bajaj / Crompton GreavesCat No.</v>
          </cell>
          <cell r="S508">
            <v>0</v>
          </cell>
          <cell r="T508">
            <v>0</v>
          </cell>
          <cell r="U508">
            <v>0</v>
          </cell>
          <cell r="AA508">
            <v>0</v>
          </cell>
          <cell r="AB508">
            <v>0</v>
          </cell>
          <cell r="AF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K508">
            <v>0</v>
          </cell>
          <cell r="BM508">
            <v>0</v>
          </cell>
        </row>
        <row r="509">
          <cell r="A509">
            <v>509</v>
          </cell>
          <cell r="B509" t="str">
            <v>PUG</v>
          </cell>
          <cell r="K509">
            <v>0</v>
          </cell>
          <cell r="M509" t="str">
            <v>J</v>
          </cell>
          <cell r="N509" t="str">
            <v>J</v>
          </cell>
          <cell r="O509">
            <v>0</v>
          </cell>
          <cell r="Q509" t="str">
            <v>MPT12IH/BC (Type MP)</v>
          </cell>
          <cell r="S509">
            <v>0</v>
          </cell>
          <cell r="T509">
            <v>0</v>
          </cell>
          <cell r="U509">
            <v>0</v>
          </cell>
          <cell r="AA509">
            <v>0</v>
          </cell>
          <cell r="AB509">
            <v>0</v>
          </cell>
          <cell r="AF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K509">
            <v>0</v>
          </cell>
          <cell r="BM509">
            <v>0</v>
          </cell>
        </row>
        <row r="510">
          <cell r="A510">
            <v>510</v>
          </cell>
          <cell r="B510" t="str">
            <v>PUG</v>
          </cell>
          <cell r="K510">
            <v>0</v>
          </cell>
          <cell r="M510" t="str">
            <v>J</v>
          </cell>
          <cell r="N510" t="str">
            <v>J</v>
          </cell>
          <cell r="O510">
            <v>0</v>
          </cell>
          <cell r="S510">
            <v>0</v>
          </cell>
          <cell r="T510">
            <v>0</v>
          </cell>
          <cell r="U510">
            <v>0</v>
          </cell>
          <cell r="AA510">
            <v>0</v>
          </cell>
          <cell r="AB510">
            <v>0</v>
          </cell>
          <cell r="AF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K510">
            <v>0</v>
          </cell>
          <cell r="BM510">
            <v>0</v>
          </cell>
        </row>
        <row r="511">
          <cell r="A511">
            <v>511</v>
          </cell>
          <cell r="B511" t="str">
            <v>PUG</v>
          </cell>
          <cell r="K511">
            <v>0</v>
          </cell>
          <cell r="M511" t="str">
            <v>J</v>
          </cell>
          <cell r="N511" t="str">
            <v>J</v>
          </cell>
          <cell r="O511">
            <v>0</v>
          </cell>
          <cell r="Q511" t="str">
            <v>(ii)  Receptacles</v>
          </cell>
          <cell r="S511">
            <v>0</v>
          </cell>
          <cell r="T511">
            <v>0</v>
          </cell>
          <cell r="U511">
            <v>0</v>
          </cell>
          <cell r="AA511">
            <v>0</v>
          </cell>
          <cell r="AB511">
            <v>0</v>
          </cell>
          <cell r="AF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K511">
            <v>0</v>
          </cell>
          <cell r="BM511">
            <v>0</v>
          </cell>
        </row>
        <row r="512">
          <cell r="A512">
            <v>512</v>
          </cell>
          <cell r="B512" t="str">
            <v>PUG</v>
          </cell>
          <cell r="K512">
            <v>0</v>
          </cell>
          <cell r="M512" t="str">
            <v>J</v>
          </cell>
          <cell r="N512" t="str">
            <v>J</v>
          </cell>
          <cell r="O512">
            <v>0</v>
          </cell>
          <cell r="S512">
            <v>0</v>
          </cell>
          <cell r="T512">
            <v>0</v>
          </cell>
          <cell r="U512">
            <v>0</v>
          </cell>
          <cell r="AA512">
            <v>0</v>
          </cell>
          <cell r="AB512">
            <v>0</v>
          </cell>
          <cell r="AF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K512">
            <v>0</v>
          </cell>
          <cell r="BM512">
            <v>0</v>
          </cell>
        </row>
        <row r="513">
          <cell r="A513">
            <v>513</v>
          </cell>
          <cell r="B513" t="str">
            <v>PUG</v>
          </cell>
          <cell r="I513" t="str">
            <v>Amdt2</v>
          </cell>
          <cell r="J513" t="str">
            <v>EQ</v>
          </cell>
          <cell r="K513" t="str">
            <v>EQPTS</v>
          </cell>
          <cell r="L513" t="str">
            <v>Gen</v>
          </cell>
          <cell r="M513" t="str">
            <v>J</v>
          </cell>
          <cell r="N513" t="str">
            <v>J</v>
          </cell>
          <cell r="O513" t="str">
            <v>C</v>
          </cell>
          <cell r="P513" t="str">
            <v>LIGHT</v>
          </cell>
          <cell r="Q513" t="str">
            <v>(a)    5/15A, 240V: indoor Receptacle 3-pin type</v>
          </cell>
          <cell r="R513" t="str">
            <v>Nos.</v>
          </cell>
          <cell r="S513" t="str">
            <v>Nos.</v>
          </cell>
          <cell r="T513">
            <v>2</v>
          </cell>
          <cell r="U513">
            <v>2</v>
          </cell>
          <cell r="V513">
            <v>2</v>
          </cell>
          <cell r="Y513">
            <v>2</v>
          </cell>
          <cell r="AA513">
            <v>2</v>
          </cell>
          <cell r="AB513">
            <v>2</v>
          </cell>
          <cell r="AC513" t="str">
            <v>Avaids/0702</v>
          </cell>
          <cell r="AD513" t="str">
            <v>INR</v>
          </cell>
          <cell r="AE513">
            <v>450</v>
          </cell>
          <cell r="AF513">
            <v>450</v>
          </cell>
          <cell r="AG513">
            <v>4.4999999999999998E-2</v>
          </cell>
          <cell r="AI513">
            <v>0</v>
          </cell>
          <cell r="AJ513">
            <v>429.75</v>
          </cell>
          <cell r="AK513">
            <v>859.5</v>
          </cell>
          <cell r="AL513">
            <v>1.0515247108307044</v>
          </cell>
          <cell r="AM513">
            <v>904</v>
          </cell>
          <cell r="AN513">
            <v>0</v>
          </cell>
          <cell r="AO513">
            <v>40</v>
          </cell>
          <cell r="AP513">
            <v>944</v>
          </cell>
          <cell r="AQ513">
            <v>134</v>
          </cell>
          <cell r="AR513">
            <v>0</v>
          </cell>
          <cell r="AS513">
            <v>0</v>
          </cell>
          <cell r="AT513">
            <v>1078</v>
          </cell>
          <cell r="AU513">
            <v>105</v>
          </cell>
          <cell r="AV513">
            <v>210</v>
          </cell>
          <cell r="AW513">
            <v>0.67229393818562333</v>
          </cell>
          <cell r="AX513">
            <v>141</v>
          </cell>
          <cell r="AY513">
            <v>0</v>
          </cell>
          <cell r="AZ513">
            <v>16.015590200445445</v>
          </cell>
          <cell r="BA513">
            <v>157.01559020044544</v>
          </cell>
          <cell r="BB513">
            <v>1235.0155902004453</v>
          </cell>
          <cell r="BD513">
            <v>4.6528E-2</v>
          </cell>
          <cell r="BE513">
            <v>0.15609659256148686</v>
          </cell>
          <cell r="BF513">
            <v>0</v>
          </cell>
          <cell r="BJ513">
            <v>150</v>
          </cell>
          <cell r="BK513">
            <v>105</v>
          </cell>
          <cell r="BM513">
            <v>859.5</v>
          </cell>
        </row>
        <row r="514">
          <cell r="A514">
            <v>514</v>
          </cell>
          <cell r="B514" t="str">
            <v>PUG</v>
          </cell>
          <cell r="K514">
            <v>0</v>
          </cell>
          <cell r="M514" t="str">
            <v>J</v>
          </cell>
          <cell r="N514" t="str">
            <v>J</v>
          </cell>
          <cell r="O514">
            <v>0</v>
          </cell>
          <cell r="Q514" t="str">
            <v>(Type RI)</v>
          </cell>
          <cell r="S514">
            <v>0</v>
          </cell>
          <cell r="T514">
            <v>0</v>
          </cell>
          <cell r="U514">
            <v>0</v>
          </cell>
          <cell r="AA514">
            <v>0</v>
          </cell>
          <cell r="AB514">
            <v>0</v>
          </cell>
          <cell r="AF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K514">
            <v>0</v>
          </cell>
          <cell r="BM514">
            <v>0</v>
          </cell>
        </row>
        <row r="515">
          <cell r="A515">
            <v>515</v>
          </cell>
          <cell r="B515" t="str">
            <v>PUG</v>
          </cell>
          <cell r="I515" t="str">
            <v>Amdt2</v>
          </cell>
          <cell r="J515" t="str">
            <v>EQ</v>
          </cell>
          <cell r="K515" t="str">
            <v>EQPTS</v>
          </cell>
          <cell r="L515" t="str">
            <v>Gen</v>
          </cell>
          <cell r="M515" t="str">
            <v>J</v>
          </cell>
          <cell r="N515" t="str">
            <v>J</v>
          </cell>
          <cell r="O515" t="str">
            <v>C</v>
          </cell>
          <cell r="P515" t="str">
            <v>LIGHT</v>
          </cell>
          <cell r="Q515" t="str">
            <v>(b) 15A, 240V: outdoor Receptacle 2 pole, 3-pin type</v>
          </cell>
          <cell r="R515" t="str">
            <v>Nos.</v>
          </cell>
          <cell r="S515" t="str">
            <v>Nos.</v>
          </cell>
          <cell r="T515">
            <v>4</v>
          </cell>
          <cell r="U515">
            <v>4</v>
          </cell>
          <cell r="V515">
            <v>4</v>
          </cell>
          <cell r="Y515">
            <v>4</v>
          </cell>
          <cell r="AA515">
            <v>4</v>
          </cell>
          <cell r="AB515">
            <v>4</v>
          </cell>
          <cell r="AC515" t="str">
            <v>Avaids/0702</v>
          </cell>
          <cell r="AD515" t="str">
            <v>INR</v>
          </cell>
          <cell r="AE515">
            <v>1250</v>
          </cell>
          <cell r="AF515">
            <v>1250</v>
          </cell>
          <cell r="AG515">
            <v>4.4999999999999998E-2</v>
          </cell>
          <cell r="AI515">
            <v>0</v>
          </cell>
          <cell r="AJ515">
            <v>1193.75</v>
          </cell>
          <cell r="AK515">
            <v>4775</v>
          </cell>
          <cell r="AL515">
            <v>1.0515247108307044</v>
          </cell>
          <cell r="AM515">
            <v>5021</v>
          </cell>
          <cell r="AN515">
            <v>0</v>
          </cell>
          <cell r="AO515">
            <v>222</v>
          </cell>
          <cell r="AP515">
            <v>5243</v>
          </cell>
          <cell r="AQ515">
            <v>745</v>
          </cell>
          <cell r="AR515">
            <v>0</v>
          </cell>
          <cell r="AS515">
            <v>0</v>
          </cell>
          <cell r="AT515">
            <v>5988</v>
          </cell>
          <cell r="AU515">
            <v>105</v>
          </cell>
          <cell r="AV515">
            <v>420</v>
          </cell>
          <cell r="AW515">
            <v>0.67229393818562333</v>
          </cell>
          <cell r="AX515">
            <v>282</v>
          </cell>
          <cell r="AY515">
            <v>0</v>
          </cell>
          <cell r="AZ515">
            <v>32.031180400890889</v>
          </cell>
          <cell r="BA515">
            <v>314.03118040089089</v>
          </cell>
          <cell r="BB515">
            <v>6302.0311804008907</v>
          </cell>
          <cell r="BD515">
            <v>4.6528E-2</v>
          </cell>
          <cell r="BE515">
            <v>0.15609659256148686</v>
          </cell>
          <cell r="BF515">
            <v>0</v>
          </cell>
          <cell r="BJ515">
            <v>150</v>
          </cell>
          <cell r="BK515">
            <v>105</v>
          </cell>
          <cell r="BM515">
            <v>4775</v>
          </cell>
        </row>
        <row r="516">
          <cell r="A516">
            <v>516</v>
          </cell>
          <cell r="B516" t="str">
            <v>PUG</v>
          </cell>
          <cell r="K516">
            <v>0</v>
          </cell>
          <cell r="M516" t="str">
            <v>J</v>
          </cell>
          <cell r="N516" t="str">
            <v>J</v>
          </cell>
          <cell r="O516">
            <v>0</v>
          </cell>
          <cell r="Q516" t="str">
            <v>(Type RO)</v>
          </cell>
          <cell r="S516">
            <v>0</v>
          </cell>
          <cell r="T516">
            <v>0</v>
          </cell>
          <cell r="U516">
            <v>0</v>
          </cell>
          <cell r="AA516">
            <v>0</v>
          </cell>
          <cell r="AB516">
            <v>0</v>
          </cell>
          <cell r="AF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K516">
            <v>0</v>
          </cell>
          <cell r="BM516">
            <v>0</v>
          </cell>
        </row>
        <row r="517">
          <cell r="A517">
            <v>517</v>
          </cell>
          <cell r="B517" t="str">
            <v>PUG</v>
          </cell>
          <cell r="K517">
            <v>0</v>
          </cell>
          <cell r="M517" t="str">
            <v>J</v>
          </cell>
          <cell r="N517" t="str">
            <v>J</v>
          </cell>
          <cell r="O517">
            <v>0</v>
          </cell>
          <cell r="S517">
            <v>0</v>
          </cell>
          <cell r="T517">
            <v>0</v>
          </cell>
          <cell r="U517">
            <v>0</v>
          </cell>
          <cell r="AA517">
            <v>0</v>
          </cell>
          <cell r="AB517">
            <v>0</v>
          </cell>
          <cell r="AF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K517">
            <v>0</v>
          </cell>
          <cell r="BM517">
            <v>0</v>
          </cell>
        </row>
        <row r="518">
          <cell r="A518">
            <v>518</v>
          </cell>
          <cell r="B518" t="str">
            <v>PUG</v>
          </cell>
          <cell r="G518" t="str">
            <v>1.2.3</v>
          </cell>
          <cell r="H518" t="str">
            <v>1.2.3</v>
          </cell>
          <cell r="I518" t="str">
            <v>Amdt2</v>
          </cell>
          <cell r="J518" t="str">
            <v>EQ</v>
          </cell>
          <cell r="K518" t="str">
            <v>EQPTS</v>
          </cell>
          <cell r="L518" t="str">
            <v>Gen</v>
          </cell>
          <cell r="M518" t="str">
            <v>J</v>
          </cell>
          <cell r="N518" t="str">
            <v>J</v>
          </cell>
          <cell r="O518" t="str">
            <v>C</v>
          </cell>
          <cell r="P518" t="str">
            <v>LIGHT</v>
          </cell>
          <cell r="Q518" t="str">
            <v>Ceiling Fans</v>
          </cell>
          <cell r="R518" t="str">
            <v>Nos.</v>
          </cell>
          <cell r="S518" t="str">
            <v>Nos.</v>
          </cell>
          <cell r="T518">
            <v>4</v>
          </cell>
          <cell r="U518">
            <v>4</v>
          </cell>
          <cell r="V518">
            <v>4</v>
          </cell>
          <cell r="Y518">
            <v>4</v>
          </cell>
          <cell r="AA518">
            <v>4</v>
          </cell>
          <cell r="AB518">
            <v>4</v>
          </cell>
          <cell r="AC518" t="str">
            <v>Avaids/0702</v>
          </cell>
          <cell r="AD518" t="str">
            <v>INR</v>
          </cell>
          <cell r="AE518">
            <v>2000</v>
          </cell>
          <cell r="AF518">
            <v>2000</v>
          </cell>
          <cell r="AG518">
            <v>4.4999999999999998E-2</v>
          </cell>
          <cell r="AI518">
            <v>0</v>
          </cell>
          <cell r="AJ518">
            <v>1910</v>
          </cell>
          <cell r="AK518">
            <v>7640</v>
          </cell>
          <cell r="AL518">
            <v>1.0515247108307044</v>
          </cell>
          <cell r="AM518">
            <v>8034</v>
          </cell>
          <cell r="AN518">
            <v>0</v>
          </cell>
          <cell r="AO518">
            <v>355</v>
          </cell>
          <cell r="AP518">
            <v>8389</v>
          </cell>
          <cell r="AQ518">
            <v>1193</v>
          </cell>
          <cell r="AR518">
            <v>0</v>
          </cell>
          <cell r="AS518">
            <v>0</v>
          </cell>
          <cell r="AT518">
            <v>9582</v>
          </cell>
          <cell r="AU518">
            <v>105</v>
          </cell>
          <cell r="AV518">
            <v>420</v>
          </cell>
          <cell r="AW518">
            <v>0.67229393818562333</v>
          </cell>
          <cell r="AX518">
            <v>282</v>
          </cell>
          <cell r="AY518">
            <v>0</v>
          </cell>
          <cell r="AZ518">
            <v>32.031180400890889</v>
          </cell>
          <cell r="BA518">
            <v>314.03118040089089</v>
          </cell>
          <cell r="BB518">
            <v>9896.0311804008907</v>
          </cell>
          <cell r="BD518">
            <v>4.6528E-2</v>
          </cell>
          <cell r="BE518">
            <v>0.15609659256148686</v>
          </cell>
          <cell r="BF518">
            <v>0</v>
          </cell>
          <cell r="BJ518">
            <v>150</v>
          </cell>
          <cell r="BK518">
            <v>105</v>
          </cell>
          <cell r="BM518">
            <v>7640</v>
          </cell>
        </row>
        <row r="519">
          <cell r="A519">
            <v>519</v>
          </cell>
          <cell r="B519" t="str">
            <v>PUG</v>
          </cell>
          <cell r="K519">
            <v>0</v>
          </cell>
          <cell r="M519" t="str">
            <v>J</v>
          </cell>
          <cell r="N519" t="str">
            <v>J</v>
          </cell>
          <cell r="O519">
            <v>0</v>
          </cell>
          <cell r="Q519" t="str">
            <v>1400 mm sweep with electronic regulator</v>
          </cell>
          <cell r="S519">
            <v>0</v>
          </cell>
          <cell r="T519">
            <v>0</v>
          </cell>
          <cell r="U519">
            <v>0</v>
          </cell>
          <cell r="AA519">
            <v>0</v>
          </cell>
          <cell r="AB519">
            <v>0</v>
          </cell>
          <cell r="AF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K519">
            <v>0</v>
          </cell>
          <cell r="BM519">
            <v>0</v>
          </cell>
        </row>
        <row r="520">
          <cell r="A520">
            <v>520</v>
          </cell>
          <cell r="B520" t="str">
            <v>PUG</v>
          </cell>
          <cell r="K520">
            <v>0</v>
          </cell>
          <cell r="M520" t="str">
            <v>J</v>
          </cell>
          <cell r="N520" t="str">
            <v>J</v>
          </cell>
          <cell r="O520">
            <v>0</v>
          </cell>
          <cell r="S520">
            <v>0</v>
          </cell>
          <cell r="T520">
            <v>0</v>
          </cell>
          <cell r="U520">
            <v>0</v>
          </cell>
          <cell r="AA520">
            <v>0</v>
          </cell>
          <cell r="AB520">
            <v>0</v>
          </cell>
          <cell r="AF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K520">
            <v>0</v>
          </cell>
          <cell r="BM520">
            <v>0</v>
          </cell>
        </row>
        <row r="521">
          <cell r="A521">
            <v>521</v>
          </cell>
          <cell r="B521" t="str">
            <v>PUG</v>
          </cell>
          <cell r="G521" t="str">
            <v>1.2.4</v>
          </cell>
          <cell r="H521" t="str">
            <v>1.2.4</v>
          </cell>
          <cell r="K521">
            <v>0</v>
          </cell>
          <cell r="M521" t="str">
            <v>J</v>
          </cell>
          <cell r="N521" t="str">
            <v>J</v>
          </cell>
          <cell r="O521">
            <v>0</v>
          </cell>
          <cell r="Q521" t="str">
            <v>Switchboards</v>
          </cell>
          <cell r="S521">
            <v>0</v>
          </cell>
          <cell r="T521">
            <v>0</v>
          </cell>
          <cell r="U521">
            <v>0</v>
          </cell>
          <cell r="AA521">
            <v>0</v>
          </cell>
          <cell r="AB521">
            <v>0</v>
          </cell>
          <cell r="AF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K521">
            <v>0</v>
          </cell>
          <cell r="BM521">
            <v>0</v>
          </cell>
        </row>
        <row r="522">
          <cell r="A522">
            <v>522</v>
          </cell>
          <cell r="B522" t="str">
            <v>PUG</v>
          </cell>
          <cell r="I522" t="str">
            <v>Amdt2</v>
          </cell>
          <cell r="J522" t="str">
            <v>EQ</v>
          </cell>
          <cell r="K522" t="str">
            <v>EQPTS</v>
          </cell>
          <cell r="L522" t="str">
            <v>Gen</v>
          </cell>
          <cell r="M522" t="str">
            <v>J</v>
          </cell>
          <cell r="N522" t="str">
            <v>J</v>
          </cell>
          <cell r="O522" t="str">
            <v>C</v>
          </cell>
          <cell r="P522" t="str">
            <v>LIGHT</v>
          </cell>
          <cell r="Q522" t="str">
            <v>(i)  Modular switchboard with 4 nos. 5 Amp.</v>
          </cell>
          <cell r="R522" t="str">
            <v>Nos.</v>
          </cell>
          <cell r="S522" t="str">
            <v>Nos.</v>
          </cell>
          <cell r="T522">
            <v>3</v>
          </cell>
          <cell r="U522">
            <v>3</v>
          </cell>
          <cell r="V522">
            <v>3</v>
          </cell>
          <cell r="Y522">
            <v>3</v>
          </cell>
          <cell r="AA522">
            <v>3</v>
          </cell>
          <cell r="AB522">
            <v>3</v>
          </cell>
          <cell r="AC522" t="str">
            <v>Avaids/0702</v>
          </cell>
          <cell r="AD522" t="str">
            <v>INR</v>
          </cell>
          <cell r="AE522">
            <v>600</v>
          </cell>
          <cell r="AF522">
            <v>600</v>
          </cell>
          <cell r="AG522">
            <v>4.4999999999999998E-2</v>
          </cell>
          <cell r="AI522">
            <v>0</v>
          </cell>
          <cell r="AJ522">
            <v>573</v>
          </cell>
          <cell r="AK522">
            <v>1719</v>
          </cell>
          <cell r="AL522">
            <v>1.0515247108307044</v>
          </cell>
          <cell r="AM522">
            <v>1808</v>
          </cell>
          <cell r="AN522">
            <v>0</v>
          </cell>
          <cell r="AO522">
            <v>80</v>
          </cell>
          <cell r="AP522">
            <v>1888</v>
          </cell>
          <cell r="AQ522">
            <v>268</v>
          </cell>
          <cell r="AR522">
            <v>0</v>
          </cell>
          <cell r="AS522">
            <v>0</v>
          </cell>
          <cell r="AT522">
            <v>2156</v>
          </cell>
          <cell r="AU522">
            <v>105</v>
          </cell>
          <cell r="AV522">
            <v>315</v>
          </cell>
          <cell r="AW522">
            <v>0.67229393818562333</v>
          </cell>
          <cell r="AX522">
            <v>212</v>
          </cell>
          <cell r="AY522">
            <v>0</v>
          </cell>
          <cell r="AZ522">
            <v>24.080178173719361</v>
          </cell>
          <cell r="BA522">
            <v>236.08017817371936</v>
          </cell>
          <cell r="BB522">
            <v>2392.0801781737196</v>
          </cell>
          <cell r="BD522">
            <v>4.6528E-2</v>
          </cell>
          <cell r="BE522">
            <v>0.15609659256148686</v>
          </cell>
          <cell r="BF522">
            <v>0</v>
          </cell>
          <cell r="BJ522">
            <v>150</v>
          </cell>
          <cell r="BK522">
            <v>105</v>
          </cell>
          <cell r="BM522">
            <v>1719</v>
          </cell>
        </row>
        <row r="523">
          <cell r="A523">
            <v>523</v>
          </cell>
          <cell r="B523" t="str">
            <v>PUG</v>
          </cell>
          <cell r="K523">
            <v>0</v>
          </cell>
          <cell r="M523" t="str">
            <v>J</v>
          </cell>
          <cell r="N523" t="str">
            <v>J</v>
          </cell>
          <cell r="O523">
            <v>0</v>
          </cell>
          <cell r="Q523" t="str">
            <v>Switches and 1 no. 5/15 Amp. Receptacle</v>
          </cell>
          <cell r="S523">
            <v>0</v>
          </cell>
          <cell r="T523">
            <v>0</v>
          </cell>
          <cell r="U523">
            <v>0</v>
          </cell>
          <cell r="AA523">
            <v>0</v>
          </cell>
          <cell r="AB523">
            <v>0</v>
          </cell>
          <cell r="AF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K523">
            <v>0</v>
          </cell>
          <cell r="BM523">
            <v>0</v>
          </cell>
        </row>
        <row r="524">
          <cell r="A524">
            <v>524</v>
          </cell>
          <cell r="B524" t="str">
            <v>PUG</v>
          </cell>
          <cell r="K524">
            <v>0</v>
          </cell>
          <cell r="M524" t="str">
            <v>J</v>
          </cell>
          <cell r="N524" t="str">
            <v>J</v>
          </cell>
          <cell r="O524">
            <v>0</v>
          </cell>
          <cell r="S524">
            <v>0</v>
          </cell>
          <cell r="T524">
            <v>0</v>
          </cell>
          <cell r="U524">
            <v>0</v>
          </cell>
          <cell r="AA524">
            <v>0</v>
          </cell>
          <cell r="AB524">
            <v>0</v>
          </cell>
          <cell r="AF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K524">
            <v>0</v>
          </cell>
          <cell r="BM524">
            <v>0</v>
          </cell>
        </row>
        <row r="525">
          <cell r="A525">
            <v>525</v>
          </cell>
          <cell r="B525" t="str">
            <v>PUG</v>
          </cell>
          <cell r="J525" t="str">
            <v>EQ</v>
          </cell>
          <cell r="K525" t="str">
            <v>EQPTS</v>
          </cell>
          <cell r="L525" t="str">
            <v>Gen</v>
          </cell>
          <cell r="M525" t="str">
            <v>J</v>
          </cell>
          <cell r="N525" t="str">
            <v>J</v>
          </cell>
          <cell r="O525" t="str">
            <v>C</v>
          </cell>
          <cell r="P525" t="str">
            <v>LIGHT</v>
          </cell>
          <cell r="Q525" t="str">
            <v>(ii) Modular switchboard with 6 nos. 5 Amp.</v>
          </cell>
          <cell r="R525" t="str">
            <v>Nos.</v>
          </cell>
          <cell r="S525" t="str">
            <v>Nos.</v>
          </cell>
          <cell r="T525">
            <v>2</v>
          </cell>
          <cell r="U525">
            <v>2</v>
          </cell>
          <cell r="V525">
            <v>2</v>
          </cell>
          <cell r="Y525">
            <v>2</v>
          </cell>
          <cell r="AA525">
            <v>2</v>
          </cell>
          <cell r="AB525">
            <v>2</v>
          </cell>
          <cell r="AC525" t="str">
            <v>Avaids/0702</v>
          </cell>
          <cell r="AD525" t="str">
            <v>INR</v>
          </cell>
          <cell r="AE525">
            <v>650</v>
          </cell>
          <cell r="AF525">
            <v>650</v>
          </cell>
          <cell r="AG525">
            <v>4.4999999999999998E-2</v>
          </cell>
          <cell r="AI525">
            <v>0</v>
          </cell>
          <cell r="AJ525">
            <v>620.75</v>
          </cell>
          <cell r="AK525">
            <v>1241.5</v>
          </cell>
          <cell r="AL525">
            <v>1.0515247108307044</v>
          </cell>
          <cell r="AM525">
            <v>1305</v>
          </cell>
          <cell r="AN525">
            <v>0</v>
          </cell>
          <cell r="AO525">
            <v>58</v>
          </cell>
          <cell r="AP525">
            <v>1363</v>
          </cell>
          <cell r="AQ525">
            <v>194</v>
          </cell>
          <cell r="AR525">
            <v>0</v>
          </cell>
          <cell r="AS525">
            <v>0</v>
          </cell>
          <cell r="AT525">
            <v>1557</v>
          </cell>
          <cell r="AU525">
            <v>105</v>
          </cell>
          <cell r="AV525">
            <v>210</v>
          </cell>
          <cell r="AW525">
            <v>0.67229393818562333</v>
          </cell>
          <cell r="AX525">
            <v>141</v>
          </cell>
          <cell r="AY525">
            <v>0</v>
          </cell>
          <cell r="AZ525">
            <v>16.015590200445445</v>
          </cell>
          <cell r="BA525">
            <v>157.01559020044544</v>
          </cell>
          <cell r="BB525">
            <v>1714.0155902004453</v>
          </cell>
          <cell r="BD525">
            <v>4.6528E-2</v>
          </cell>
          <cell r="BE525">
            <v>0.15609659256148686</v>
          </cell>
          <cell r="BF525">
            <v>0</v>
          </cell>
          <cell r="BJ525">
            <v>150</v>
          </cell>
          <cell r="BK525">
            <v>105</v>
          </cell>
          <cell r="BM525">
            <v>1241.5</v>
          </cell>
        </row>
        <row r="526">
          <cell r="A526">
            <v>526</v>
          </cell>
          <cell r="B526" t="str">
            <v>PUG</v>
          </cell>
          <cell r="K526">
            <v>0</v>
          </cell>
          <cell r="M526" t="str">
            <v>J</v>
          </cell>
          <cell r="N526" t="str">
            <v>J</v>
          </cell>
          <cell r="O526">
            <v>0</v>
          </cell>
          <cell r="Q526" t="str">
            <v>Switches</v>
          </cell>
          <cell r="S526">
            <v>0</v>
          </cell>
          <cell r="T526">
            <v>0</v>
          </cell>
          <cell r="U526">
            <v>0</v>
          </cell>
          <cell r="AA526">
            <v>0</v>
          </cell>
          <cell r="AB526">
            <v>0</v>
          </cell>
          <cell r="AF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K526">
            <v>0</v>
          </cell>
          <cell r="BM526">
            <v>0</v>
          </cell>
        </row>
        <row r="527">
          <cell r="A527">
            <v>527</v>
          </cell>
          <cell r="B527" t="str">
            <v>PUG</v>
          </cell>
          <cell r="K527">
            <v>0</v>
          </cell>
          <cell r="M527" t="str">
            <v>J</v>
          </cell>
          <cell r="N527" t="str">
            <v>J</v>
          </cell>
          <cell r="O527">
            <v>0</v>
          </cell>
          <cell r="S527">
            <v>0</v>
          </cell>
          <cell r="T527">
            <v>0</v>
          </cell>
          <cell r="U527">
            <v>0</v>
          </cell>
          <cell r="AA527">
            <v>0</v>
          </cell>
          <cell r="AB527">
            <v>0</v>
          </cell>
          <cell r="AF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K527">
            <v>0</v>
          </cell>
          <cell r="BM527">
            <v>0</v>
          </cell>
        </row>
        <row r="528">
          <cell r="A528">
            <v>528</v>
          </cell>
          <cell r="B528" t="str">
            <v>PUG</v>
          </cell>
          <cell r="G528" t="str">
            <v>1.2.5</v>
          </cell>
          <cell r="H528" t="str">
            <v>1.2.5</v>
          </cell>
          <cell r="K528">
            <v>0</v>
          </cell>
          <cell r="M528" t="str">
            <v>J</v>
          </cell>
          <cell r="N528" t="str">
            <v>J</v>
          </cell>
          <cell r="O528">
            <v>0</v>
          </cell>
          <cell r="Q528" t="str">
            <v>Conduits &amp; Wires</v>
          </cell>
          <cell r="S528">
            <v>0</v>
          </cell>
          <cell r="T528">
            <v>0</v>
          </cell>
          <cell r="U528">
            <v>0</v>
          </cell>
          <cell r="AA528">
            <v>0</v>
          </cell>
          <cell r="AB528">
            <v>0</v>
          </cell>
          <cell r="AF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K528">
            <v>0</v>
          </cell>
          <cell r="BM528">
            <v>0</v>
          </cell>
        </row>
        <row r="529">
          <cell r="A529">
            <v>529</v>
          </cell>
          <cell r="B529" t="str">
            <v>PUG</v>
          </cell>
          <cell r="K529">
            <v>0</v>
          </cell>
          <cell r="M529" t="str">
            <v>J</v>
          </cell>
          <cell r="N529" t="str">
            <v>J</v>
          </cell>
          <cell r="O529">
            <v>0</v>
          </cell>
          <cell r="S529">
            <v>0</v>
          </cell>
          <cell r="T529">
            <v>0</v>
          </cell>
          <cell r="U529">
            <v>0</v>
          </cell>
          <cell r="AA529">
            <v>0</v>
          </cell>
          <cell r="AB529">
            <v>0</v>
          </cell>
          <cell r="AF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K529">
            <v>0</v>
          </cell>
          <cell r="BM529">
            <v>0</v>
          </cell>
        </row>
        <row r="530">
          <cell r="A530">
            <v>530</v>
          </cell>
          <cell r="B530" t="str">
            <v>PUG</v>
          </cell>
          <cell r="K530">
            <v>0</v>
          </cell>
          <cell r="M530" t="str">
            <v>J</v>
          </cell>
          <cell r="N530" t="str">
            <v>J</v>
          </cell>
          <cell r="O530">
            <v>0</v>
          </cell>
          <cell r="Q530" t="str">
            <v>(i) Galvanised Rigid Steel Conduits of following sizes</v>
          </cell>
          <cell r="S530">
            <v>0</v>
          </cell>
          <cell r="T530">
            <v>0</v>
          </cell>
          <cell r="U530">
            <v>0</v>
          </cell>
          <cell r="AA530">
            <v>0</v>
          </cell>
          <cell r="AB530">
            <v>0</v>
          </cell>
          <cell r="AF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K530">
            <v>0</v>
          </cell>
          <cell r="BM530">
            <v>0</v>
          </cell>
        </row>
        <row r="531">
          <cell r="A531">
            <v>531</v>
          </cell>
          <cell r="B531" t="str">
            <v>PUG</v>
          </cell>
          <cell r="K531">
            <v>0</v>
          </cell>
          <cell r="M531" t="str">
            <v>J</v>
          </cell>
          <cell r="N531" t="str">
            <v>J</v>
          </cell>
          <cell r="O531">
            <v>0</v>
          </cell>
          <cell r="Q531" t="str">
            <v>alongwith the accessories:</v>
          </cell>
          <cell r="S531">
            <v>0</v>
          </cell>
          <cell r="T531">
            <v>0</v>
          </cell>
          <cell r="U531">
            <v>0</v>
          </cell>
          <cell r="AA531">
            <v>0</v>
          </cell>
          <cell r="AB531">
            <v>0</v>
          </cell>
          <cell r="AF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K531">
            <v>0</v>
          </cell>
          <cell r="BM531">
            <v>0</v>
          </cell>
        </row>
        <row r="532">
          <cell r="A532">
            <v>532</v>
          </cell>
          <cell r="B532" t="str">
            <v>PUG</v>
          </cell>
          <cell r="J532" t="str">
            <v>EQ</v>
          </cell>
          <cell r="K532" t="str">
            <v>EQPTS</v>
          </cell>
          <cell r="L532" t="str">
            <v>Gen</v>
          </cell>
          <cell r="M532" t="str">
            <v>J</v>
          </cell>
          <cell r="N532" t="str">
            <v>J</v>
          </cell>
          <cell r="O532" t="str">
            <v>C</v>
          </cell>
          <cell r="P532" t="str">
            <v>LIGHT</v>
          </cell>
          <cell r="Q532" t="str">
            <v>(a)    19 mm</v>
          </cell>
          <cell r="R532" t="str">
            <v>Mtr</v>
          </cell>
          <cell r="S532" t="str">
            <v>Mtr</v>
          </cell>
          <cell r="T532">
            <v>20</v>
          </cell>
          <cell r="U532">
            <v>20</v>
          </cell>
          <cell r="V532">
            <v>20</v>
          </cell>
          <cell r="Y532">
            <v>20</v>
          </cell>
          <cell r="AA532">
            <v>20</v>
          </cell>
          <cell r="AB532">
            <v>20</v>
          </cell>
          <cell r="AC532" t="str">
            <v>Avaids/0702</v>
          </cell>
          <cell r="AD532" t="str">
            <v>INR</v>
          </cell>
          <cell r="AE532">
            <v>75</v>
          </cell>
          <cell r="AF532">
            <v>75</v>
          </cell>
          <cell r="AG532">
            <v>4.4999999999999998E-2</v>
          </cell>
          <cell r="AI532">
            <v>0</v>
          </cell>
          <cell r="AJ532">
            <v>71.625</v>
          </cell>
          <cell r="AK532">
            <v>1432.5</v>
          </cell>
          <cell r="AL532">
            <v>1.0515247108307044</v>
          </cell>
          <cell r="AM532">
            <v>1506</v>
          </cell>
          <cell r="AN532">
            <v>0</v>
          </cell>
          <cell r="AO532">
            <v>67</v>
          </cell>
          <cell r="AP532">
            <v>1573</v>
          </cell>
          <cell r="AQ532">
            <v>224</v>
          </cell>
          <cell r="AR532">
            <v>0</v>
          </cell>
          <cell r="AS532">
            <v>0</v>
          </cell>
          <cell r="AT532">
            <v>1797</v>
          </cell>
          <cell r="AU532">
            <v>21</v>
          </cell>
          <cell r="AV532">
            <v>420</v>
          </cell>
          <cell r="AW532">
            <v>0.67229393818562333</v>
          </cell>
          <cell r="AX532">
            <v>282</v>
          </cell>
          <cell r="AY532">
            <v>0</v>
          </cell>
          <cell r="AZ532">
            <v>32.031180400890889</v>
          </cell>
          <cell r="BA532">
            <v>314.03118040089089</v>
          </cell>
          <cell r="BB532">
            <v>2111.0311804008907</v>
          </cell>
          <cell r="BD532">
            <v>4.6528E-2</v>
          </cell>
          <cell r="BE532">
            <v>0.15609659256148686</v>
          </cell>
          <cell r="BF532">
            <v>0</v>
          </cell>
          <cell r="BJ532">
            <v>30</v>
          </cell>
          <cell r="BK532">
            <v>21</v>
          </cell>
          <cell r="BM532">
            <v>1432.5</v>
          </cell>
        </row>
        <row r="533">
          <cell r="A533">
            <v>533</v>
          </cell>
          <cell r="B533" t="str">
            <v>PUG</v>
          </cell>
          <cell r="J533" t="str">
            <v>EQ</v>
          </cell>
          <cell r="K533" t="str">
            <v>EQPTS</v>
          </cell>
          <cell r="L533" t="str">
            <v>Gen</v>
          </cell>
          <cell r="M533" t="str">
            <v>J</v>
          </cell>
          <cell r="N533" t="str">
            <v>J</v>
          </cell>
          <cell r="O533" t="str">
            <v>C</v>
          </cell>
          <cell r="P533" t="str">
            <v>LIGHT</v>
          </cell>
          <cell r="Q533" t="str">
            <v>(b)  25 mm</v>
          </cell>
          <cell r="R533" t="str">
            <v>Mtr</v>
          </cell>
          <cell r="S533" t="str">
            <v>Mtr</v>
          </cell>
          <cell r="T533">
            <v>20</v>
          </cell>
          <cell r="U533">
            <v>20</v>
          </cell>
          <cell r="V533">
            <v>20</v>
          </cell>
          <cell r="Y533">
            <v>20</v>
          </cell>
          <cell r="AA533">
            <v>20</v>
          </cell>
          <cell r="AB533">
            <v>20</v>
          </cell>
          <cell r="AC533" t="str">
            <v>Avaids/0702</v>
          </cell>
          <cell r="AD533" t="str">
            <v>INR</v>
          </cell>
          <cell r="AE533">
            <v>84</v>
          </cell>
          <cell r="AF533">
            <v>84</v>
          </cell>
          <cell r="AG533">
            <v>4.4999999999999998E-2</v>
          </cell>
          <cell r="AI533">
            <v>0</v>
          </cell>
          <cell r="AJ533">
            <v>80.22</v>
          </cell>
          <cell r="AK533">
            <v>1604.4</v>
          </cell>
          <cell r="AL533">
            <v>1.0515247108307044</v>
          </cell>
          <cell r="AM533">
            <v>1687</v>
          </cell>
          <cell r="AN533">
            <v>0</v>
          </cell>
          <cell r="AO533">
            <v>75</v>
          </cell>
          <cell r="AP533">
            <v>1762</v>
          </cell>
          <cell r="AQ533">
            <v>250</v>
          </cell>
          <cell r="AR533">
            <v>0</v>
          </cell>
          <cell r="AS533">
            <v>0</v>
          </cell>
          <cell r="AT533">
            <v>2012</v>
          </cell>
          <cell r="AU533">
            <v>24</v>
          </cell>
          <cell r="AV533">
            <v>480</v>
          </cell>
          <cell r="AW533">
            <v>0.67229393818562333</v>
          </cell>
          <cell r="AX533">
            <v>323</v>
          </cell>
          <cell r="AY533">
            <v>0</v>
          </cell>
          <cell r="AZ533">
            <v>36.688195991091334</v>
          </cell>
          <cell r="BA533">
            <v>359.68819599109133</v>
          </cell>
          <cell r="BB533">
            <v>2371.6881959910916</v>
          </cell>
          <cell r="BD533">
            <v>4.6528E-2</v>
          </cell>
          <cell r="BE533">
            <v>0.15609659256148686</v>
          </cell>
          <cell r="BF533">
            <v>0</v>
          </cell>
          <cell r="BJ533">
            <v>35</v>
          </cell>
          <cell r="BK533">
            <v>24</v>
          </cell>
          <cell r="BM533">
            <v>1604.4</v>
          </cell>
        </row>
        <row r="534">
          <cell r="A534">
            <v>534</v>
          </cell>
          <cell r="B534" t="str">
            <v>PUG</v>
          </cell>
          <cell r="K534">
            <v>0</v>
          </cell>
          <cell r="M534" t="str">
            <v>J</v>
          </cell>
          <cell r="N534" t="str">
            <v>J</v>
          </cell>
          <cell r="O534">
            <v>0</v>
          </cell>
          <cell r="S534">
            <v>0</v>
          </cell>
          <cell r="T534">
            <v>0</v>
          </cell>
          <cell r="U534">
            <v>0</v>
          </cell>
          <cell r="AA534">
            <v>0</v>
          </cell>
          <cell r="AB534">
            <v>0</v>
          </cell>
          <cell r="AF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K534">
            <v>0</v>
          </cell>
          <cell r="BM534">
            <v>0</v>
          </cell>
        </row>
        <row r="535">
          <cell r="A535">
            <v>535</v>
          </cell>
          <cell r="B535" t="str">
            <v>PUG</v>
          </cell>
          <cell r="K535">
            <v>0</v>
          </cell>
          <cell r="M535" t="str">
            <v>J</v>
          </cell>
          <cell r="N535" t="str">
            <v>J</v>
          </cell>
          <cell r="O535">
            <v>0</v>
          </cell>
          <cell r="Q535" t="str">
            <v>(ii) PVC insulated Stranded Copper / Aluminium wire</v>
          </cell>
          <cell r="S535">
            <v>0</v>
          </cell>
          <cell r="T535">
            <v>0</v>
          </cell>
          <cell r="U535">
            <v>0</v>
          </cell>
          <cell r="AA535">
            <v>0</v>
          </cell>
          <cell r="AB535">
            <v>0</v>
          </cell>
          <cell r="AF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K535">
            <v>0</v>
          </cell>
          <cell r="BM535">
            <v>0</v>
          </cell>
        </row>
        <row r="536">
          <cell r="A536">
            <v>536</v>
          </cell>
          <cell r="B536" t="str">
            <v>PUG</v>
          </cell>
          <cell r="K536">
            <v>0</v>
          </cell>
          <cell r="M536" t="str">
            <v>J</v>
          </cell>
          <cell r="N536" t="str">
            <v>J</v>
          </cell>
          <cell r="O536">
            <v>0</v>
          </cell>
          <cell r="Q536" t="str">
            <v xml:space="preserve">of following sizes : </v>
          </cell>
          <cell r="S536">
            <v>0</v>
          </cell>
          <cell r="T536">
            <v>0</v>
          </cell>
          <cell r="U536">
            <v>0</v>
          </cell>
          <cell r="AA536">
            <v>0</v>
          </cell>
          <cell r="AB536">
            <v>0</v>
          </cell>
          <cell r="AF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K536">
            <v>0</v>
          </cell>
          <cell r="BM536">
            <v>0</v>
          </cell>
        </row>
        <row r="537">
          <cell r="A537">
            <v>537</v>
          </cell>
          <cell r="B537" t="str">
            <v>PUG</v>
          </cell>
          <cell r="J537" t="str">
            <v>EQ</v>
          </cell>
          <cell r="K537" t="str">
            <v>EQPTS</v>
          </cell>
          <cell r="L537" t="str">
            <v>Gen</v>
          </cell>
          <cell r="M537" t="str">
            <v>J</v>
          </cell>
          <cell r="N537" t="str">
            <v>J</v>
          </cell>
          <cell r="O537" t="str">
            <v>C</v>
          </cell>
          <cell r="P537" t="str">
            <v>LIGHT</v>
          </cell>
          <cell r="Q537" t="str">
            <v>(a) 1x2.5 sq mm (Cu)</v>
          </cell>
          <cell r="R537" t="str">
            <v>Mtr</v>
          </cell>
          <cell r="S537" t="str">
            <v>Mtr</v>
          </cell>
          <cell r="T537">
            <v>50</v>
          </cell>
          <cell r="U537">
            <v>50</v>
          </cell>
          <cell r="V537">
            <v>50</v>
          </cell>
          <cell r="Y537">
            <v>50</v>
          </cell>
          <cell r="AA537">
            <v>50</v>
          </cell>
          <cell r="AB537">
            <v>50</v>
          </cell>
          <cell r="AC537" t="str">
            <v>Avaids/0702</v>
          </cell>
          <cell r="AD537" t="str">
            <v>INR</v>
          </cell>
          <cell r="AE537">
            <v>9</v>
          </cell>
          <cell r="AF537">
            <v>9</v>
          </cell>
          <cell r="AG537">
            <v>4.4999999999999998E-2</v>
          </cell>
          <cell r="AI537">
            <v>0</v>
          </cell>
          <cell r="AJ537">
            <v>8.5949999999999989</v>
          </cell>
          <cell r="AK537">
            <v>429.74999999999994</v>
          </cell>
          <cell r="AL537">
            <v>1.0515247108307044</v>
          </cell>
          <cell r="AM537">
            <v>452</v>
          </cell>
          <cell r="AN537">
            <v>0</v>
          </cell>
          <cell r="AO537">
            <v>20</v>
          </cell>
          <cell r="AP537">
            <v>472</v>
          </cell>
          <cell r="AQ537">
            <v>67</v>
          </cell>
          <cell r="AR537">
            <v>0</v>
          </cell>
          <cell r="AS537">
            <v>0</v>
          </cell>
          <cell r="AT537">
            <v>539</v>
          </cell>
          <cell r="AU537">
            <v>3</v>
          </cell>
          <cell r="AV537">
            <v>150</v>
          </cell>
          <cell r="AW537">
            <v>0.67229393818562333</v>
          </cell>
          <cell r="AX537">
            <v>101</v>
          </cell>
          <cell r="AY537">
            <v>0</v>
          </cell>
          <cell r="AZ537">
            <v>11.47216035634743</v>
          </cell>
          <cell r="BA537">
            <v>112.47216035634743</v>
          </cell>
          <cell r="BB537">
            <v>651.47216035634744</v>
          </cell>
          <cell r="BD537">
            <v>4.6528E-2</v>
          </cell>
          <cell r="BE537">
            <v>0.15609659256148686</v>
          </cell>
          <cell r="BF537">
            <v>0</v>
          </cell>
          <cell r="BJ537">
            <v>4</v>
          </cell>
          <cell r="BK537">
            <v>3</v>
          </cell>
          <cell r="BM537">
            <v>429.74999999999994</v>
          </cell>
        </row>
        <row r="538">
          <cell r="A538">
            <v>538</v>
          </cell>
          <cell r="B538" t="str">
            <v>PUG</v>
          </cell>
          <cell r="J538" t="str">
            <v>EQ</v>
          </cell>
          <cell r="K538" t="str">
            <v>EQPTS</v>
          </cell>
          <cell r="L538" t="str">
            <v>Gen</v>
          </cell>
          <cell r="M538" t="str">
            <v>J</v>
          </cell>
          <cell r="N538" t="str">
            <v>J</v>
          </cell>
          <cell r="O538" t="str">
            <v>C</v>
          </cell>
          <cell r="P538" t="str">
            <v>LIGHT</v>
          </cell>
          <cell r="Q538" t="str">
            <v>(b)   1x4 sq mm (Cu)</v>
          </cell>
          <cell r="R538" t="str">
            <v>Mtr</v>
          </cell>
          <cell r="S538" t="str">
            <v>Mtr</v>
          </cell>
          <cell r="T538">
            <v>50</v>
          </cell>
          <cell r="U538">
            <v>50</v>
          </cell>
          <cell r="V538">
            <v>50</v>
          </cell>
          <cell r="Y538">
            <v>50</v>
          </cell>
          <cell r="AA538">
            <v>50</v>
          </cell>
          <cell r="AB538">
            <v>50</v>
          </cell>
          <cell r="AC538" t="str">
            <v>Avaids/0702</v>
          </cell>
          <cell r="AD538" t="str">
            <v>INR</v>
          </cell>
          <cell r="AE538">
            <v>13</v>
          </cell>
          <cell r="AF538">
            <v>13</v>
          </cell>
          <cell r="AG538">
            <v>4.4999999999999998E-2</v>
          </cell>
          <cell r="AI538">
            <v>0</v>
          </cell>
          <cell r="AJ538">
            <v>12.414999999999999</v>
          </cell>
          <cell r="AK538">
            <v>620.75</v>
          </cell>
          <cell r="AL538">
            <v>1.0515247108307044</v>
          </cell>
          <cell r="AM538">
            <v>653</v>
          </cell>
          <cell r="AN538">
            <v>0</v>
          </cell>
          <cell r="AO538">
            <v>29</v>
          </cell>
          <cell r="AP538">
            <v>682</v>
          </cell>
          <cell r="AQ538">
            <v>97</v>
          </cell>
          <cell r="AR538">
            <v>0</v>
          </cell>
          <cell r="AS538">
            <v>0</v>
          </cell>
          <cell r="AT538">
            <v>779</v>
          </cell>
          <cell r="AU538">
            <v>3</v>
          </cell>
          <cell r="AV538">
            <v>150</v>
          </cell>
          <cell r="AW538">
            <v>0.67229393818562333</v>
          </cell>
          <cell r="AX538">
            <v>101</v>
          </cell>
          <cell r="AY538">
            <v>0</v>
          </cell>
          <cell r="AZ538">
            <v>11.47216035634743</v>
          </cell>
          <cell r="BA538">
            <v>112.47216035634743</v>
          </cell>
          <cell r="BB538">
            <v>891.47216035634744</v>
          </cell>
          <cell r="BD538">
            <v>4.6528E-2</v>
          </cell>
          <cell r="BE538">
            <v>0.15609659256148686</v>
          </cell>
          <cell r="BF538">
            <v>0</v>
          </cell>
          <cell r="BJ538">
            <v>4</v>
          </cell>
          <cell r="BK538">
            <v>3</v>
          </cell>
          <cell r="BM538">
            <v>620.75</v>
          </cell>
        </row>
        <row r="539">
          <cell r="A539">
            <v>539</v>
          </cell>
          <cell r="B539" t="str">
            <v>PUG</v>
          </cell>
          <cell r="J539" t="str">
            <v>EQ</v>
          </cell>
          <cell r="K539" t="str">
            <v>EQPTS</v>
          </cell>
          <cell r="L539" t="str">
            <v>Gen</v>
          </cell>
          <cell r="M539" t="str">
            <v>J</v>
          </cell>
          <cell r="N539" t="str">
            <v>J</v>
          </cell>
          <cell r="O539" t="str">
            <v>C</v>
          </cell>
          <cell r="P539" t="str">
            <v>LIGHT</v>
          </cell>
          <cell r="Q539" t="str">
            <v>(c)    1x6 sq mm (Al)</v>
          </cell>
          <cell r="R539" t="str">
            <v>Mtr</v>
          </cell>
          <cell r="S539" t="str">
            <v>Mtr</v>
          </cell>
          <cell r="T539">
            <v>50</v>
          </cell>
          <cell r="U539">
            <v>50</v>
          </cell>
          <cell r="V539">
            <v>50</v>
          </cell>
          <cell r="Y539">
            <v>50</v>
          </cell>
          <cell r="AA539">
            <v>50</v>
          </cell>
          <cell r="AB539">
            <v>50</v>
          </cell>
          <cell r="AC539" t="str">
            <v>Avaids/0702</v>
          </cell>
          <cell r="AD539" t="str">
            <v>INR</v>
          </cell>
          <cell r="AE539">
            <v>5</v>
          </cell>
          <cell r="AF539">
            <v>5</v>
          </cell>
          <cell r="AG539">
            <v>4.4999999999999998E-2</v>
          </cell>
          <cell r="AI539">
            <v>0</v>
          </cell>
          <cell r="AJ539">
            <v>4.7749999999999995</v>
          </cell>
          <cell r="AK539">
            <v>238.74999999999997</v>
          </cell>
          <cell r="AL539">
            <v>1.0515247108307044</v>
          </cell>
          <cell r="AM539">
            <v>251</v>
          </cell>
          <cell r="AN539">
            <v>0</v>
          </cell>
          <cell r="AO539">
            <v>11</v>
          </cell>
          <cell r="AP539">
            <v>262</v>
          </cell>
          <cell r="AQ539">
            <v>37</v>
          </cell>
          <cell r="AR539">
            <v>0</v>
          </cell>
          <cell r="AS539">
            <v>0</v>
          </cell>
          <cell r="AT539">
            <v>299</v>
          </cell>
          <cell r="AU539">
            <v>3</v>
          </cell>
          <cell r="AV539">
            <v>150</v>
          </cell>
          <cell r="AW539">
            <v>0.67229393818562333</v>
          </cell>
          <cell r="AX539">
            <v>101</v>
          </cell>
          <cell r="AY539">
            <v>0</v>
          </cell>
          <cell r="AZ539">
            <v>11.47216035634743</v>
          </cell>
          <cell r="BA539">
            <v>112.47216035634743</v>
          </cell>
          <cell r="BB539">
            <v>411.47216035634744</v>
          </cell>
          <cell r="BD539">
            <v>4.6528E-2</v>
          </cell>
          <cell r="BE539">
            <v>0.15609659256148686</v>
          </cell>
          <cell r="BF539">
            <v>0</v>
          </cell>
          <cell r="BJ539">
            <v>4</v>
          </cell>
          <cell r="BK539">
            <v>3</v>
          </cell>
          <cell r="BM539">
            <v>238.74999999999997</v>
          </cell>
        </row>
        <row r="540">
          <cell r="A540">
            <v>540</v>
          </cell>
          <cell r="B540" t="str">
            <v>PUG</v>
          </cell>
          <cell r="K540">
            <v>0</v>
          </cell>
          <cell r="M540" t="str">
            <v>J</v>
          </cell>
          <cell r="N540" t="str">
            <v>J</v>
          </cell>
          <cell r="O540">
            <v>0</v>
          </cell>
          <cell r="S540">
            <v>0</v>
          </cell>
          <cell r="T540">
            <v>0</v>
          </cell>
          <cell r="U540">
            <v>0</v>
          </cell>
          <cell r="AA540">
            <v>0</v>
          </cell>
          <cell r="AB540">
            <v>0</v>
          </cell>
          <cell r="AF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K540">
            <v>0</v>
          </cell>
          <cell r="BM540">
            <v>0</v>
          </cell>
        </row>
        <row r="541">
          <cell r="A541">
            <v>541</v>
          </cell>
          <cell r="B541" t="str">
            <v>PUG</v>
          </cell>
          <cell r="G541">
            <v>1.3</v>
          </cell>
          <cell r="H541">
            <v>1.3</v>
          </cell>
          <cell r="J541" t="str">
            <v>EN</v>
          </cell>
          <cell r="K541" t="str">
            <v>ENGG. ITEMS</v>
          </cell>
          <cell r="L541" t="str">
            <v>Gen</v>
          </cell>
          <cell r="M541" t="str">
            <v>J</v>
          </cell>
          <cell r="N541" t="str">
            <v>J</v>
          </cell>
          <cell r="O541" t="str">
            <v>C</v>
          </cell>
          <cell r="P541" t="str">
            <v>LIGHT</v>
          </cell>
          <cell r="Q541" t="str">
            <v>Switchyard Lighting including Maintenance</v>
          </cell>
          <cell r="R541" t="str">
            <v>Set</v>
          </cell>
          <cell r="S541" t="str">
            <v>Lot</v>
          </cell>
          <cell r="T541">
            <v>1</v>
          </cell>
          <cell r="U541">
            <v>1</v>
          </cell>
          <cell r="V541">
            <v>1</v>
          </cell>
          <cell r="Y541">
            <v>1</v>
          </cell>
          <cell r="AA541">
            <v>1</v>
          </cell>
          <cell r="AB541">
            <v>1</v>
          </cell>
          <cell r="AC541" t="str">
            <v>Avaids/0702</v>
          </cell>
          <cell r="AD541" t="str">
            <v>INR</v>
          </cell>
          <cell r="AE541">
            <v>981147</v>
          </cell>
          <cell r="AF541">
            <v>981147</v>
          </cell>
          <cell r="AG541">
            <v>4.4999999999999998E-2</v>
          </cell>
          <cell r="AI541">
            <v>0</v>
          </cell>
          <cell r="AJ541">
            <v>936995.38500000001</v>
          </cell>
          <cell r="AK541">
            <v>936995.38500000001</v>
          </cell>
          <cell r="AL541">
            <v>1.0515247108307044</v>
          </cell>
          <cell r="AM541">
            <v>985274</v>
          </cell>
          <cell r="AN541">
            <v>0</v>
          </cell>
          <cell r="AO541">
            <v>43597</v>
          </cell>
          <cell r="AP541">
            <v>1028871</v>
          </cell>
          <cell r="AQ541">
            <v>146262</v>
          </cell>
          <cell r="AR541">
            <v>0</v>
          </cell>
          <cell r="AS541">
            <v>0</v>
          </cell>
          <cell r="AT541">
            <v>1175133</v>
          </cell>
          <cell r="AU541">
            <v>92897</v>
          </cell>
          <cell r="AV541">
            <v>92897</v>
          </cell>
          <cell r="AW541">
            <v>0.67229393818562333</v>
          </cell>
          <cell r="AX541">
            <v>62454</v>
          </cell>
          <cell r="AY541">
            <v>0</v>
          </cell>
          <cell r="AZ541">
            <v>7093.8841870824108</v>
          </cell>
          <cell r="BA541">
            <v>69547.884187082411</v>
          </cell>
          <cell r="BB541">
            <v>1244680.8841870823</v>
          </cell>
          <cell r="BD541">
            <v>4.6528E-2</v>
          </cell>
          <cell r="BE541">
            <v>0.15609659256148686</v>
          </cell>
          <cell r="BF541">
            <v>0</v>
          </cell>
          <cell r="BI541">
            <v>92897</v>
          </cell>
          <cell r="BK541">
            <v>92897</v>
          </cell>
          <cell r="BM541">
            <v>936995.38500000001</v>
          </cell>
        </row>
        <row r="542">
          <cell r="A542">
            <v>542</v>
          </cell>
          <cell r="B542" t="str">
            <v>PUG</v>
          </cell>
          <cell r="K542">
            <v>0</v>
          </cell>
          <cell r="M542" t="str">
            <v>J</v>
          </cell>
          <cell r="N542" t="str">
            <v>J</v>
          </cell>
          <cell r="O542">
            <v>0</v>
          </cell>
          <cell r="Q542" t="str">
            <v>Equipment as per Technical Specifications</v>
          </cell>
          <cell r="S542">
            <v>0</v>
          </cell>
          <cell r="T542">
            <v>0</v>
          </cell>
          <cell r="U542">
            <v>0</v>
          </cell>
          <cell r="AA542">
            <v>0</v>
          </cell>
          <cell r="AB542">
            <v>0</v>
          </cell>
          <cell r="AF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K542">
            <v>0</v>
          </cell>
          <cell r="BM542">
            <v>0</v>
          </cell>
        </row>
        <row r="543">
          <cell r="A543">
            <v>543</v>
          </cell>
          <cell r="B543" t="str">
            <v>PUG</v>
          </cell>
          <cell r="K543">
            <v>0</v>
          </cell>
          <cell r="M543" t="str">
            <v>J</v>
          </cell>
          <cell r="N543" t="str">
            <v>J</v>
          </cell>
          <cell r="O543">
            <v>0</v>
          </cell>
          <cell r="S543">
            <v>0</v>
          </cell>
          <cell r="T543">
            <v>0</v>
          </cell>
          <cell r="U543">
            <v>0</v>
          </cell>
          <cell r="AA543">
            <v>0</v>
          </cell>
          <cell r="AB543">
            <v>0</v>
          </cell>
          <cell r="AF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K543">
            <v>0</v>
          </cell>
          <cell r="BM543">
            <v>0</v>
          </cell>
        </row>
        <row r="544">
          <cell r="A544">
            <v>544</v>
          </cell>
          <cell r="B544" t="str">
            <v>PUG</v>
          </cell>
          <cell r="G544">
            <v>1.4</v>
          </cell>
          <cell r="H544">
            <v>1.4</v>
          </cell>
          <cell r="J544" t="str">
            <v>EN</v>
          </cell>
          <cell r="K544" t="str">
            <v>ENGG. ITEMS</v>
          </cell>
          <cell r="L544" t="str">
            <v>Gen</v>
          </cell>
          <cell r="M544" t="str">
            <v>J</v>
          </cell>
          <cell r="N544" t="str">
            <v>J</v>
          </cell>
          <cell r="O544" t="str">
            <v>C</v>
          </cell>
          <cell r="P544" t="str">
            <v>LIGHT</v>
          </cell>
          <cell r="Q544" t="str">
            <v>Street Lighting (as per Technical Specifications)</v>
          </cell>
          <cell r="R544" t="str">
            <v>Set</v>
          </cell>
          <cell r="S544" t="str">
            <v>Lot</v>
          </cell>
          <cell r="T544">
            <v>1</v>
          </cell>
          <cell r="U544">
            <v>1</v>
          </cell>
          <cell r="V544">
            <v>1</v>
          </cell>
          <cell r="Y544">
            <v>1</v>
          </cell>
          <cell r="AA544">
            <v>1</v>
          </cell>
          <cell r="AB544">
            <v>1</v>
          </cell>
          <cell r="AC544" t="str">
            <v>Avaids/0702</v>
          </cell>
          <cell r="AD544" t="str">
            <v>INR</v>
          </cell>
          <cell r="AE544">
            <v>1280240</v>
          </cell>
          <cell r="AF544">
            <v>1280240</v>
          </cell>
          <cell r="AG544">
            <v>4.4999999999999998E-2</v>
          </cell>
          <cell r="AI544">
            <v>0</v>
          </cell>
          <cell r="AJ544">
            <v>1222629.2</v>
          </cell>
          <cell r="AK544">
            <v>1222629.2</v>
          </cell>
          <cell r="AL544">
            <v>1.0515247108307044</v>
          </cell>
          <cell r="AM544">
            <v>1285625</v>
          </cell>
          <cell r="AN544">
            <v>0</v>
          </cell>
          <cell r="AO544">
            <v>56886</v>
          </cell>
          <cell r="AP544">
            <v>1342511</v>
          </cell>
          <cell r="AQ544">
            <v>190848</v>
          </cell>
          <cell r="AR544">
            <v>0</v>
          </cell>
          <cell r="AS544">
            <v>0</v>
          </cell>
          <cell r="AT544">
            <v>1533359</v>
          </cell>
          <cell r="AU544">
            <v>304000</v>
          </cell>
          <cell r="AV544">
            <v>304000</v>
          </cell>
          <cell r="AW544">
            <v>0.67229393818562333</v>
          </cell>
          <cell r="AX544">
            <v>204377</v>
          </cell>
          <cell r="AY544">
            <v>0</v>
          </cell>
          <cell r="AZ544">
            <v>23214.314031180402</v>
          </cell>
          <cell r="BA544">
            <v>227591.3140311804</v>
          </cell>
          <cell r="BB544">
            <v>1760950.3140311805</v>
          </cell>
          <cell r="BD544">
            <v>4.6528E-2</v>
          </cell>
          <cell r="BE544">
            <v>0.15609659256148686</v>
          </cell>
          <cell r="BF544">
            <v>0</v>
          </cell>
          <cell r="BI544">
            <v>304000</v>
          </cell>
          <cell r="BK544">
            <v>304000</v>
          </cell>
          <cell r="BM544">
            <v>1222629.2</v>
          </cell>
        </row>
        <row r="545">
          <cell r="A545">
            <v>545</v>
          </cell>
          <cell r="B545" t="str">
            <v>PUG</v>
          </cell>
          <cell r="K545">
            <v>0</v>
          </cell>
          <cell r="M545" t="str">
            <v>J</v>
          </cell>
          <cell r="N545" t="str">
            <v>J</v>
          </cell>
          <cell r="O545">
            <v>0</v>
          </cell>
          <cell r="S545">
            <v>0</v>
          </cell>
          <cell r="T545">
            <v>0</v>
          </cell>
          <cell r="U545">
            <v>0</v>
          </cell>
          <cell r="AA545">
            <v>0</v>
          </cell>
          <cell r="AB545">
            <v>0</v>
          </cell>
          <cell r="AF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K545">
            <v>0</v>
          </cell>
          <cell r="BM545">
            <v>0</v>
          </cell>
        </row>
        <row r="546">
          <cell r="A546">
            <v>546</v>
          </cell>
          <cell r="B546" t="str">
            <v>PUG</v>
          </cell>
          <cell r="G546" t="str">
            <v>M</v>
          </cell>
          <cell r="H546" t="str">
            <v>M</v>
          </cell>
          <cell r="J546" t="str">
            <v>EN</v>
          </cell>
          <cell r="K546" t="str">
            <v>ENGG. ITEMS</v>
          </cell>
          <cell r="L546" t="str">
            <v>Gen</v>
          </cell>
          <cell r="M546" t="str">
            <v>J</v>
          </cell>
          <cell r="N546" t="str">
            <v>J</v>
          </cell>
          <cell r="O546" t="str">
            <v>E</v>
          </cell>
          <cell r="P546" t="str">
            <v>LTCAB</v>
          </cell>
          <cell r="Q546" t="str">
            <v>Cables along with associated like clamps, glands,</v>
          </cell>
          <cell r="R546" t="str">
            <v>LS</v>
          </cell>
          <cell r="S546" t="str">
            <v>Lot</v>
          </cell>
          <cell r="T546">
            <v>1</v>
          </cell>
          <cell r="U546">
            <v>1</v>
          </cell>
          <cell r="V546">
            <v>11.85</v>
          </cell>
          <cell r="Y546">
            <v>12.85</v>
          </cell>
          <cell r="AA546">
            <v>12.85</v>
          </cell>
          <cell r="AB546">
            <v>12.85</v>
          </cell>
          <cell r="AC546" t="str">
            <v>Assd</v>
          </cell>
          <cell r="AD546" t="str">
            <v>INR</v>
          </cell>
          <cell r="AE546">
            <v>1000000</v>
          </cell>
          <cell r="AF546">
            <v>1000000</v>
          </cell>
          <cell r="AG546">
            <v>0.02</v>
          </cell>
          <cell r="AI546">
            <v>0</v>
          </cell>
          <cell r="AJ546">
            <v>980000</v>
          </cell>
          <cell r="AK546">
            <v>12593000</v>
          </cell>
          <cell r="AL546">
            <v>1.019367991845056</v>
          </cell>
          <cell r="AM546">
            <v>12836901</v>
          </cell>
          <cell r="AN546">
            <v>0</v>
          </cell>
          <cell r="AO546">
            <v>585927</v>
          </cell>
          <cell r="AP546">
            <v>13422828</v>
          </cell>
          <cell r="AQ546">
            <v>120000</v>
          </cell>
          <cell r="AR546">
            <v>0</v>
          </cell>
          <cell r="AS546">
            <v>0</v>
          </cell>
          <cell r="AT546">
            <v>13542828</v>
          </cell>
          <cell r="AU546">
            <v>104799</v>
          </cell>
          <cell r="AV546">
            <v>1346667.15</v>
          </cell>
          <cell r="AW546">
            <v>0.67229393818562333</v>
          </cell>
          <cell r="AX546">
            <v>905356</v>
          </cell>
          <cell r="AY546">
            <v>0</v>
          </cell>
          <cell r="AZ546">
            <v>102835.53674832964</v>
          </cell>
          <cell r="BA546">
            <v>1008191.5367483296</v>
          </cell>
          <cell r="BB546">
            <v>14551019.536748329</v>
          </cell>
          <cell r="BC546">
            <v>0</v>
          </cell>
          <cell r="BD546">
            <v>4.6528E-2</v>
          </cell>
          <cell r="BE546">
            <v>9.5291034701818472E-3</v>
          </cell>
          <cell r="BF546">
            <v>0</v>
          </cell>
          <cell r="BJ546">
            <v>150000</v>
          </cell>
          <cell r="BK546">
            <v>104799</v>
          </cell>
          <cell r="BM546">
            <v>12593000</v>
          </cell>
        </row>
        <row r="547">
          <cell r="A547">
            <v>547</v>
          </cell>
          <cell r="B547" t="str">
            <v>PUG</v>
          </cell>
          <cell r="K547">
            <v>0</v>
          </cell>
          <cell r="M547" t="str">
            <v>J</v>
          </cell>
          <cell r="N547" t="str">
            <v>J</v>
          </cell>
          <cell r="O547">
            <v>0</v>
          </cell>
          <cell r="Q547" t="str">
            <v>lugs and straight joints etc. [Engineered Item]</v>
          </cell>
          <cell r="S547">
            <v>0</v>
          </cell>
          <cell r="T547">
            <v>0</v>
          </cell>
          <cell r="U547">
            <v>0</v>
          </cell>
          <cell r="AA547">
            <v>0</v>
          </cell>
          <cell r="AB547">
            <v>0</v>
          </cell>
          <cell r="AF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K547">
            <v>0</v>
          </cell>
          <cell r="BM547">
            <v>0</v>
          </cell>
        </row>
        <row r="548">
          <cell r="A548">
            <v>548</v>
          </cell>
          <cell r="B548" t="str">
            <v>PUG</v>
          </cell>
          <cell r="G548">
            <v>0</v>
          </cell>
          <cell r="H548">
            <v>0</v>
          </cell>
          <cell r="K548">
            <v>0</v>
          </cell>
          <cell r="M548" t="str">
            <v>J</v>
          </cell>
          <cell r="N548" t="str">
            <v>J</v>
          </cell>
          <cell r="O548">
            <v>0</v>
          </cell>
          <cell r="S548">
            <v>0</v>
          </cell>
          <cell r="T548">
            <v>0</v>
          </cell>
          <cell r="U548">
            <v>0</v>
          </cell>
          <cell r="AA548">
            <v>0</v>
          </cell>
          <cell r="AB548">
            <v>0</v>
          </cell>
          <cell r="AF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K548">
            <v>0</v>
          </cell>
          <cell r="BM548">
            <v>0</v>
          </cell>
        </row>
        <row r="549">
          <cell r="A549">
            <v>549</v>
          </cell>
          <cell r="B549" t="str">
            <v>PUG</v>
          </cell>
          <cell r="G549" t="str">
            <v>1.1</v>
          </cell>
          <cell r="H549" t="str">
            <v>1.1</v>
          </cell>
          <cell r="K549">
            <v>0</v>
          </cell>
          <cell r="M549" t="str">
            <v>J</v>
          </cell>
          <cell r="N549" t="str">
            <v>J</v>
          </cell>
          <cell r="O549">
            <v>0</v>
          </cell>
          <cell r="Q549" t="str">
            <v>1.1kV grade Power Cables</v>
          </cell>
          <cell r="S549">
            <v>0</v>
          </cell>
          <cell r="T549">
            <v>0</v>
          </cell>
          <cell r="U549">
            <v>0</v>
          </cell>
          <cell r="AA549">
            <v>0</v>
          </cell>
          <cell r="AB549">
            <v>0</v>
          </cell>
          <cell r="AF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K549">
            <v>0</v>
          </cell>
          <cell r="BM549">
            <v>0</v>
          </cell>
        </row>
        <row r="550">
          <cell r="A550">
            <v>550</v>
          </cell>
          <cell r="B550" t="str">
            <v>PUG</v>
          </cell>
          <cell r="G550" t="str">
            <v>a)</v>
          </cell>
          <cell r="H550" t="str">
            <v>a)</v>
          </cell>
          <cell r="K550">
            <v>0</v>
          </cell>
          <cell r="M550" t="str">
            <v>J</v>
          </cell>
          <cell r="N550" t="str">
            <v>J</v>
          </cell>
          <cell r="O550">
            <v>0</v>
          </cell>
          <cell r="Q550" t="str">
            <v>1Cx630 sq. mm (XLPE)</v>
          </cell>
          <cell r="R550" t="str">
            <v>km</v>
          </cell>
          <cell r="S550" t="str">
            <v>km</v>
          </cell>
          <cell r="T550">
            <v>0</v>
          </cell>
          <cell r="U550">
            <v>0</v>
          </cell>
          <cell r="AA550">
            <v>0</v>
          </cell>
          <cell r="AB550">
            <v>0</v>
          </cell>
          <cell r="AF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K550">
            <v>0</v>
          </cell>
          <cell r="BM550">
            <v>0</v>
          </cell>
        </row>
        <row r="551">
          <cell r="A551">
            <v>551</v>
          </cell>
          <cell r="B551" t="str">
            <v>PUG</v>
          </cell>
          <cell r="G551" t="str">
            <v>b)</v>
          </cell>
          <cell r="H551" t="str">
            <v>b)</v>
          </cell>
          <cell r="K551">
            <v>0</v>
          </cell>
          <cell r="M551" t="str">
            <v>J</v>
          </cell>
          <cell r="N551" t="str">
            <v>J</v>
          </cell>
          <cell r="O551">
            <v>0</v>
          </cell>
          <cell r="Q551" t="str">
            <v>1Cx300 sq.mm (XLPE)</v>
          </cell>
          <cell r="R551" t="str">
            <v>km</v>
          </cell>
          <cell r="S551" t="str">
            <v>km</v>
          </cell>
          <cell r="T551">
            <v>0</v>
          </cell>
          <cell r="U551">
            <v>0</v>
          </cell>
          <cell r="AA551">
            <v>0</v>
          </cell>
          <cell r="AB551">
            <v>0</v>
          </cell>
          <cell r="AF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K551">
            <v>0</v>
          </cell>
          <cell r="BM551">
            <v>0</v>
          </cell>
        </row>
        <row r="552">
          <cell r="A552">
            <v>552</v>
          </cell>
          <cell r="B552" t="str">
            <v>PUG</v>
          </cell>
          <cell r="G552" t="str">
            <v>c)</v>
          </cell>
          <cell r="H552" t="str">
            <v>c)</v>
          </cell>
          <cell r="K552">
            <v>0</v>
          </cell>
          <cell r="M552" t="str">
            <v>J</v>
          </cell>
          <cell r="N552" t="str">
            <v>J</v>
          </cell>
          <cell r="O552">
            <v>0</v>
          </cell>
          <cell r="Q552" t="str">
            <v>3.5Cx300 sq.mm (XLPE)</v>
          </cell>
          <cell r="R552" t="str">
            <v>km</v>
          </cell>
          <cell r="S552" t="str">
            <v>km</v>
          </cell>
          <cell r="T552">
            <v>0</v>
          </cell>
          <cell r="U552">
            <v>0</v>
          </cell>
          <cell r="AA552">
            <v>0</v>
          </cell>
          <cell r="AB552">
            <v>0</v>
          </cell>
          <cell r="AF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K552">
            <v>0</v>
          </cell>
          <cell r="BM552">
            <v>0</v>
          </cell>
        </row>
        <row r="553">
          <cell r="A553">
            <v>553</v>
          </cell>
          <cell r="B553" t="str">
            <v>PUG</v>
          </cell>
          <cell r="G553" t="str">
            <v>d)</v>
          </cell>
          <cell r="H553" t="str">
            <v>d)</v>
          </cell>
          <cell r="K553">
            <v>0</v>
          </cell>
          <cell r="M553" t="str">
            <v>J</v>
          </cell>
          <cell r="N553" t="str">
            <v>J</v>
          </cell>
          <cell r="O553">
            <v>0</v>
          </cell>
          <cell r="Q553" t="str">
            <v>1Cx150sq.mm(PVC)</v>
          </cell>
          <cell r="R553" t="str">
            <v>km</v>
          </cell>
          <cell r="S553" t="str">
            <v>km</v>
          </cell>
          <cell r="T553">
            <v>0</v>
          </cell>
          <cell r="U553">
            <v>0</v>
          </cell>
          <cell r="AA553">
            <v>0</v>
          </cell>
          <cell r="AB553">
            <v>0</v>
          </cell>
          <cell r="AF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K553">
            <v>0</v>
          </cell>
          <cell r="BM553">
            <v>0</v>
          </cell>
        </row>
        <row r="554">
          <cell r="A554">
            <v>554</v>
          </cell>
          <cell r="B554" t="str">
            <v>PUG</v>
          </cell>
          <cell r="G554" t="str">
            <v>e)</v>
          </cell>
          <cell r="H554" t="str">
            <v>e)</v>
          </cell>
          <cell r="K554">
            <v>0</v>
          </cell>
          <cell r="M554" t="str">
            <v>J</v>
          </cell>
          <cell r="N554" t="str">
            <v>J</v>
          </cell>
          <cell r="O554">
            <v>0</v>
          </cell>
          <cell r="Q554" t="str">
            <v>3.5Cx70 sq.mm (PVC)</v>
          </cell>
          <cell r="R554" t="str">
            <v>km</v>
          </cell>
          <cell r="S554" t="str">
            <v>km</v>
          </cell>
          <cell r="T554">
            <v>0</v>
          </cell>
          <cell r="U554">
            <v>0</v>
          </cell>
          <cell r="AA554">
            <v>0</v>
          </cell>
          <cell r="AB554">
            <v>0</v>
          </cell>
          <cell r="AF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K554">
            <v>0</v>
          </cell>
          <cell r="BM554">
            <v>0</v>
          </cell>
        </row>
        <row r="555">
          <cell r="A555">
            <v>555</v>
          </cell>
          <cell r="B555" t="str">
            <v>PUG</v>
          </cell>
          <cell r="G555">
            <v>0</v>
          </cell>
          <cell r="H555">
            <v>0</v>
          </cell>
          <cell r="K555">
            <v>0</v>
          </cell>
          <cell r="M555" t="str">
            <v>J</v>
          </cell>
          <cell r="N555" t="str">
            <v>J</v>
          </cell>
          <cell r="O555">
            <v>0</v>
          </cell>
          <cell r="S555">
            <v>0</v>
          </cell>
          <cell r="T555">
            <v>0</v>
          </cell>
          <cell r="U555">
            <v>0</v>
          </cell>
          <cell r="AA555">
            <v>0</v>
          </cell>
          <cell r="AB555">
            <v>0</v>
          </cell>
          <cell r="AF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K555">
            <v>0</v>
          </cell>
          <cell r="BM555">
            <v>0</v>
          </cell>
        </row>
        <row r="556">
          <cell r="A556">
            <v>556</v>
          </cell>
          <cell r="B556" t="str">
            <v>PUG</v>
          </cell>
          <cell r="G556" t="str">
            <v>1.2</v>
          </cell>
          <cell r="H556" t="str">
            <v>1.2</v>
          </cell>
          <cell r="K556">
            <v>0</v>
          </cell>
          <cell r="M556" t="str">
            <v>J</v>
          </cell>
          <cell r="N556" t="str">
            <v>J</v>
          </cell>
          <cell r="O556">
            <v>0</v>
          </cell>
          <cell r="Q556" t="str">
            <v>1.1kV grade Power Cables (PVC)</v>
          </cell>
          <cell r="S556">
            <v>0</v>
          </cell>
          <cell r="T556">
            <v>0</v>
          </cell>
          <cell r="U556">
            <v>0</v>
          </cell>
          <cell r="AA556">
            <v>0</v>
          </cell>
          <cell r="AB556">
            <v>0</v>
          </cell>
          <cell r="AF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K556">
            <v>0</v>
          </cell>
          <cell r="BM556">
            <v>0</v>
          </cell>
        </row>
        <row r="557">
          <cell r="A557">
            <v>557</v>
          </cell>
          <cell r="B557" t="str">
            <v>PUG</v>
          </cell>
          <cell r="G557" t="str">
            <v>(a)</v>
          </cell>
          <cell r="H557" t="str">
            <v>(a)</v>
          </cell>
          <cell r="K557">
            <v>0</v>
          </cell>
          <cell r="M557" t="str">
            <v>J</v>
          </cell>
          <cell r="N557" t="str">
            <v>J</v>
          </cell>
          <cell r="O557">
            <v>0</v>
          </cell>
          <cell r="Q557" t="str">
            <v>3.5Cx35 sq.mm</v>
          </cell>
          <cell r="R557" t="str">
            <v>km</v>
          </cell>
          <cell r="S557" t="str">
            <v>km</v>
          </cell>
          <cell r="T557">
            <v>0</v>
          </cell>
          <cell r="U557">
            <v>0</v>
          </cell>
          <cell r="AA557">
            <v>0</v>
          </cell>
          <cell r="AB557">
            <v>0</v>
          </cell>
          <cell r="AF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K557">
            <v>0</v>
          </cell>
          <cell r="BM557">
            <v>0</v>
          </cell>
        </row>
        <row r="558">
          <cell r="A558">
            <v>558</v>
          </cell>
          <cell r="B558" t="str">
            <v>PUG</v>
          </cell>
          <cell r="G558" t="str">
            <v>(b)</v>
          </cell>
          <cell r="H558" t="str">
            <v>(b)</v>
          </cell>
          <cell r="K558">
            <v>0</v>
          </cell>
          <cell r="M558" t="str">
            <v>J</v>
          </cell>
          <cell r="N558" t="str">
            <v>J</v>
          </cell>
          <cell r="O558">
            <v>0</v>
          </cell>
          <cell r="Q558" t="str">
            <v>4Cx16 sq.mm</v>
          </cell>
          <cell r="R558" t="str">
            <v>km</v>
          </cell>
          <cell r="S558" t="str">
            <v>km</v>
          </cell>
          <cell r="T558">
            <v>0</v>
          </cell>
          <cell r="U558">
            <v>0</v>
          </cell>
          <cell r="AA558">
            <v>0</v>
          </cell>
          <cell r="AB558">
            <v>0</v>
          </cell>
          <cell r="AF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K558">
            <v>0</v>
          </cell>
          <cell r="BM558">
            <v>0</v>
          </cell>
        </row>
        <row r="559">
          <cell r="A559">
            <v>559</v>
          </cell>
          <cell r="B559" t="str">
            <v>PUG</v>
          </cell>
          <cell r="G559" t="str">
            <v>(c)</v>
          </cell>
          <cell r="H559" t="str">
            <v>(c)</v>
          </cell>
          <cell r="K559">
            <v>0</v>
          </cell>
          <cell r="M559" t="str">
            <v>J</v>
          </cell>
          <cell r="N559" t="str">
            <v>J</v>
          </cell>
          <cell r="O559">
            <v>0</v>
          </cell>
          <cell r="Q559" t="str">
            <v>4Cx6 sq.mm</v>
          </cell>
          <cell r="R559" t="str">
            <v>km</v>
          </cell>
          <cell r="S559" t="str">
            <v>km</v>
          </cell>
          <cell r="T559">
            <v>0</v>
          </cell>
          <cell r="U559">
            <v>0</v>
          </cell>
          <cell r="AA559">
            <v>0</v>
          </cell>
          <cell r="AB559">
            <v>0</v>
          </cell>
          <cell r="AF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K559">
            <v>0</v>
          </cell>
          <cell r="BM559">
            <v>0</v>
          </cell>
        </row>
        <row r="560">
          <cell r="A560">
            <v>560</v>
          </cell>
          <cell r="B560" t="str">
            <v>PUG</v>
          </cell>
          <cell r="G560" t="str">
            <v>(d)</v>
          </cell>
          <cell r="H560" t="str">
            <v>(d)</v>
          </cell>
          <cell r="K560">
            <v>0</v>
          </cell>
          <cell r="M560" t="str">
            <v>J</v>
          </cell>
          <cell r="N560" t="str">
            <v>J</v>
          </cell>
          <cell r="O560">
            <v>0</v>
          </cell>
          <cell r="Q560" t="str">
            <v>2Cx6 sq.mm</v>
          </cell>
          <cell r="R560" t="str">
            <v>km</v>
          </cell>
          <cell r="S560" t="str">
            <v>km</v>
          </cell>
          <cell r="T560">
            <v>0</v>
          </cell>
          <cell r="U560">
            <v>0</v>
          </cell>
          <cell r="AA560">
            <v>0</v>
          </cell>
          <cell r="AB560">
            <v>0</v>
          </cell>
          <cell r="AF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K560">
            <v>0</v>
          </cell>
          <cell r="BM560">
            <v>0</v>
          </cell>
        </row>
        <row r="561">
          <cell r="A561">
            <v>561</v>
          </cell>
          <cell r="B561" t="str">
            <v>PUG</v>
          </cell>
          <cell r="G561">
            <v>0</v>
          </cell>
          <cell r="H561">
            <v>0</v>
          </cell>
          <cell r="K561">
            <v>0</v>
          </cell>
          <cell r="M561" t="str">
            <v>J</v>
          </cell>
          <cell r="N561" t="str">
            <v>J</v>
          </cell>
          <cell r="O561">
            <v>0</v>
          </cell>
          <cell r="S561">
            <v>0</v>
          </cell>
          <cell r="T561">
            <v>0</v>
          </cell>
          <cell r="U561">
            <v>0</v>
          </cell>
          <cell r="AA561">
            <v>0</v>
          </cell>
          <cell r="AB561">
            <v>0</v>
          </cell>
          <cell r="AF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K561">
            <v>0</v>
          </cell>
          <cell r="BM561">
            <v>0</v>
          </cell>
        </row>
        <row r="562">
          <cell r="A562">
            <v>562</v>
          </cell>
          <cell r="B562" t="str">
            <v>PUG</v>
          </cell>
          <cell r="G562" t="str">
            <v>1.3</v>
          </cell>
          <cell r="H562" t="str">
            <v>1.3</v>
          </cell>
          <cell r="K562">
            <v>0</v>
          </cell>
          <cell r="M562" t="str">
            <v>J</v>
          </cell>
          <cell r="N562" t="str">
            <v>J</v>
          </cell>
          <cell r="O562">
            <v>0</v>
          </cell>
          <cell r="Q562" t="str">
            <v>1.1kV grade Control Cable (PVC)</v>
          </cell>
          <cell r="S562">
            <v>0</v>
          </cell>
          <cell r="T562">
            <v>0</v>
          </cell>
          <cell r="U562">
            <v>0</v>
          </cell>
          <cell r="AA562">
            <v>0</v>
          </cell>
          <cell r="AB562">
            <v>0</v>
          </cell>
          <cell r="AF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K562">
            <v>0</v>
          </cell>
          <cell r="BM562">
            <v>0</v>
          </cell>
        </row>
        <row r="563">
          <cell r="A563">
            <v>563</v>
          </cell>
          <cell r="B563" t="str">
            <v>PUG</v>
          </cell>
          <cell r="G563" t="str">
            <v>(a)</v>
          </cell>
          <cell r="H563" t="str">
            <v>(a)</v>
          </cell>
          <cell r="K563">
            <v>0</v>
          </cell>
          <cell r="M563" t="str">
            <v>J</v>
          </cell>
          <cell r="N563" t="str">
            <v>J</v>
          </cell>
          <cell r="O563">
            <v>0</v>
          </cell>
          <cell r="Q563" t="str">
            <v>2Cx2.5 sq.mm</v>
          </cell>
          <cell r="R563" t="str">
            <v>km</v>
          </cell>
          <cell r="S563" t="str">
            <v>km</v>
          </cell>
          <cell r="T563">
            <v>0</v>
          </cell>
          <cell r="U563">
            <v>0</v>
          </cell>
          <cell r="AA563">
            <v>0</v>
          </cell>
          <cell r="AB563">
            <v>0</v>
          </cell>
          <cell r="AF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K563">
            <v>0</v>
          </cell>
          <cell r="BM563">
            <v>0</v>
          </cell>
        </row>
        <row r="564">
          <cell r="A564">
            <v>564</v>
          </cell>
          <cell r="B564" t="str">
            <v>PUG</v>
          </cell>
          <cell r="G564" t="str">
            <v>(b)</v>
          </cell>
          <cell r="H564" t="str">
            <v>(b)</v>
          </cell>
          <cell r="K564">
            <v>0</v>
          </cell>
          <cell r="M564" t="str">
            <v>J</v>
          </cell>
          <cell r="N564" t="str">
            <v>J</v>
          </cell>
          <cell r="O564">
            <v>0</v>
          </cell>
          <cell r="Q564" t="str">
            <v>3Cx2.5 sq.mm</v>
          </cell>
          <cell r="R564" t="str">
            <v>km</v>
          </cell>
          <cell r="S564" t="str">
            <v>km</v>
          </cell>
          <cell r="T564">
            <v>0</v>
          </cell>
          <cell r="U564">
            <v>0</v>
          </cell>
          <cell r="AA564">
            <v>0</v>
          </cell>
          <cell r="AB564">
            <v>0</v>
          </cell>
          <cell r="AF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K564">
            <v>0</v>
          </cell>
          <cell r="BM564">
            <v>0</v>
          </cell>
        </row>
        <row r="565">
          <cell r="A565">
            <v>565</v>
          </cell>
          <cell r="B565" t="str">
            <v>PUG</v>
          </cell>
          <cell r="G565" t="str">
            <v>(c)</v>
          </cell>
          <cell r="H565" t="str">
            <v>(c)</v>
          </cell>
          <cell r="K565">
            <v>0</v>
          </cell>
          <cell r="M565" t="str">
            <v>J</v>
          </cell>
          <cell r="N565" t="str">
            <v>J</v>
          </cell>
          <cell r="O565">
            <v>0</v>
          </cell>
          <cell r="Q565" t="str">
            <v>5Cx2.5 sq.mm</v>
          </cell>
          <cell r="R565" t="str">
            <v>km</v>
          </cell>
          <cell r="S565" t="str">
            <v>km</v>
          </cell>
          <cell r="T565">
            <v>0</v>
          </cell>
          <cell r="U565">
            <v>0</v>
          </cell>
          <cell r="AA565">
            <v>0</v>
          </cell>
          <cell r="AB565">
            <v>0</v>
          </cell>
          <cell r="AF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K565">
            <v>0</v>
          </cell>
          <cell r="BM565">
            <v>0</v>
          </cell>
        </row>
        <row r="566">
          <cell r="A566">
            <v>566</v>
          </cell>
          <cell r="B566" t="str">
            <v>PUG</v>
          </cell>
          <cell r="G566" t="str">
            <v>(d)</v>
          </cell>
          <cell r="H566" t="str">
            <v>(d)</v>
          </cell>
          <cell r="K566">
            <v>0</v>
          </cell>
          <cell r="M566" t="str">
            <v>J</v>
          </cell>
          <cell r="N566" t="str">
            <v>J</v>
          </cell>
          <cell r="O566">
            <v>0</v>
          </cell>
          <cell r="Q566" t="str">
            <v>7Cx2.5 sq.mm</v>
          </cell>
          <cell r="R566" t="str">
            <v>km</v>
          </cell>
          <cell r="S566" t="str">
            <v>km</v>
          </cell>
          <cell r="T566">
            <v>0</v>
          </cell>
          <cell r="U566">
            <v>0</v>
          </cell>
          <cell r="AA566">
            <v>0</v>
          </cell>
          <cell r="AB566">
            <v>0</v>
          </cell>
          <cell r="AF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K566">
            <v>0</v>
          </cell>
          <cell r="BM566">
            <v>0</v>
          </cell>
        </row>
        <row r="567">
          <cell r="A567">
            <v>567</v>
          </cell>
          <cell r="B567" t="str">
            <v>PUG</v>
          </cell>
          <cell r="G567" t="str">
            <v>(e)</v>
          </cell>
          <cell r="H567" t="str">
            <v>(e)</v>
          </cell>
          <cell r="K567">
            <v>0</v>
          </cell>
          <cell r="M567" t="str">
            <v>J</v>
          </cell>
          <cell r="N567" t="str">
            <v>J</v>
          </cell>
          <cell r="O567">
            <v>0</v>
          </cell>
          <cell r="Q567" t="str">
            <v>10Cx2.5 sq.mm</v>
          </cell>
          <cell r="R567" t="str">
            <v>km</v>
          </cell>
          <cell r="S567" t="str">
            <v>km</v>
          </cell>
          <cell r="T567">
            <v>0</v>
          </cell>
          <cell r="U567">
            <v>0</v>
          </cell>
          <cell r="AA567">
            <v>0</v>
          </cell>
          <cell r="AB567">
            <v>0</v>
          </cell>
          <cell r="AF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K567">
            <v>0</v>
          </cell>
          <cell r="BM567">
            <v>0</v>
          </cell>
        </row>
        <row r="568">
          <cell r="A568">
            <v>568</v>
          </cell>
          <cell r="B568" t="str">
            <v>PUG</v>
          </cell>
          <cell r="G568" t="str">
            <v>(f)</v>
          </cell>
          <cell r="H568" t="str">
            <v>(f)</v>
          </cell>
          <cell r="K568">
            <v>0</v>
          </cell>
          <cell r="M568" t="str">
            <v>J</v>
          </cell>
          <cell r="N568" t="str">
            <v>J</v>
          </cell>
          <cell r="O568">
            <v>0</v>
          </cell>
          <cell r="Q568" t="str">
            <v>14Cx2.5 sq.mm</v>
          </cell>
          <cell r="R568" t="str">
            <v>km</v>
          </cell>
          <cell r="S568" t="str">
            <v>km</v>
          </cell>
          <cell r="T568">
            <v>0</v>
          </cell>
          <cell r="U568">
            <v>0</v>
          </cell>
          <cell r="AA568">
            <v>0</v>
          </cell>
          <cell r="AB568">
            <v>0</v>
          </cell>
          <cell r="AF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K568">
            <v>0</v>
          </cell>
          <cell r="BM568">
            <v>0</v>
          </cell>
        </row>
        <row r="569">
          <cell r="A569">
            <v>569</v>
          </cell>
          <cell r="B569" t="str">
            <v>PUG</v>
          </cell>
          <cell r="G569" t="str">
            <v>(g)</v>
          </cell>
          <cell r="H569" t="str">
            <v>(g)</v>
          </cell>
          <cell r="K569">
            <v>0</v>
          </cell>
          <cell r="M569" t="str">
            <v>J</v>
          </cell>
          <cell r="N569" t="str">
            <v>J</v>
          </cell>
          <cell r="O569">
            <v>0</v>
          </cell>
          <cell r="Q569" t="str">
            <v>19Cx2.5 sq.mm</v>
          </cell>
          <cell r="R569" t="str">
            <v>km</v>
          </cell>
          <cell r="S569" t="str">
            <v>km</v>
          </cell>
          <cell r="T569">
            <v>0</v>
          </cell>
          <cell r="U569">
            <v>0</v>
          </cell>
          <cell r="AA569">
            <v>0</v>
          </cell>
          <cell r="AB569">
            <v>0</v>
          </cell>
          <cell r="AF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K569">
            <v>0</v>
          </cell>
          <cell r="BM569">
            <v>0</v>
          </cell>
        </row>
        <row r="570">
          <cell r="A570">
            <v>570</v>
          </cell>
          <cell r="B570" t="str">
            <v>PUG</v>
          </cell>
          <cell r="G570" t="str">
            <v>(h)</v>
          </cell>
          <cell r="H570" t="str">
            <v>(h)</v>
          </cell>
          <cell r="K570">
            <v>0</v>
          </cell>
          <cell r="M570" t="str">
            <v>J</v>
          </cell>
          <cell r="N570" t="str">
            <v>J</v>
          </cell>
          <cell r="O570">
            <v>0</v>
          </cell>
          <cell r="Q570" t="str">
            <v>27Cx2.5 sq.mm</v>
          </cell>
          <cell r="R570" t="str">
            <v>km</v>
          </cell>
          <cell r="S570" t="str">
            <v>km</v>
          </cell>
          <cell r="T570">
            <v>0</v>
          </cell>
          <cell r="U570">
            <v>0</v>
          </cell>
          <cell r="AA570">
            <v>0</v>
          </cell>
          <cell r="AB570">
            <v>0</v>
          </cell>
          <cell r="AF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K570">
            <v>0</v>
          </cell>
          <cell r="BM570">
            <v>0</v>
          </cell>
        </row>
        <row r="571">
          <cell r="A571">
            <v>571</v>
          </cell>
          <cell r="B571" t="str">
            <v>PUG</v>
          </cell>
          <cell r="C571" t="str">
            <v>T</v>
          </cell>
          <cell r="K571">
            <v>0</v>
          </cell>
          <cell r="M571" t="str">
            <v>J</v>
          </cell>
          <cell r="N571" t="str">
            <v>J</v>
          </cell>
          <cell r="O571">
            <v>0</v>
          </cell>
          <cell r="S571">
            <v>0</v>
          </cell>
          <cell r="T571">
            <v>0</v>
          </cell>
          <cell r="U571">
            <v>0</v>
          </cell>
          <cell r="AA571">
            <v>0</v>
          </cell>
          <cell r="AB571">
            <v>0</v>
          </cell>
          <cell r="AF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K571">
            <v>0</v>
          </cell>
          <cell r="BM571">
            <v>0</v>
          </cell>
        </row>
        <row r="572">
          <cell r="A572">
            <v>572</v>
          </cell>
          <cell r="B572" t="str">
            <v>PUG</v>
          </cell>
          <cell r="G572" t="str">
            <v>N</v>
          </cell>
          <cell r="H572" t="str">
            <v>N</v>
          </cell>
          <cell r="J572" t="str">
            <v>EN</v>
          </cell>
          <cell r="K572" t="str">
            <v>ENGG. ITEMS</v>
          </cell>
          <cell r="L572" t="str">
            <v>Gen</v>
          </cell>
          <cell r="M572" t="str">
            <v>J</v>
          </cell>
          <cell r="N572" t="str">
            <v>J</v>
          </cell>
          <cell r="O572" t="str">
            <v>D</v>
          </cell>
          <cell r="P572" t="str">
            <v>ERTHG</v>
          </cell>
          <cell r="Q572" t="str">
            <v>40mm MS rod for main Earth mat</v>
          </cell>
          <cell r="R572" t="str">
            <v>Lot</v>
          </cell>
          <cell r="S572" t="str">
            <v>Lot</v>
          </cell>
          <cell r="T572">
            <v>1</v>
          </cell>
          <cell r="U572">
            <v>1</v>
          </cell>
          <cell r="V572">
            <v>11500</v>
          </cell>
          <cell r="Y572">
            <v>13707.1</v>
          </cell>
          <cell r="AA572">
            <v>13707.1</v>
          </cell>
          <cell r="AB572">
            <v>13707.1</v>
          </cell>
          <cell r="AC572" t="str">
            <v>Assd</v>
          </cell>
          <cell r="AD572" t="str">
            <v>INR</v>
          </cell>
          <cell r="AE572">
            <v>277.2</v>
          </cell>
          <cell r="AF572">
            <v>277.2</v>
          </cell>
          <cell r="AI572">
            <v>0</v>
          </cell>
          <cell r="AJ572">
            <v>277.2</v>
          </cell>
          <cell r="AK572">
            <v>3799608.12</v>
          </cell>
          <cell r="AL572">
            <v>1.0741138560687431</v>
          </cell>
          <cell r="AM572">
            <v>4081212</v>
          </cell>
          <cell r="AN572">
            <v>0</v>
          </cell>
          <cell r="AO572">
            <v>176788</v>
          </cell>
          <cell r="AP572">
            <v>4258000</v>
          </cell>
          <cell r="AQ572">
            <v>331506</v>
          </cell>
          <cell r="AR572">
            <v>0</v>
          </cell>
          <cell r="AS572">
            <v>0</v>
          </cell>
          <cell r="AT572">
            <v>4589506</v>
          </cell>
          <cell r="AU572">
            <v>68</v>
          </cell>
          <cell r="AV572">
            <v>932082.8</v>
          </cell>
          <cell r="AW572">
            <v>0.67229393818562333</v>
          </cell>
          <cell r="AX572">
            <v>626634</v>
          </cell>
          <cell r="AY572">
            <v>0</v>
          </cell>
          <cell r="AZ572">
            <v>71176.690423162538</v>
          </cell>
          <cell r="BA572">
            <v>697810.69042316254</v>
          </cell>
          <cell r="BB572">
            <v>5287316.6904231627</v>
          </cell>
          <cell r="BD572">
            <v>4.6528E-2</v>
          </cell>
          <cell r="BE572">
            <v>8.7247418669349389E-2</v>
          </cell>
          <cell r="BF572">
            <v>0</v>
          </cell>
          <cell r="BJ572">
            <v>98</v>
          </cell>
          <cell r="BK572">
            <v>68</v>
          </cell>
          <cell r="BM572">
            <v>3799608.12</v>
          </cell>
        </row>
        <row r="573">
          <cell r="A573">
            <v>573</v>
          </cell>
          <cell r="B573" t="str">
            <v>PUG</v>
          </cell>
          <cell r="K573">
            <v>0</v>
          </cell>
          <cell r="M573" t="str">
            <v>J</v>
          </cell>
          <cell r="N573" t="str">
            <v>J</v>
          </cell>
          <cell r="O573">
            <v>0</v>
          </cell>
          <cell r="S573">
            <v>0</v>
          </cell>
          <cell r="T573">
            <v>0</v>
          </cell>
          <cell r="U573">
            <v>0</v>
          </cell>
          <cell r="AA573">
            <v>0</v>
          </cell>
          <cell r="AB573">
            <v>0</v>
          </cell>
          <cell r="AC573" t="str">
            <v>600gm/</v>
          </cell>
          <cell r="AF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K573">
            <v>0</v>
          </cell>
          <cell r="BM573">
            <v>0</v>
          </cell>
        </row>
        <row r="574">
          <cell r="A574">
            <v>574</v>
          </cell>
          <cell r="B574" t="str">
            <v>PUG</v>
          </cell>
          <cell r="G574" t="str">
            <v>O</v>
          </cell>
          <cell r="H574" t="str">
            <v>O</v>
          </cell>
          <cell r="K574">
            <v>0</v>
          </cell>
          <cell r="M574" t="str">
            <v>J</v>
          </cell>
          <cell r="N574" t="str">
            <v>J</v>
          </cell>
          <cell r="O574">
            <v>0</v>
          </cell>
          <cell r="Q574" t="str">
            <v>Steel Structures</v>
          </cell>
          <cell r="S574">
            <v>0</v>
          </cell>
          <cell r="T574">
            <v>0</v>
          </cell>
          <cell r="U574">
            <v>0</v>
          </cell>
          <cell r="AA574">
            <v>0</v>
          </cell>
          <cell r="AB574">
            <v>0</v>
          </cell>
          <cell r="AC574">
            <v>342.291</v>
          </cell>
          <cell r="AF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K574">
            <v>0</v>
          </cell>
          <cell r="BM574">
            <v>0</v>
          </cell>
        </row>
        <row r="575">
          <cell r="A575">
            <v>575</v>
          </cell>
          <cell r="B575" t="str">
            <v>PUG</v>
          </cell>
          <cell r="K575">
            <v>0</v>
          </cell>
          <cell r="M575" t="str">
            <v>J</v>
          </cell>
          <cell r="N575" t="str">
            <v>J</v>
          </cell>
          <cell r="O575">
            <v>0</v>
          </cell>
          <cell r="S575">
            <v>0</v>
          </cell>
          <cell r="T575">
            <v>0</v>
          </cell>
          <cell r="U575">
            <v>0</v>
          </cell>
          <cell r="AA575">
            <v>0</v>
          </cell>
          <cell r="AB575">
            <v>0</v>
          </cell>
          <cell r="AC575">
            <v>45000</v>
          </cell>
          <cell r="AF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K575">
            <v>0</v>
          </cell>
          <cell r="BM575">
            <v>0</v>
          </cell>
        </row>
        <row r="576">
          <cell r="A576">
            <v>576</v>
          </cell>
          <cell r="B576" t="str">
            <v>PUG</v>
          </cell>
          <cell r="G576" t="str">
            <v>a)</v>
          </cell>
          <cell r="H576" t="str">
            <v>a)</v>
          </cell>
          <cell r="K576">
            <v>0</v>
          </cell>
          <cell r="M576" t="str">
            <v>J</v>
          </cell>
          <cell r="N576" t="str">
            <v>J</v>
          </cell>
          <cell r="O576">
            <v>0</v>
          </cell>
          <cell r="Q576" t="str">
            <v xml:space="preserve">Lattice Structure </v>
          </cell>
          <cell r="S576">
            <v>0</v>
          </cell>
          <cell r="T576">
            <v>0</v>
          </cell>
          <cell r="U576">
            <v>0</v>
          </cell>
          <cell r="Y576">
            <v>0</v>
          </cell>
          <cell r="AA576">
            <v>0</v>
          </cell>
          <cell r="AB576">
            <v>0</v>
          </cell>
          <cell r="AF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K576">
            <v>0</v>
          </cell>
          <cell r="BM576">
            <v>0</v>
          </cell>
        </row>
        <row r="577">
          <cell r="A577">
            <v>577</v>
          </cell>
          <cell r="B577" t="str">
            <v>PUG</v>
          </cell>
          <cell r="K577">
            <v>0</v>
          </cell>
          <cell r="M577" t="str">
            <v>J</v>
          </cell>
          <cell r="N577" t="str">
            <v>J</v>
          </cell>
          <cell r="O577">
            <v>0</v>
          </cell>
          <cell r="Q577" t="str">
            <v>(excluding CB support structure)</v>
          </cell>
          <cell r="S577">
            <v>0</v>
          </cell>
          <cell r="T577">
            <v>0</v>
          </cell>
          <cell r="U577">
            <v>0</v>
          </cell>
          <cell r="AA577">
            <v>0</v>
          </cell>
          <cell r="AB577">
            <v>0</v>
          </cell>
          <cell r="AF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K577">
            <v>0</v>
          </cell>
          <cell r="BM577">
            <v>0</v>
          </cell>
        </row>
        <row r="578">
          <cell r="A578">
            <v>578</v>
          </cell>
          <cell r="B578" t="str">
            <v>PUG</v>
          </cell>
          <cell r="G578">
            <v>1</v>
          </cell>
          <cell r="H578">
            <v>1</v>
          </cell>
          <cell r="K578">
            <v>0</v>
          </cell>
          <cell r="M578" t="str">
            <v>J</v>
          </cell>
          <cell r="N578" t="str">
            <v>J</v>
          </cell>
          <cell r="O578">
            <v>0</v>
          </cell>
          <cell r="Q578" t="str">
            <v>Standards Towers and Beams</v>
          </cell>
          <cell r="S578">
            <v>0</v>
          </cell>
          <cell r="T578">
            <v>0</v>
          </cell>
          <cell r="U578">
            <v>0</v>
          </cell>
          <cell r="AA578">
            <v>0</v>
          </cell>
          <cell r="AB578">
            <v>0</v>
          </cell>
          <cell r="AF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K578">
            <v>0</v>
          </cell>
          <cell r="BM578">
            <v>0</v>
          </cell>
        </row>
        <row r="579">
          <cell r="A579">
            <v>579</v>
          </cell>
          <cell r="B579" t="str">
            <v>PUG</v>
          </cell>
          <cell r="K579">
            <v>0</v>
          </cell>
          <cell r="M579" t="str">
            <v>J</v>
          </cell>
          <cell r="N579" t="str">
            <v>J</v>
          </cell>
          <cell r="O579">
            <v>0</v>
          </cell>
          <cell r="S579">
            <v>0</v>
          </cell>
          <cell r="T579">
            <v>0</v>
          </cell>
          <cell r="U579">
            <v>0</v>
          </cell>
          <cell r="AA579">
            <v>0</v>
          </cell>
          <cell r="AB579">
            <v>0</v>
          </cell>
          <cell r="AF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K579">
            <v>0</v>
          </cell>
          <cell r="BM579">
            <v>0</v>
          </cell>
        </row>
        <row r="580">
          <cell r="A580">
            <v>580</v>
          </cell>
          <cell r="B580" t="str">
            <v>PUG</v>
          </cell>
          <cell r="G580">
            <v>1.1000000000000001</v>
          </cell>
          <cell r="H580">
            <v>1.1000000000000001</v>
          </cell>
          <cell r="K580">
            <v>0</v>
          </cell>
          <cell r="M580" t="str">
            <v>J</v>
          </cell>
          <cell r="N580" t="str">
            <v>J</v>
          </cell>
          <cell r="O580">
            <v>0</v>
          </cell>
          <cell r="Q580" t="str">
            <v>400kV</v>
          </cell>
          <cell r="S580">
            <v>0</v>
          </cell>
          <cell r="T580">
            <v>0</v>
          </cell>
          <cell r="U580">
            <v>0</v>
          </cell>
          <cell r="AA580">
            <v>0</v>
          </cell>
          <cell r="AB580">
            <v>0</v>
          </cell>
          <cell r="AF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J580">
            <v>3614</v>
          </cell>
          <cell r="BK580">
            <v>0</v>
          </cell>
          <cell r="BM580">
            <v>0</v>
          </cell>
        </row>
        <row r="581">
          <cell r="A581">
            <v>581</v>
          </cell>
          <cell r="B581" t="str">
            <v>PUG</v>
          </cell>
          <cell r="G581" t="str">
            <v>I</v>
          </cell>
          <cell r="H581" t="str">
            <v>I</v>
          </cell>
          <cell r="J581" t="str">
            <v>EQ</v>
          </cell>
          <cell r="K581" t="str">
            <v>EQPTS</v>
          </cell>
          <cell r="L581" t="str">
            <v>Gen</v>
          </cell>
          <cell r="M581" t="str">
            <v>J</v>
          </cell>
          <cell r="N581" t="str">
            <v>J</v>
          </cell>
          <cell r="O581" t="str">
            <v>C</v>
          </cell>
          <cell r="P581" t="str">
            <v>STR</v>
          </cell>
          <cell r="Q581" t="str">
            <v>LM (220kV)</v>
          </cell>
          <cell r="R581" t="str">
            <v>Nos.</v>
          </cell>
          <cell r="S581" t="str">
            <v>Nos.</v>
          </cell>
          <cell r="T581">
            <v>6</v>
          </cell>
          <cell r="U581">
            <v>6</v>
          </cell>
          <cell r="Y581">
            <v>6</v>
          </cell>
          <cell r="AA581">
            <v>6</v>
          </cell>
          <cell r="AB581">
            <v>6</v>
          </cell>
          <cell r="AC581">
            <v>5</v>
          </cell>
          <cell r="AD581" t="str">
            <v>INR</v>
          </cell>
          <cell r="AE581">
            <v>225000</v>
          </cell>
          <cell r="AF581">
            <v>225000</v>
          </cell>
          <cell r="AI581">
            <v>0</v>
          </cell>
          <cell r="AJ581">
            <v>225000</v>
          </cell>
          <cell r="AK581">
            <v>1350000</v>
          </cell>
          <cell r="AL581">
            <v>1.0515247108307044</v>
          </cell>
          <cell r="AM581">
            <v>1419558</v>
          </cell>
          <cell r="AN581">
            <v>0</v>
          </cell>
          <cell r="AO581">
            <v>62813</v>
          </cell>
          <cell r="AP581">
            <v>1482371</v>
          </cell>
          <cell r="AQ581">
            <v>63772</v>
          </cell>
          <cell r="AR581">
            <v>0</v>
          </cell>
          <cell r="AS581">
            <v>0</v>
          </cell>
          <cell r="AT581">
            <v>1546143</v>
          </cell>
          <cell r="AU581">
            <v>12625</v>
          </cell>
          <cell r="AV581">
            <v>75750</v>
          </cell>
          <cell r="AW581">
            <v>0.67229393818562333</v>
          </cell>
          <cell r="AX581">
            <v>50926</v>
          </cell>
          <cell r="AY581">
            <v>0</v>
          </cell>
          <cell r="AZ581">
            <v>5784.4677060133617</v>
          </cell>
          <cell r="BA581">
            <v>56710.467706013362</v>
          </cell>
          <cell r="BB581">
            <v>1602853.4677060135</v>
          </cell>
          <cell r="BC581">
            <v>0</v>
          </cell>
          <cell r="BD581">
            <v>4.6528E-2</v>
          </cell>
          <cell r="BE581">
            <v>4.7238266699506717E-2</v>
          </cell>
          <cell r="BF581">
            <v>0</v>
          </cell>
          <cell r="BJ581">
            <v>18070</v>
          </cell>
          <cell r="BK581">
            <v>12625</v>
          </cell>
          <cell r="BM581">
            <v>1350000</v>
          </cell>
        </row>
        <row r="582">
          <cell r="A582">
            <v>582</v>
          </cell>
          <cell r="B582" t="str">
            <v>PUG</v>
          </cell>
          <cell r="G582" t="str">
            <v>ii</v>
          </cell>
          <cell r="H582" t="str">
            <v>ii</v>
          </cell>
          <cell r="J582" t="str">
            <v>EQ</v>
          </cell>
          <cell r="K582" t="str">
            <v>EQPTS</v>
          </cell>
          <cell r="L582" t="str">
            <v>Gen</v>
          </cell>
          <cell r="M582" t="str">
            <v>J</v>
          </cell>
          <cell r="N582" t="str">
            <v>J</v>
          </cell>
          <cell r="O582" t="str">
            <v>C</v>
          </cell>
          <cell r="P582" t="str">
            <v>STR</v>
          </cell>
          <cell r="Q582" t="str">
            <v>TC</v>
          </cell>
          <cell r="R582" t="str">
            <v>Nos.</v>
          </cell>
          <cell r="S582" t="str">
            <v>Nos.</v>
          </cell>
          <cell r="T582">
            <v>4</v>
          </cell>
          <cell r="U582">
            <v>4</v>
          </cell>
          <cell r="Y582">
            <v>4</v>
          </cell>
          <cell r="AA582">
            <v>4</v>
          </cell>
          <cell r="AB582">
            <v>4</v>
          </cell>
          <cell r="AC582">
            <v>2.15</v>
          </cell>
          <cell r="AD582" t="str">
            <v>INR</v>
          </cell>
          <cell r="AE582">
            <v>96750</v>
          </cell>
          <cell r="AF582">
            <v>96750</v>
          </cell>
          <cell r="AI582">
            <v>0</v>
          </cell>
          <cell r="AJ582">
            <v>96750</v>
          </cell>
          <cell r="AK582">
            <v>387000</v>
          </cell>
          <cell r="AL582">
            <v>1.0515247108307044</v>
          </cell>
          <cell r="AM582">
            <v>406940</v>
          </cell>
          <cell r="AN582">
            <v>0</v>
          </cell>
          <cell r="AO582">
            <v>18006</v>
          </cell>
          <cell r="AP582">
            <v>424946</v>
          </cell>
          <cell r="AQ582">
            <v>18281</v>
          </cell>
          <cell r="AR582">
            <v>0</v>
          </cell>
          <cell r="AS582">
            <v>0</v>
          </cell>
          <cell r="AT582">
            <v>443227</v>
          </cell>
          <cell r="AU582">
            <v>5429</v>
          </cell>
          <cell r="AV582">
            <v>21716</v>
          </cell>
          <cell r="AW582">
            <v>0.67229393818562333</v>
          </cell>
          <cell r="AX582">
            <v>14600</v>
          </cell>
          <cell r="AY582">
            <v>0</v>
          </cell>
          <cell r="AZ582">
            <v>1658.3518930957689</v>
          </cell>
          <cell r="BA582">
            <v>16258.351893095769</v>
          </cell>
          <cell r="BB582">
            <v>459485.35189309577</v>
          </cell>
          <cell r="BC582">
            <v>0</v>
          </cell>
          <cell r="BD582">
            <v>4.6528E-2</v>
          </cell>
          <cell r="BE582">
            <v>4.7238266699506717E-2</v>
          </cell>
          <cell r="BF582">
            <v>0</v>
          </cell>
          <cell r="BJ582">
            <v>7770.0999999999995</v>
          </cell>
          <cell r="BK582">
            <v>5429</v>
          </cell>
          <cell r="BM582">
            <v>387000</v>
          </cell>
        </row>
        <row r="583">
          <cell r="A583">
            <v>583</v>
          </cell>
          <cell r="B583" t="str">
            <v>PUG</v>
          </cell>
          <cell r="G583" t="str">
            <v>iii</v>
          </cell>
          <cell r="H583" t="str">
            <v>iii</v>
          </cell>
          <cell r="J583" t="str">
            <v>EQ</v>
          </cell>
          <cell r="K583" t="str">
            <v>EQPTS</v>
          </cell>
          <cell r="L583" t="str">
            <v>Gen</v>
          </cell>
          <cell r="M583" t="str">
            <v>J</v>
          </cell>
          <cell r="N583" t="str">
            <v>J</v>
          </cell>
          <cell r="O583" t="str">
            <v>C</v>
          </cell>
          <cell r="P583" t="str">
            <v>STR</v>
          </cell>
          <cell r="Q583" t="str">
            <v>TH</v>
          </cell>
          <cell r="R583" t="str">
            <v>Nos.</v>
          </cell>
          <cell r="S583" t="str">
            <v>Nos.</v>
          </cell>
          <cell r="T583">
            <v>1</v>
          </cell>
          <cell r="U583">
            <v>1</v>
          </cell>
          <cell r="Y583">
            <v>1</v>
          </cell>
          <cell r="AA583">
            <v>1</v>
          </cell>
          <cell r="AB583">
            <v>1</v>
          </cell>
          <cell r="AC583">
            <v>5.96</v>
          </cell>
          <cell r="AD583" t="str">
            <v>INR</v>
          </cell>
          <cell r="AE583">
            <v>268200</v>
          </cell>
          <cell r="AF583">
            <v>268200</v>
          </cell>
          <cell r="AI583">
            <v>0</v>
          </cell>
          <cell r="AJ583">
            <v>268200</v>
          </cell>
          <cell r="AK583">
            <v>268200</v>
          </cell>
          <cell r="AL583">
            <v>1.0515247108307044</v>
          </cell>
          <cell r="AM583">
            <v>282019</v>
          </cell>
          <cell r="AN583">
            <v>0</v>
          </cell>
          <cell r="AO583">
            <v>12479</v>
          </cell>
          <cell r="AP583">
            <v>294498</v>
          </cell>
          <cell r="AQ583">
            <v>12669</v>
          </cell>
          <cell r="AR583">
            <v>0</v>
          </cell>
          <cell r="AS583">
            <v>0</v>
          </cell>
          <cell r="AT583">
            <v>307167</v>
          </cell>
          <cell r="AU583">
            <v>15049</v>
          </cell>
          <cell r="AV583">
            <v>15049</v>
          </cell>
          <cell r="AW583">
            <v>0.67229393818562333</v>
          </cell>
          <cell r="AX583">
            <v>10117</v>
          </cell>
          <cell r="AY583">
            <v>0</v>
          </cell>
          <cell r="AZ583">
            <v>1149.1469933184853</v>
          </cell>
          <cell r="BA583">
            <v>11266.146993318485</v>
          </cell>
          <cell r="BB583">
            <v>318433.14699331846</v>
          </cell>
          <cell r="BC583">
            <v>0</v>
          </cell>
          <cell r="BD583">
            <v>4.6528E-2</v>
          </cell>
          <cell r="BE583">
            <v>4.7238266699506717E-2</v>
          </cell>
          <cell r="BF583">
            <v>0</v>
          </cell>
          <cell r="BJ583">
            <v>21539.439999999999</v>
          </cell>
          <cell r="BK583">
            <v>15049</v>
          </cell>
          <cell r="BM583">
            <v>268200</v>
          </cell>
        </row>
        <row r="584">
          <cell r="A584">
            <v>584</v>
          </cell>
          <cell r="B584" t="str">
            <v>PUG</v>
          </cell>
          <cell r="G584" t="str">
            <v>iv</v>
          </cell>
          <cell r="H584" t="str">
            <v>iv</v>
          </cell>
          <cell r="J584" t="str">
            <v>EQ</v>
          </cell>
          <cell r="K584" t="str">
            <v>EQPTS</v>
          </cell>
          <cell r="L584" t="str">
            <v>Gen</v>
          </cell>
          <cell r="M584" t="str">
            <v>J</v>
          </cell>
          <cell r="N584" t="str">
            <v>J</v>
          </cell>
          <cell r="O584" t="str">
            <v>C</v>
          </cell>
          <cell r="P584" t="str">
            <v>STR</v>
          </cell>
          <cell r="Q584" t="str">
            <v>TI</v>
          </cell>
          <cell r="R584" t="str">
            <v>Nos.</v>
          </cell>
          <cell r="S584" t="str">
            <v>Nos.</v>
          </cell>
          <cell r="T584">
            <v>2</v>
          </cell>
          <cell r="U584">
            <v>2</v>
          </cell>
          <cell r="Y584">
            <v>2</v>
          </cell>
          <cell r="AA584">
            <v>2</v>
          </cell>
          <cell r="AB584">
            <v>2</v>
          </cell>
          <cell r="AC584">
            <v>5.96</v>
          </cell>
          <cell r="AD584" t="str">
            <v>INR</v>
          </cell>
          <cell r="AE584">
            <v>268200</v>
          </cell>
          <cell r="AF584">
            <v>268200</v>
          </cell>
          <cell r="AI584">
            <v>0</v>
          </cell>
          <cell r="AJ584">
            <v>268200</v>
          </cell>
          <cell r="AK584">
            <v>536400</v>
          </cell>
          <cell r="AL584">
            <v>1.0515247108307044</v>
          </cell>
          <cell r="AM584">
            <v>564038</v>
          </cell>
          <cell r="AN584">
            <v>0</v>
          </cell>
          <cell r="AO584">
            <v>24958</v>
          </cell>
          <cell r="AP584">
            <v>588996</v>
          </cell>
          <cell r="AQ584">
            <v>25339</v>
          </cell>
          <cell r="AR584">
            <v>0</v>
          </cell>
          <cell r="AS584">
            <v>0</v>
          </cell>
          <cell r="AT584">
            <v>614335</v>
          </cell>
          <cell r="AU584">
            <v>15049</v>
          </cell>
          <cell r="AV584">
            <v>30098</v>
          </cell>
          <cell r="AW584">
            <v>0.67229393818562333</v>
          </cell>
          <cell r="AX584">
            <v>20235</v>
          </cell>
          <cell r="AY584">
            <v>0</v>
          </cell>
          <cell r="AZ584">
            <v>2298.407572383072</v>
          </cell>
          <cell r="BA584">
            <v>22533.407572383072</v>
          </cell>
          <cell r="BB584">
            <v>636868.40757238306</v>
          </cell>
          <cell r="BC584">
            <v>0</v>
          </cell>
          <cell r="BD584">
            <v>4.6528E-2</v>
          </cell>
          <cell r="BE584">
            <v>4.7238266699506717E-2</v>
          </cell>
          <cell r="BF584">
            <v>0</v>
          </cell>
          <cell r="BJ584">
            <v>21539.439999999999</v>
          </cell>
          <cell r="BK584">
            <v>15049</v>
          </cell>
          <cell r="BM584">
            <v>536400</v>
          </cell>
        </row>
        <row r="585">
          <cell r="A585">
            <v>585</v>
          </cell>
          <cell r="B585" t="str">
            <v>PUG</v>
          </cell>
          <cell r="G585" t="str">
            <v>v</v>
          </cell>
          <cell r="H585" t="str">
            <v>v</v>
          </cell>
          <cell r="J585" t="str">
            <v>EQ</v>
          </cell>
          <cell r="K585" t="str">
            <v>EQPTS</v>
          </cell>
          <cell r="L585" t="str">
            <v>Gen</v>
          </cell>
          <cell r="M585" t="str">
            <v>J</v>
          </cell>
          <cell r="N585" t="str">
            <v>J</v>
          </cell>
          <cell r="O585" t="str">
            <v>C</v>
          </cell>
          <cell r="P585" t="str">
            <v>STR</v>
          </cell>
          <cell r="Q585" t="str">
            <v>TJ</v>
          </cell>
          <cell r="R585" t="str">
            <v>Nos.</v>
          </cell>
          <cell r="S585" t="str">
            <v>Nos.</v>
          </cell>
          <cell r="T585">
            <v>5</v>
          </cell>
          <cell r="U585">
            <v>5</v>
          </cell>
          <cell r="Y585">
            <v>5</v>
          </cell>
          <cell r="AA585">
            <v>5</v>
          </cell>
          <cell r="AB585">
            <v>5</v>
          </cell>
          <cell r="AC585">
            <v>5.96</v>
          </cell>
          <cell r="AD585" t="str">
            <v>INR</v>
          </cell>
          <cell r="AE585">
            <v>268200</v>
          </cell>
          <cell r="AF585">
            <v>268200</v>
          </cell>
          <cell r="AI585">
            <v>0</v>
          </cell>
          <cell r="AJ585">
            <v>268200</v>
          </cell>
          <cell r="AK585">
            <v>1341000</v>
          </cell>
          <cell r="AL585">
            <v>1.0515247108307044</v>
          </cell>
          <cell r="AM585">
            <v>1410095</v>
          </cell>
          <cell r="AN585">
            <v>0</v>
          </cell>
          <cell r="AO585">
            <v>62394</v>
          </cell>
          <cell r="AP585">
            <v>1472489</v>
          </cell>
          <cell r="AQ585">
            <v>63347</v>
          </cell>
          <cell r="AR585">
            <v>0</v>
          </cell>
          <cell r="AS585">
            <v>0</v>
          </cell>
          <cell r="AT585">
            <v>1535836</v>
          </cell>
          <cell r="AU585">
            <v>15049</v>
          </cell>
          <cell r="AV585">
            <v>75245</v>
          </cell>
          <cell r="AW585">
            <v>0.67229393818562333</v>
          </cell>
          <cell r="AX585">
            <v>50587</v>
          </cell>
          <cell r="AY585">
            <v>0</v>
          </cell>
          <cell r="AZ585">
            <v>5745.9621380846293</v>
          </cell>
          <cell r="BA585">
            <v>56332.962138084629</v>
          </cell>
          <cell r="BB585">
            <v>1592168.9621380847</v>
          </cell>
          <cell r="BC585">
            <v>0</v>
          </cell>
          <cell r="BD585">
            <v>4.6528E-2</v>
          </cell>
          <cell r="BE585">
            <v>4.7238266699506717E-2</v>
          </cell>
          <cell r="BF585">
            <v>0</v>
          </cell>
          <cell r="BJ585">
            <v>21539.439999999999</v>
          </cell>
          <cell r="BK585">
            <v>15049</v>
          </cell>
          <cell r="BM585">
            <v>1341000</v>
          </cell>
        </row>
        <row r="586">
          <cell r="A586">
            <v>586</v>
          </cell>
          <cell r="B586" t="str">
            <v>PUG</v>
          </cell>
          <cell r="G586" t="str">
            <v>vi</v>
          </cell>
          <cell r="H586" t="str">
            <v>vi</v>
          </cell>
          <cell r="J586" t="str">
            <v>EQ</v>
          </cell>
          <cell r="K586" t="str">
            <v>EQPTS</v>
          </cell>
          <cell r="L586" t="str">
            <v>Gen</v>
          </cell>
          <cell r="M586" t="str">
            <v>J</v>
          </cell>
          <cell r="N586" t="str">
            <v>J</v>
          </cell>
          <cell r="O586" t="str">
            <v>C</v>
          </cell>
          <cell r="P586" t="str">
            <v>STR</v>
          </cell>
          <cell r="Q586" t="str">
            <v>TK</v>
          </cell>
          <cell r="R586" t="str">
            <v>Nos.</v>
          </cell>
          <cell r="S586" t="str">
            <v>Nos.</v>
          </cell>
          <cell r="T586">
            <v>1</v>
          </cell>
          <cell r="U586">
            <v>1</v>
          </cell>
          <cell r="Y586">
            <v>1</v>
          </cell>
          <cell r="AA586">
            <v>1</v>
          </cell>
          <cell r="AB586">
            <v>1</v>
          </cell>
          <cell r="AC586">
            <v>4.5999999999999996</v>
          </cell>
          <cell r="AD586" t="str">
            <v>INR</v>
          </cell>
          <cell r="AE586">
            <v>206999.99999999997</v>
          </cell>
          <cell r="AF586">
            <v>206999.99999999997</v>
          </cell>
          <cell r="AI586">
            <v>0</v>
          </cell>
          <cell r="AJ586">
            <v>206999.99999999997</v>
          </cell>
          <cell r="AK586">
            <v>206999.99999999997</v>
          </cell>
          <cell r="AL586">
            <v>1.0515247108307044</v>
          </cell>
          <cell r="AM586">
            <v>217666</v>
          </cell>
          <cell r="AN586">
            <v>0</v>
          </cell>
          <cell r="AO586">
            <v>9631</v>
          </cell>
          <cell r="AP586">
            <v>227297</v>
          </cell>
          <cell r="AQ586">
            <v>9778</v>
          </cell>
          <cell r="AR586">
            <v>0</v>
          </cell>
          <cell r="AS586">
            <v>0</v>
          </cell>
          <cell r="AT586">
            <v>237075</v>
          </cell>
          <cell r="AU586">
            <v>11615</v>
          </cell>
          <cell r="AV586">
            <v>11615</v>
          </cell>
          <cell r="AW586">
            <v>0.67229393818562333</v>
          </cell>
          <cell r="AX586">
            <v>7809</v>
          </cell>
          <cell r="AY586">
            <v>0</v>
          </cell>
          <cell r="AZ586">
            <v>886.9910913140302</v>
          </cell>
          <cell r="BA586">
            <v>8695.9910913140302</v>
          </cell>
          <cell r="BB586">
            <v>245770.99109131403</v>
          </cell>
          <cell r="BC586">
            <v>0</v>
          </cell>
          <cell r="BD586">
            <v>4.6528E-2</v>
          </cell>
          <cell r="BE586">
            <v>4.7238266699506717E-2</v>
          </cell>
          <cell r="BF586">
            <v>0</v>
          </cell>
          <cell r="BJ586">
            <v>16624.399999999998</v>
          </cell>
          <cell r="BK586">
            <v>11615</v>
          </cell>
          <cell r="BM586">
            <v>206999.99999999997</v>
          </cell>
        </row>
        <row r="587">
          <cell r="A587">
            <v>587</v>
          </cell>
          <cell r="B587" t="str">
            <v>PUG</v>
          </cell>
          <cell r="G587" t="str">
            <v>vii</v>
          </cell>
          <cell r="H587" t="str">
            <v>vii</v>
          </cell>
          <cell r="J587" t="str">
            <v>EQ</v>
          </cell>
          <cell r="K587" t="str">
            <v>EQPTS</v>
          </cell>
          <cell r="L587" t="str">
            <v>Gen</v>
          </cell>
          <cell r="M587" t="str">
            <v>J</v>
          </cell>
          <cell r="N587" t="str">
            <v>J</v>
          </cell>
          <cell r="O587" t="str">
            <v>C</v>
          </cell>
          <cell r="P587" t="str">
            <v>STR</v>
          </cell>
          <cell r="Q587" t="str">
            <v>TL</v>
          </cell>
          <cell r="R587" t="str">
            <v>Nos.</v>
          </cell>
          <cell r="S587" t="str">
            <v>Nos.</v>
          </cell>
          <cell r="T587">
            <v>1</v>
          </cell>
          <cell r="U587">
            <v>1</v>
          </cell>
          <cell r="Y587">
            <v>1</v>
          </cell>
          <cell r="AA587">
            <v>1</v>
          </cell>
          <cell r="AB587">
            <v>1</v>
          </cell>
          <cell r="AC587">
            <v>6.06</v>
          </cell>
          <cell r="AD587" t="str">
            <v>INR</v>
          </cell>
          <cell r="AE587">
            <v>272700</v>
          </cell>
          <cell r="AF587">
            <v>272700</v>
          </cell>
          <cell r="AI587">
            <v>0</v>
          </cell>
          <cell r="AJ587">
            <v>272700</v>
          </cell>
          <cell r="AK587">
            <v>272700</v>
          </cell>
          <cell r="AL587">
            <v>1.0515247108307044</v>
          </cell>
          <cell r="AM587">
            <v>286751</v>
          </cell>
          <cell r="AN587">
            <v>0</v>
          </cell>
          <cell r="AO587">
            <v>12688</v>
          </cell>
          <cell r="AP587">
            <v>299439</v>
          </cell>
          <cell r="AQ587">
            <v>12882</v>
          </cell>
          <cell r="AR587">
            <v>0</v>
          </cell>
          <cell r="AS587">
            <v>0</v>
          </cell>
          <cell r="AT587">
            <v>312321</v>
          </cell>
          <cell r="AU587">
            <v>15301</v>
          </cell>
          <cell r="AV587">
            <v>15301</v>
          </cell>
          <cell r="AW587">
            <v>0.67229393818562333</v>
          </cell>
          <cell r="AX587">
            <v>10287</v>
          </cell>
          <cell r="AY587">
            <v>0</v>
          </cell>
          <cell r="AZ587">
            <v>1168.4565701559022</v>
          </cell>
          <cell r="BA587">
            <v>11455.456570155902</v>
          </cell>
          <cell r="BB587">
            <v>323776.45657015592</v>
          </cell>
          <cell r="BC587">
            <v>0</v>
          </cell>
          <cell r="BD587">
            <v>4.6528E-2</v>
          </cell>
          <cell r="BE587">
            <v>4.7238266699506717E-2</v>
          </cell>
          <cell r="BF587">
            <v>0</v>
          </cell>
          <cell r="BJ587">
            <v>21900.84</v>
          </cell>
          <cell r="BK587">
            <v>15301</v>
          </cell>
          <cell r="BM587">
            <v>272700</v>
          </cell>
        </row>
        <row r="588">
          <cell r="A588">
            <v>588</v>
          </cell>
          <cell r="B588" t="str">
            <v>PUG</v>
          </cell>
          <cell r="G588" t="str">
            <v>viii</v>
          </cell>
          <cell r="H588" t="str">
            <v>viii</v>
          </cell>
          <cell r="J588" t="str">
            <v>EQ</v>
          </cell>
          <cell r="K588" t="str">
            <v>EQPTS</v>
          </cell>
          <cell r="L588" t="str">
            <v>Gen</v>
          </cell>
          <cell r="M588" t="str">
            <v>J</v>
          </cell>
          <cell r="N588" t="str">
            <v>J</v>
          </cell>
          <cell r="O588" t="str">
            <v>C</v>
          </cell>
          <cell r="P588" t="str">
            <v>STR</v>
          </cell>
          <cell r="Q588" t="str">
            <v>TM</v>
          </cell>
          <cell r="R588" t="str">
            <v>Nos.</v>
          </cell>
          <cell r="S588" t="str">
            <v>Nos.</v>
          </cell>
          <cell r="T588">
            <v>1</v>
          </cell>
          <cell r="U588">
            <v>1</v>
          </cell>
          <cell r="Y588">
            <v>1</v>
          </cell>
          <cell r="AA588">
            <v>1</v>
          </cell>
          <cell r="AB588">
            <v>1</v>
          </cell>
          <cell r="AC588">
            <v>6.06</v>
          </cell>
          <cell r="AD588" t="str">
            <v>INR</v>
          </cell>
          <cell r="AE588">
            <v>272700</v>
          </cell>
          <cell r="AF588">
            <v>272700</v>
          </cell>
          <cell r="AI588">
            <v>0</v>
          </cell>
          <cell r="AJ588">
            <v>272700</v>
          </cell>
          <cell r="AK588">
            <v>272700</v>
          </cell>
          <cell r="AL588">
            <v>1.0515247108307044</v>
          </cell>
          <cell r="AM588">
            <v>286751</v>
          </cell>
          <cell r="AN588">
            <v>0</v>
          </cell>
          <cell r="AO588">
            <v>12688</v>
          </cell>
          <cell r="AP588">
            <v>299439</v>
          </cell>
          <cell r="AQ588">
            <v>12882</v>
          </cell>
          <cell r="AR588">
            <v>0</v>
          </cell>
          <cell r="AS588">
            <v>0</v>
          </cell>
          <cell r="AT588">
            <v>312321</v>
          </cell>
          <cell r="AU588">
            <v>15301</v>
          </cell>
          <cell r="AV588">
            <v>15301</v>
          </cell>
          <cell r="AW588">
            <v>0.67229393818562333</v>
          </cell>
          <cell r="AX588">
            <v>10287</v>
          </cell>
          <cell r="AY588">
            <v>0</v>
          </cell>
          <cell r="AZ588">
            <v>1168.4565701559022</v>
          </cell>
          <cell r="BA588">
            <v>11455.456570155902</v>
          </cell>
          <cell r="BB588">
            <v>323776.45657015592</v>
          </cell>
          <cell r="BC588">
            <v>0</v>
          </cell>
          <cell r="BD588">
            <v>4.6528E-2</v>
          </cell>
          <cell r="BE588">
            <v>4.7238266699506717E-2</v>
          </cell>
          <cell r="BF588">
            <v>0</v>
          </cell>
          <cell r="BJ588">
            <v>21900.84</v>
          </cell>
          <cell r="BK588">
            <v>15301</v>
          </cell>
          <cell r="BM588">
            <v>272700</v>
          </cell>
        </row>
        <row r="589">
          <cell r="A589">
            <v>589</v>
          </cell>
          <cell r="B589" t="str">
            <v>PUG</v>
          </cell>
          <cell r="G589" t="str">
            <v>ix</v>
          </cell>
          <cell r="H589" t="str">
            <v>ix</v>
          </cell>
          <cell r="J589" t="str">
            <v>EQ</v>
          </cell>
          <cell r="K589" t="str">
            <v>EQPTS</v>
          </cell>
          <cell r="L589" t="str">
            <v>Gen</v>
          </cell>
          <cell r="M589" t="str">
            <v>J</v>
          </cell>
          <cell r="N589" t="str">
            <v>J</v>
          </cell>
          <cell r="O589" t="str">
            <v>C</v>
          </cell>
          <cell r="P589" t="str">
            <v>STR</v>
          </cell>
          <cell r="Q589" t="str">
            <v>TN</v>
          </cell>
          <cell r="R589" t="str">
            <v>Nos.</v>
          </cell>
          <cell r="S589" t="str">
            <v>Nos.</v>
          </cell>
          <cell r="T589">
            <v>1</v>
          </cell>
          <cell r="U589">
            <v>1</v>
          </cell>
          <cell r="Y589">
            <v>1</v>
          </cell>
          <cell r="AA589">
            <v>1</v>
          </cell>
          <cell r="AB589">
            <v>1</v>
          </cell>
          <cell r="AC589">
            <v>5.96</v>
          </cell>
          <cell r="AD589" t="str">
            <v>INR</v>
          </cell>
          <cell r="AE589">
            <v>268200</v>
          </cell>
          <cell r="AF589">
            <v>268200</v>
          </cell>
          <cell r="AI589">
            <v>0</v>
          </cell>
          <cell r="AJ589">
            <v>268200</v>
          </cell>
          <cell r="AK589">
            <v>268200</v>
          </cell>
          <cell r="AL589">
            <v>1.0515247108307044</v>
          </cell>
          <cell r="AM589">
            <v>282019</v>
          </cell>
          <cell r="AN589">
            <v>0</v>
          </cell>
          <cell r="AO589">
            <v>12479</v>
          </cell>
          <cell r="AP589">
            <v>294498</v>
          </cell>
          <cell r="AQ589">
            <v>12669</v>
          </cell>
          <cell r="AR589">
            <v>0</v>
          </cell>
          <cell r="AS589">
            <v>0</v>
          </cell>
          <cell r="AT589">
            <v>307167</v>
          </cell>
          <cell r="AU589">
            <v>15049</v>
          </cell>
          <cell r="AV589">
            <v>15049</v>
          </cell>
          <cell r="AW589">
            <v>0.67229393818562333</v>
          </cell>
          <cell r="AX589">
            <v>10117</v>
          </cell>
          <cell r="AY589">
            <v>0</v>
          </cell>
          <cell r="AZ589">
            <v>1149.1469933184853</v>
          </cell>
          <cell r="BA589">
            <v>11266.146993318485</v>
          </cell>
          <cell r="BB589">
            <v>318433.14699331846</v>
          </cell>
          <cell r="BC589">
            <v>0</v>
          </cell>
          <cell r="BD589">
            <v>4.6528E-2</v>
          </cell>
          <cell r="BE589">
            <v>4.7238266699506717E-2</v>
          </cell>
          <cell r="BF589">
            <v>0</v>
          </cell>
          <cell r="BJ589">
            <v>21539.439999999999</v>
          </cell>
          <cell r="BK589">
            <v>15049</v>
          </cell>
          <cell r="BM589">
            <v>268200</v>
          </cell>
        </row>
        <row r="590">
          <cell r="A590">
            <v>590</v>
          </cell>
          <cell r="B590" t="str">
            <v>PUG</v>
          </cell>
          <cell r="G590" t="str">
            <v>x</v>
          </cell>
          <cell r="H590" t="str">
            <v>x</v>
          </cell>
          <cell r="J590" t="str">
            <v>EQ</v>
          </cell>
          <cell r="K590" t="str">
            <v>EQPTS</v>
          </cell>
          <cell r="L590" t="str">
            <v>Gen</v>
          </cell>
          <cell r="M590" t="str">
            <v>J</v>
          </cell>
          <cell r="N590" t="str">
            <v>J</v>
          </cell>
          <cell r="O590" t="str">
            <v>C</v>
          </cell>
          <cell r="P590" t="str">
            <v>STR</v>
          </cell>
          <cell r="Q590" t="str">
            <v>G1</v>
          </cell>
          <cell r="R590" t="str">
            <v>Nos.</v>
          </cell>
          <cell r="S590" t="str">
            <v>Nos.</v>
          </cell>
          <cell r="T590">
            <v>2</v>
          </cell>
          <cell r="U590">
            <v>2</v>
          </cell>
          <cell r="Y590">
            <v>2</v>
          </cell>
          <cell r="AA590">
            <v>2</v>
          </cell>
          <cell r="AB590">
            <v>2</v>
          </cell>
          <cell r="AC590">
            <v>2.88</v>
          </cell>
          <cell r="AD590" t="str">
            <v>INR</v>
          </cell>
          <cell r="AE590">
            <v>129600</v>
          </cell>
          <cell r="AF590">
            <v>129600</v>
          </cell>
          <cell r="AI590">
            <v>0</v>
          </cell>
          <cell r="AJ590">
            <v>129600</v>
          </cell>
          <cell r="AK590">
            <v>259200</v>
          </cell>
          <cell r="AL590">
            <v>1.0515247108307044</v>
          </cell>
          <cell r="AM590">
            <v>272555</v>
          </cell>
          <cell r="AN590">
            <v>0</v>
          </cell>
          <cell r="AO590">
            <v>12060</v>
          </cell>
          <cell r="AP590">
            <v>284615</v>
          </cell>
          <cell r="AQ590">
            <v>12244</v>
          </cell>
          <cell r="AR590">
            <v>0</v>
          </cell>
          <cell r="AS590">
            <v>0</v>
          </cell>
          <cell r="AT590">
            <v>296859</v>
          </cell>
          <cell r="AU590">
            <v>7272</v>
          </cell>
          <cell r="AV590">
            <v>14544</v>
          </cell>
          <cell r="AW590">
            <v>0.67229393818562333</v>
          </cell>
          <cell r="AX590">
            <v>9778</v>
          </cell>
          <cell r="AY590">
            <v>0</v>
          </cell>
          <cell r="AZ590">
            <v>1110.6414253897547</v>
          </cell>
          <cell r="BA590">
            <v>10888.641425389755</v>
          </cell>
          <cell r="BB590">
            <v>307747.64142538974</v>
          </cell>
          <cell r="BC590">
            <v>0</v>
          </cell>
          <cell r="BD590">
            <v>4.6528E-2</v>
          </cell>
          <cell r="BE590">
            <v>4.7238266699506717E-2</v>
          </cell>
          <cell r="BF590">
            <v>0</v>
          </cell>
          <cell r="BJ590">
            <v>10408.32</v>
          </cell>
          <cell r="BK590">
            <v>7272</v>
          </cell>
          <cell r="BM590">
            <v>259200</v>
          </cell>
        </row>
        <row r="591">
          <cell r="A591">
            <v>591</v>
          </cell>
          <cell r="B591" t="str">
            <v>PUG</v>
          </cell>
          <cell r="G591" t="str">
            <v>xi</v>
          </cell>
          <cell r="H591" t="str">
            <v>xi</v>
          </cell>
          <cell r="J591" t="str">
            <v>EQ</v>
          </cell>
          <cell r="K591" t="str">
            <v>EQPTS</v>
          </cell>
          <cell r="L591" t="str">
            <v>Gen</v>
          </cell>
          <cell r="M591" t="str">
            <v>J</v>
          </cell>
          <cell r="N591" t="str">
            <v>J</v>
          </cell>
          <cell r="O591" t="str">
            <v>C</v>
          </cell>
          <cell r="P591" t="str">
            <v>STR</v>
          </cell>
          <cell r="Q591" t="str">
            <v>G2</v>
          </cell>
          <cell r="R591" t="str">
            <v>Nos.</v>
          </cell>
          <cell r="S591" t="str">
            <v>Nos.</v>
          </cell>
          <cell r="T591">
            <v>10</v>
          </cell>
          <cell r="U591">
            <v>10</v>
          </cell>
          <cell r="Y591">
            <v>10</v>
          </cell>
          <cell r="AA591">
            <v>10</v>
          </cell>
          <cell r="AB591">
            <v>10</v>
          </cell>
          <cell r="AC591">
            <v>2.88</v>
          </cell>
          <cell r="AD591" t="str">
            <v>INR</v>
          </cell>
          <cell r="AE591">
            <v>129600</v>
          </cell>
          <cell r="AF591">
            <v>129600</v>
          </cell>
          <cell r="AI591">
            <v>0</v>
          </cell>
          <cell r="AJ591">
            <v>129600</v>
          </cell>
          <cell r="AK591">
            <v>1296000</v>
          </cell>
          <cell r="AL591">
            <v>1.0515247108307044</v>
          </cell>
          <cell r="AM591">
            <v>1362776</v>
          </cell>
          <cell r="AN591">
            <v>0</v>
          </cell>
          <cell r="AO591">
            <v>60300</v>
          </cell>
          <cell r="AP591">
            <v>1423076</v>
          </cell>
          <cell r="AQ591">
            <v>61221</v>
          </cell>
          <cell r="AR591">
            <v>0</v>
          </cell>
          <cell r="AS591">
            <v>0</v>
          </cell>
          <cell r="AT591">
            <v>1484297</v>
          </cell>
          <cell r="AU591">
            <v>7272</v>
          </cell>
          <cell r="AV591">
            <v>72720</v>
          </cell>
          <cell r="AW591">
            <v>0.67229393818562333</v>
          </cell>
          <cell r="AX591">
            <v>48889</v>
          </cell>
          <cell r="AY591">
            <v>0</v>
          </cell>
          <cell r="AZ591">
            <v>5553.0935412026738</v>
          </cell>
          <cell r="BA591">
            <v>54442.093541202674</v>
          </cell>
          <cell r="BB591">
            <v>1538739.0935412026</v>
          </cell>
          <cell r="BC591">
            <v>0</v>
          </cell>
          <cell r="BD591">
            <v>4.6528E-2</v>
          </cell>
          <cell r="BE591">
            <v>4.7238266699506717E-2</v>
          </cell>
          <cell r="BF591">
            <v>0</v>
          </cell>
          <cell r="BJ591">
            <v>10408.32</v>
          </cell>
          <cell r="BK591">
            <v>7272</v>
          </cell>
          <cell r="BM591">
            <v>1296000</v>
          </cell>
        </row>
        <row r="592">
          <cell r="A592">
            <v>592</v>
          </cell>
          <cell r="B592" t="str">
            <v>PUG</v>
          </cell>
          <cell r="K592">
            <v>0</v>
          </cell>
          <cell r="M592" t="str">
            <v>J</v>
          </cell>
          <cell r="N592" t="str">
            <v>J</v>
          </cell>
          <cell r="O592">
            <v>0</v>
          </cell>
          <cell r="S592">
            <v>0</v>
          </cell>
          <cell r="T592">
            <v>0</v>
          </cell>
          <cell r="U592">
            <v>0</v>
          </cell>
          <cell r="AA592">
            <v>0</v>
          </cell>
          <cell r="AB592">
            <v>0</v>
          </cell>
          <cell r="AF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K592">
            <v>0</v>
          </cell>
          <cell r="BM592">
            <v>0</v>
          </cell>
        </row>
        <row r="593">
          <cell r="A593">
            <v>593</v>
          </cell>
          <cell r="B593" t="str">
            <v>PUG</v>
          </cell>
          <cell r="G593">
            <v>1.2</v>
          </cell>
          <cell r="H593">
            <v>1.2</v>
          </cell>
          <cell r="K593">
            <v>0</v>
          </cell>
          <cell r="M593" t="str">
            <v>J</v>
          </cell>
          <cell r="N593" t="str">
            <v>J</v>
          </cell>
          <cell r="O593">
            <v>0</v>
          </cell>
          <cell r="Q593" t="str">
            <v>220kV</v>
          </cell>
          <cell r="S593">
            <v>0</v>
          </cell>
          <cell r="T593">
            <v>0</v>
          </cell>
          <cell r="U593">
            <v>0</v>
          </cell>
          <cell r="AA593">
            <v>0</v>
          </cell>
          <cell r="AB593">
            <v>0</v>
          </cell>
          <cell r="AC593">
            <v>0</v>
          </cell>
          <cell r="AE593">
            <v>0</v>
          </cell>
          <cell r="AF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K593">
            <v>0</v>
          </cell>
          <cell r="BM593">
            <v>0</v>
          </cell>
        </row>
        <row r="594">
          <cell r="A594">
            <v>594</v>
          </cell>
          <cell r="B594" t="str">
            <v>PUG</v>
          </cell>
          <cell r="G594" t="str">
            <v>I</v>
          </cell>
          <cell r="H594" t="str">
            <v>I</v>
          </cell>
          <cell r="J594" t="str">
            <v>EQ</v>
          </cell>
          <cell r="K594" t="str">
            <v>EQPTS</v>
          </cell>
          <cell r="L594" t="str">
            <v>Gen</v>
          </cell>
          <cell r="M594" t="str">
            <v>J</v>
          </cell>
          <cell r="N594" t="str">
            <v>J</v>
          </cell>
          <cell r="O594" t="str">
            <v>C</v>
          </cell>
          <cell r="P594" t="str">
            <v>STR</v>
          </cell>
          <cell r="Q594" t="str">
            <v>CA</v>
          </cell>
          <cell r="R594" t="str">
            <v>Nos.</v>
          </cell>
          <cell r="S594" t="str">
            <v>Nos.</v>
          </cell>
          <cell r="T594">
            <v>5</v>
          </cell>
          <cell r="U594">
            <v>5</v>
          </cell>
          <cell r="Y594">
            <v>5</v>
          </cell>
          <cell r="AA594">
            <v>5</v>
          </cell>
          <cell r="AB594">
            <v>5</v>
          </cell>
          <cell r="AC594">
            <v>2.93</v>
          </cell>
          <cell r="AD594" t="str">
            <v>INR</v>
          </cell>
          <cell r="AE594">
            <v>131850</v>
          </cell>
          <cell r="AF594">
            <v>131850</v>
          </cell>
          <cell r="AI594">
            <v>0</v>
          </cell>
          <cell r="AJ594">
            <v>131850</v>
          </cell>
          <cell r="AK594">
            <v>659250</v>
          </cell>
          <cell r="AL594">
            <v>1.0515247108307044</v>
          </cell>
          <cell r="AM594">
            <v>693218</v>
          </cell>
          <cell r="AN594">
            <v>0</v>
          </cell>
          <cell r="AO594">
            <v>30674</v>
          </cell>
          <cell r="AP594">
            <v>723892</v>
          </cell>
          <cell r="AQ594">
            <v>31142</v>
          </cell>
          <cell r="AR594">
            <v>0</v>
          </cell>
          <cell r="AS594">
            <v>0</v>
          </cell>
          <cell r="AT594">
            <v>755034</v>
          </cell>
          <cell r="AU594">
            <v>7398</v>
          </cell>
          <cell r="AV594">
            <v>36990</v>
          </cell>
          <cell r="AW594">
            <v>0.67229393818562333</v>
          </cell>
          <cell r="AX594">
            <v>24868</v>
          </cell>
          <cell r="AY594">
            <v>0</v>
          </cell>
          <cell r="AZ594">
            <v>2824.6503340757226</v>
          </cell>
          <cell r="BA594">
            <v>27692.650334075723</v>
          </cell>
          <cell r="BB594">
            <v>782726.65033407568</v>
          </cell>
          <cell r="BC594">
            <v>0</v>
          </cell>
          <cell r="BD594">
            <v>4.6528E-2</v>
          </cell>
          <cell r="BE594">
            <v>4.7238266699506717E-2</v>
          </cell>
          <cell r="BF594">
            <v>0</v>
          </cell>
          <cell r="BJ594">
            <v>10589.02</v>
          </cell>
          <cell r="BK594">
            <v>7398</v>
          </cell>
          <cell r="BM594">
            <v>659250</v>
          </cell>
        </row>
        <row r="595">
          <cell r="A595">
            <v>595</v>
          </cell>
          <cell r="B595" t="str">
            <v>PUG</v>
          </cell>
          <cell r="G595" t="str">
            <v>ii</v>
          </cell>
          <cell r="H595" t="str">
            <v>ii</v>
          </cell>
          <cell r="J595" t="str">
            <v>EQ</v>
          </cell>
          <cell r="K595" t="str">
            <v>EQPTS</v>
          </cell>
          <cell r="L595" t="str">
            <v>Gen</v>
          </cell>
          <cell r="M595" t="str">
            <v>J</v>
          </cell>
          <cell r="N595" t="str">
            <v>J</v>
          </cell>
          <cell r="O595" t="str">
            <v>C</v>
          </cell>
          <cell r="P595" t="str">
            <v>STR</v>
          </cell>
          <cell r="Q595" t="str">
            <v>CB</v>
          </cell>
          <cell r="R595" t="str">
            <v>Nos.</v>
          </cell>
          <cell r="S595" t="str">
            <v>Nos.</v>
          </cell>
          <cell r="T595">
            <v>3</v>
          </cell>
          <cell r="U595">
            <v>3</v>
          </cell>
          <cell r="Y595">
            <v>3</v>
          </cell>
          <cell r="AA595">
            <v>3</v>
          </cell>
          <cell r="AB595">
            <v>3</v>
          </cell>
          <cell r="AC595">
            <v>2.96</v>
          </cell>
          <cell r="AD595" t="str">
            <v>INR</v>
          </cell>
          <cell r="AE595">
            <v>133200</v>
          </cell>
          <cell r="AF595">
            <v>133200</v>
          </cell>
          <cell r="AI595">
            <v>0</v>
          </cell>
          <cell r="AJ595">
            <v>133200</v>
          </cell>
          <cell r="AK595">
            <v>399600</v>
          </cell>
          <cell r="AL595">
            <v>1.0515247108307044</v>
          </cell>
          <cell r="AM595">
            <v>420189</v>
          </cell>
          <cell r="AN595">
            <v>0</v>
          </cell>
          <cell r="AO595">
            <v>18593</v>
          </cell>
          <cell r="AP595">
            <v>438782</v>
          </cell>
          <cell r="AQ595">
            <v>18876</v>
          </cell>
          <cell r="AR595">
            <v>0</v>
          </cell>
          <cell r="AS595">
            <v>0</v>
          </cell>
          <cell r="AT595">
            <v>457658</v>
          </cell>
          <cell r="AU595">
            <v>7474</v>
          </cell>
          <cell r="AV595">
            <v>22422</v>
          </cell>
          <cell r="AW595">
            <v>0.67229393818562333</v>
          </cell>
          <cell r="AX595">
            <v>15074</v>
          </cell>
          <cell r="AY595">
            <v>0</v>
          </cell>
          <cell r="AZ595">
            <v>1712.1915367483307</v>
          </cell>
          <cell r="BA595">
            <v>16786.191536748331</v>
          </cell>
          <cell r="BB595">
            <v>474444.19153674832</v>
          </cell>
          <cell r="BC595">
            <v>0</v>
          </cell>
          <cell r="BD595">
            <v>4.6528E-2</v>
          </cell>
          <cell r="BE595">
            <v>4.7238266699506717E-2</v>
          </cell>
          <cell r="BF595">
            <v>0</v>
          </cell>
          <cell r="BJ595">
            <v>10697.44</v>
          </cell>
          <cell r="BK595">
            <v>7474</v>
          </cell>
          <cell r="BM595">
            <v>399600</v>
          </cell>
        </row>
        <row r="596">
          <cell r="A596">
            <v>596</v>
          </cell>
          <cell r="B596" t="str">
            <v>PUG</v>
          </cell>
          <cell r="G596" t="str">
            <v>iii</v>
          </cell>
          <cell r="H596" t="str">
            <v>iii</v>
          </cell>
          <cell r="J596" t="str">
            <v>EQ</v>
          </cell>
          <cell r="K596" t="str">
            <v>EQPTS</v>
          </cell>
          <cell r="L596" t="str">
            <v>Gen</v>
          </cell>
          <cell r="M596" t="str">
            <v>J</v>
          </cell>
          <cell r="N596" t="str">
            <v>J</v>
          </cell>
          <cell r="O596" t="str">
            <v>C</v>
          </cell>
          <cell r="P596" t="str">
            <v>STR</v>
          </cell>
          <cell r="Q596" t="str">
            <v>CC</v>
          </cell>
          <cell r="R596" t="str">
            <v>Nos.</v>
          </cell>
          <cell r="S596" t="str">
            <v>Nos.</v>
          </cell>
          <cell r="T596">
            <v>3</v>
          </cell>
          <cell r="U596">
            <v>3</v>
          </cell>
          <cell r="Y596">
            <v>3</v>
          </cell>
          <cell r="AA596">
            <v>3</v>
          </cell>
          <cell r="AB596">
            <v>3</v>
          </cell>
          <cell r="AC596">
            <v>1.85</v>
          </cell>
          <cell r="AD596" t="str">
            <v>INR</v>
          </cell>
          <cell r="AE596">
            <v>83250</v>
          </cell>
          <cell r="AF596">
            <v>83250</v>
          </cell>
          <cell r="AI596">
            <v>0</v>
          </cell>
          <cell r="AJ596">
            <v>83250</v>
          </cell>
          <cell r="AK596">
            <v>249750</v>
          </cell>
          <cell r="AL596">
            <v>1.0515247108307044</v>
          </cell>
          <cell r="AM596">
            <v>262618</v>
          </cell>
          <cell r="AN596">
            <v>0</v>
          </cell>
          <cell r="AO596">
            <v>11620</v>
          </cell>
          <cell r="AP596">
            <v>274238</v>
          </cell>
          <cell r="AQ596">
            <v>11798</v>
          </cell>
          <cell r="AR596">
            <v>0</v>
          </cell>
          <cell r="AS596">
            <v>0</v>
          </cell>
          <cell r="AT596">
            <v>286036</v>
          </cell>
          <cell r="AU596">
            <v>4671</v>
          </cell>
          <cell r="AV596">
            <v>14013</v>
          </cell>
          <cell r="AW596">
            <v>0.67229393818562333</v>
          </cell>
          <cell r="AX596">
            <v>9421</v>
          </cell>
          <cell r="AY596">
            <v>0</v>
          </cell>
          <cell r="AZ596">
            <v>1070.0913140311804</v>
          </cell>
          <cell r="BA596">
            <v>10491.09131403118</v>
          </cell>
          <cell r="BB596">
            <v>296527.09131403116</v>
          </cell>
          <cell r="BC596">
            <v>0</v>
          </cell>
          <cell r="BD596">
            <v>4.6528E-2</v>
          </cell>
          <cell r="BE596">
            <v>4.7238266699506717E-2</v>
          </cell>
          <cell r="BF596">
            <v>0</v>
          </cell>
          <cell r="BJ596">
            <v>6685.9000000000005</v>
          </cell>
          <cell r="BK596">
            <v>4671</v>
          </cell>
          <cell r="BM596">
            <v>249750</v>
          </cell>
        </row>
        <row r="597">
          <cell r="A597">
            <v>597</v>
          </cell>
          <cell r="B597" t="str">
            <v>PUG</v>
          </cell>
          <cell r="G597" t="str">
            <v>iv</v>
          </cell>
          <cell r="H597" t="str">
            <v>iv</v>
          </cell>
          <cell r="J597" t="str">
            <v>EQ</v>
          </cell>
          <cell r="K597" t="str">
            <v>EQPTS</v>
          </cell>
          <cell r="L597" t="str">
            <v>Gen</v>
          </cell>
          <cell r="M597" t="str">
            <v>J</v>
          </cell>
          <cell r="N597" t="str">
            <v>J</v>
          </cell>
          <cell r="O597" t="str">
            <v>C</v>
          </cell>
          <cell r="P597" t="str">
            <v>STR</v>
          </cell>
          <cell r="Q597" t="str">
            <v>CD</v>
          </cell>
          <cell r="R597" t="str">
            <v>Nos.</v>
          </cell>
          <cell r="S597" t="str">
            <v>Nos.</v>
          </cell>
          <cell r="T597">
            <v>1</v>
          </cell>
          <cell r="U597">
            <v>1</v>
          </cell>
          <cell r="Y597">
            <v>1</v>
          </cell>
          <cell r="AA597">
            <v>1</v>
          </cell>
          <cell r="AB597">
            <v>1</v>
          </cell>
          <cell r="AC597">
            <v>3.77</v>
          </cell>
          <cell r="AD597" t="str">
            <v>INR</v>
          </cell>
          <cell r="AE597">
            <v>169650</v>
          </cell>
          <cell r="AF597">
            <v>169650</v>
          </cell>
          <cell r="AI597">
            <v>0</v>
          </cell>
          <cell r="AJ597">
            <v>169650</v>
          </cell>
          <cell r="AK597">
            <v>169650</v>
          </cell>
          <cell r="AL597">
            <v>1.0515247108307044</v>
          </cell>
          <cell r="AM597">
            <v>178391</v>
          </cell>
          <cell r="AN597">
            <v>0</v>
          </cell>
          <cell r="AO597">
            <v>7893</v>
          </cell>
          <cell r="AP597">
            <v>186284</v>
          </cell>
          <cell r="AQ597">
            <v>8014</v>
          </cell>
          <cell r="AR597">
            <v>0</v>
          </cell>
          <cell r="AS597">
            <v>0</v>
          </cell>
          <cell r="AT597">
            <v>194298</v>
          </cell>
          <cell r="AU597">
            <v>9519</v>
          </cell>
          <cell r="AV597">
            <v>9519</v>
          </cell>
          <cell r="AW597">
            <v>0.67229393818562333</v>
          </cell>
          <cell r="AX597">
            <v>6400</v>
          </cell>
          <cell r="AY597">
            <v>0</v>
          </cell>
          <cell r="AZ597">
            <v>726.94877505567911</v>
          </cell>
          <cell r="BA597">
            <v>7126.9487750556791</v>
          </cell>
          <cell r="BB597">
            <v>201424.94877505567</v>
          </cell>
          <cell r="BC597">
            <v>0</v>
          </cell>
          <cell r="BD597">
            <v>4.6528E-2</v>
          </cell>
          <cell r="BE597">
            <v>4.7238266699506717E-2</v>
          </cell>
          <cell r="BF597">
            <v>0</v>
          </cell>
          <cell r="BJ597">
            <v>13624.78</v>
          </cell>
          <cell r="BK597">
            <v>9519</v>
          </cell>
          <cell r="BM597">
            <v>169650</v>
          </cell>
        </row>
        <row r="598">
          <cell r="A598">
            <v>598</v>
          </cell>
          <cell r="B598" t="str">
            <v>PUG</v>
          </cell>
          <cell r="G598" t="str">
            <v>v</v>
          </cell>
          <cell r="H598" t="str">
            <v>v</v>
          </cell>
          <cell r="J598" t="str">
            <v>EQ</v>
          </cell>
          <cell r="K598" t="str">
            <v>EQPTS</v>
          </cell>
          <cell r="L598" t="str">
            <v>Gen</v>
          </cell>
          <cell r="M598" t="str">
            <v>J</v>
          </cell>
          <cell r="N598" t="str">
            <v>J</v>
          </cell>
          <cell r="O598" t="str">
            <v>C</v>
          </cell>
          <cell r="P598" t="str">
            <v>STR</v>
          </cell>
          <cell r="Q598" t="str">
            <v>CTA</v>
          </cell>
          <cell r="R598" t="str">
            <v>Nos.</v>
          </cell>
          <cell r="S598" t="str">
            <v>Nos.</v>
          </cell>
          <cell r="T598">
            <v>2</v>
          </cell>
          <cell r="U598">
            <v>2</v>
          </cell>
          <cell r="Y598">
            <v>2</v>
          </cell>
          <cell r="AA598">
            <v>2</v>
          </cell>
          <cell r="AB598">
            <v>2</v>
          </cell>
          <cell r="AC598">
            <v>2.96</v>
          </cell>
          <cell r="AD598" t="str">
            <v>INR</v>
          </cell>
          <cell r="AE598">
            <v>133200</v>
          </cell>
          <cell r="AF598">
            <v>133200</v>
          </cell>
          <cell r="AI598">
            <v>0</v>
          </cell>
          <cell r="AJ598">
            <v>133200</v>
          </cell>
          <cell r="AK598">
            <v>266400</v>
          </cell>
          <cell r="AL598">
            <v>1.0515247108307044</v>
          </cell>
          <cell r="AM598">
            <v>280126</v>
          </cell>
          <cell r="AN598">
            <v>0</v>
          </cell>
          <cell r="AO598">
            <v>12395</v>
          </cell>
          <cell r="AP598">
            <v>292521</v>
          </cell>
          <cell r="AQ598">
            <v>12584</v>
          </cell>
          <cell r="AR598">
            <v>0</v>
          </cell>
          <cell r="AS598">
            <v>0</v>
          </cell>
          <cell r="AT598">
            <v>305105</v>
          </cell>
          <cell r="AU598">
            <v>7474</v>
          </cell>
          <cell r="AV598">
            <v>14948</v>
          </cell>
          <cell r="AW598">
            <v>0.67229393818562333</v>
          </cell>
          <cell r="AX598">
            <v>10049</v>
          </cell>
          <cell r="AY598">
            <v>0</v>
          </cell>
          <cell r="AZ598">
            <v>1141.4231625835182</v>
          </cell>
          <cell r="BA598">
            <v>11190.423162583518</v>
          </cell>
          <cell r="BB598">
            <v>316295.42316258349</v>
          </cell>
          <cell r="BC598">
            <v>0</v>
          </cell>
          <cell r="BD598">
            <v>4.6528E-2</v>
          </cell>
          <cell r="BE598">
            <v>4.7238266699506717E-2</v>
          </cell>
          <cell r="BF598">
            <v>0</v>
          </cell>
          <cell r="BJ598">
            <v>10697.44</v>
          </cell>
          <cell r="BK598">
            <v>7474</v>
          </cell>
          <cell r="BM598">
            <v>266400</v>
          </cell>
        </row>
        <row r="599">
          <cell r="A599">
            <v>599</v>
          </cell>
          <cell r="B599" t="str">
            <v>PUG</v>
          </cell>
          <cell r="G599" t="str">
            <v>vi</v>
          </cell>
          <cell r="H599" t="str">
            <v>vi</v>
          </cell>
          <cell r="J599" t="str">
            <v>EQ</v>
          </cell>
          <cell r="K599" t="str">
            <v>EQPTS</v>
          </cell>
          <cell r="L599" t="str">
            <v>Gen</v>
          </cell>
          <cell r="M599" t="str">
            <v>J</v>
          </cell>
          <cell r="N599" t="str">
            <v>J</v>
          </cell>
          <cell r="O599" t="str">
            <v>C</v>
          </cell>
          <cell r="P599" t="str">
            <v>STR</v>
          </cell>
          <cell r="Q599" t="str">
            <v>CTC</v>
          </cell>
          <cell r="R599" t="str">
            <v>Nos.</v>
          </cell>
          <cell r="S599" t="str">
            <v>Nos.</v>
          </cell>
          <cell r="T599">
            <v>2</v>
          </cell>
          <cell r="U599">
            <v>2</v>
          </cell>
          <cell r="Y599">
            <v>2</v>
          </cell>
          <cell r="AA599">
            <v>2</v>
          </cell>
          <cell r="AB599">
            <v>2</v>
          </cell>
          <cell r="AC599">
            <v>3.77</v>
          </cell>
          <cell r="AD599" t="str">
            <v>INR</v>
          </cell>
          <cell r="AE599">
            <v>169650</v>
          </cell>
          <cell r="AF599">
            <v>169650</v>
          </cell>
          <cell r="AI599">
            <v>0</v>
          </cell>
          <cell r="AJ599">
            <v>169650</v>
          </cell>
          <cell r="AK599">
            <v>339300</v>
          </cell>
          <cell r="AL599">
            <v>1.0515247108307044</v>
          </cell>
          <cell r="AM599">
            <v>356782</v>
          </cell>
          <cell r="AN599">
            <v>0</v>
          </cell>
          <cell r="AO599">
            <v>15787</v>
          </cell>
          <cell r="AP599">
            <v>372569</v>
          </cell>
          <cell r="AQ599">
            <v>16028</v>
          </cell>
          <cell r="AR599">
            <v>0</v>
          </cell>
          <cell r="AS599">
            <v>0</v>
          </cell>
          <cell r="AT599">
            <v>388597</v>
          </cell>
          <cell r="AU599">
            <v>9519</v>
          </cell>
          <cell r="AV599">
            <v>19038</v>
          </cell>
          <cell r="AW599">
            <v>0.67229393818562333</v>
          </cell>
          <cell r="AX599">
            <v>12799</v>
          </cell>
          <cell r="AY599">
            <v>0</v>
          </cell>
          <cell r="AZ599">
            <v>1453.7839643652551</v>
          </cell>
          <cell r="BA599">
            <v>14252.783964365255</v>
          </cell>
          <cell r="BB599">
            <v>402849.78396436526</v>
          </cell>
          <cell r="BC599">
            <v>0</v>
          </cell>
          <cell r="BD599">
            <v>4.6528E-2</v>
          </cell>
          <cell r="BE599">
            <v>4.7238266699506717E-2</v>
          </cell>
          <cell r="BF599">
            <v>0</v>
          </cell>
          <cell r="BJ599">
            <v>13624.78</v>
          </cell>
          <cell r="BK599">
            <v>9519</v>
          </cell>
          <cell r="BM599">
            <v>339300</v>
          </cell>
        </row>
        <row r="600">
          <cell r="A600">
            <v>600</v>
          </cell>
          <cell r="B600" t="str">
            <v>PUG</v>
          </cell>
          <cell r="G600" t="str">
            <v>vii</v>
          </cell>
          <cell r="H600" t="str">
            <v>vii</v>
          </cell>
          <cell r="J600" t="str">
            <v>EQ</v>
          </cell>
          <cell r="K600" t="str">
            <v>EQPTS</v>
          </cell>
          <cell r="L600" t="str">
            <v>Gen</v>
          </cell>
          <cell r="M600" t="str">
            <v>J</v>
          </cell>
          <cell r="N600" t="str">
            <v>J</v>
          </cell>
          <cell r="O600" t="str">
            <v>C</v>
          </cell>
          <cell r="P600" t="str">
            <v>STR</v>
          </cell>
          <cell r="Q600" t="str">
            <v>CTD</v>
          </cell>
          <cell r="R600" t="str">
            <v>Nos.</v>
          </cell>
          <cell r="S600" t="str">
            <v>Nos.</v>
          </cell>
          <cell r="T600">
            <v>4</v>
          </cell>
          <cell r="U600">
            <v>4</v>
          </cell>
          <cell r="Y600">
            <v>4</v>
          </cell>
          <cell r="AA600">
            <v>4</v>
          </cell>
          <cell r="AB600">
            <v>4</v>
          </cell>
          <cell r="AC600">
            <v>2.04</v>
          </cell>
          <cell r="AD600" t="str">
            <v>INR</v>
          </cell>
          <cell r="AE600">
            <v>91800</v>
          </cell>
          <cell r="AF600">
            <v>91800</v>
          </cell>
          <cell r="AI600">
            <v>0</v>
          </cell>
          <cell r="AJ600">
            <v>91800</v>
          </cell>
          <cell r="AK600">
            <v>367200</v>
          </cell>
          <cell r="AL600">
            <v>1.0515247108307044</v>
          </cell>
          <cell r="AM600">
            <v>386120</v>
          </cell>
          <cell r="AN600">
            <v>0</v>
          </cell>
          <cell r="AO600">
            <v>17085</v>
          </cell>
          <cell r="AP600">
            <v>403205</v>
          </cell>
          <cell r="AQ600">
            <v>17346</v>
          </cell>
          <cell r="AR600">
            <v>0</v>
          </cell>
          <cell r="AS600">
            <v>0</v>
          </cell>
          <cell r="AT600">
            <v>420551</v>
          </cell>
          <cell r="AU600">
            <v>5151</v>
          </cell>
          <cell r="AV600">
            <v>20604</v>
          </cell>
          <cell r="AW600">
            <v>0.67229393818562333</v>
          </cell>
          <cell r="AX600">
            <v>13852</v>
          </cell>
          <cell r="AY600">
            <v>0</v>
          </cell>
          <cell r="AZ600">
            <v>1573.389755011136</v>
          </cell>
          <cell r="BA600">
            <v>15425.389755011136</v>
          </cell>
          <cell r="BB600">
            <v>435976.38975501113</v>
          </cell>
          <cell r="BC600">
            <v>0</v>
          </cell>
          <cell r="BD600">
            <v>4.6528E-2</v>
          </cell>
          <cell r="BE600">
            <v>4.7238266699506717E-2</v>
          </cell>
          <cell r="BF600">
            <v>0</v>
          </cell>
          <cell r="BJ600">
            <v>7372.56</v>
          </cell>
          <cell r="BK600">
            <v>5151</v>
          </cell>
          <cell r="BM600">
            <v>367200</v>
          </cell>
        </row>
        <row r="601">
          <cell r="A601">
            <v>601</v>
          </cell>
          <cell r="B601" t="str">
            <v>PUG</v>
          </cell>
          <cell r="G601" t="str">
            <v>viii</v>
          </cell>
          <cell r="H601" t="str">
            <v>viii</v>
          </cell>
          <cell r="J601" t="str">
            <v>EQ</v>
          </cell>
          <cell r="K601" t="str">
            <v>EQPTS</v>
          </cell>
          <cell r="L601" t="str">
            <v>Gen</v>
          </cell>
          <cell r="M601" t="str">
            <v>J</v>
          </cell>
          <cell r="N601" t="str">
            <v>J</v>
          </cell>
          <cell r="O601" t="str">
            <v>C</v>
          </cell>
          <cell r="P601" t="str">
            <v>STR</v>
          </cell>
          <cell r="Q601" t="str">
            <v>CTE</v>
          </cell>
          <cell r="R601" t="str">
            <v>Nos.</v>
          </cell>
          <cell r="S601" t="str">
            <v>Nos.</v>
          </cell>
          <cell r="T601">
            <v>2</v>
          </cell>
          <cell r="U601">
            <v>2</v>
          </cell>
          <cell r="Y601">
            <v>2</v>
          </cell>
          <cell r="AA601">
            <v>2</v>
          </cell>
          <cell r="AB601">
            <v>2</v>
          </cell>
          <cell r="AC601">
            <v>2.92</v>
          </cell>
          <cell r="AD601" t="str">
            <v>INR</v>
          </cell>
          <cell r="AE601">
            <v>131400</v>
          </cell>
          <cell r="AF601">
            <v>131400</v>
          </cell>
          <cell r="AI601">
            <v>0</v>
          </cell>
          <cell r="AJ601">
            <v>131400</v>
          </cell>
          <cell r="AK601">
            <v>262800</v>
          </cell>
          <cell r="AL601">
            <v>1.0515247108307044</v>
          </cell>
          <cell r="AM601">
            <v>276341</v>
          </cell>
          <cell r="AN601">
            <v>0</v>
          </cell>
          <cell r="AO601">
            <v>12228</v>
          </cell>
          <cell r="AP601">
            <v>288569</v>
          </cell>
          <cell r="AQ601">
            <v>12414</v>
          </cell>
          <cell r="AR601">
            <v>0</v>
          </cell>
          <cell r="AS601">
            <v>0</v>
          </cell>
          <cell r="AT601">
            <v>300983</v>
          </cell>
          <cell r="AU601">
            <v>7373</v>
          </cell>
          <cell r="AV601">
            <v>14746</v>
          </cell>
          <cell r="AW601">
            <v>0.67229393818562333</v>
          </cell>
          <cell r="AX601">
            <v>9914</v>
          </cell>
          <cell r="AY601">
            <v>0</v>
          </cell>
          <cell r="AZ601">
            <v>1126.0890868596871</v>
          </cell>
          <cell r="BA601">
            <v>11040.089086859687</v>
          </cell>
          <cell r="BB601">
            <v>312023.08908685966</v>
          </cell>
          <cell r="BC601">
            <v>0</v>
          </cell>
          <cell r="BD601">
            <v>4.6528E-2</v>
          </cell>
          <cell r="BE601">
            <v>4.7238266699506717E-2</v>
          </cell>
          <cell r="BF601">
            <v>0</v>
          </cell>
          <cell r="BJ601">
            <v>10552.88</v>
          </cell>
          <cell r="BK601">
            <v>7373</v>
          </cell>
          <cell r="BM601">
            <v>262800</v>
          </cell>
        </row>
        <row r="602">
          <cell r="A602">
            <v>602</v>
          </cell>
          <cell r="B602" t="str">
            <v>PUG</v>
          </cell>
          <cell r="G602" t="str">
            <v>ix</v>
          </cell>
          <cell r="H602" t="str">
            <v>ix</v>
          </cell>
          <cell r="J602" t="str">
            <v>EQ</v>
          </cell>
          <cell r="K602" t="str">
            <v>EQPTS</v>
          </cell>
          <cell r="L602" t="str">
            <v>Gen</v>
          </cell>
          <cell r="M602" t="str">
            <v>J</v>
          </cell>
          <cell r="N602" t="str">
            <v>J</v>
          </cell>
          <cell r="O602" t="str">
            <v>C</v>
          </cell>
          <cell r="P602" t="str">
            <v>STR</v>
          </cell>
          <cell r="Q602" t="str">
            <v>CTG</v>
          </cell>
          <cell r="R602" t="str">
            <v>Nos.</v>
          </cell>
          <cell r="S602" t="str">
            <v>Nos.</v>
          </cell>
          <cell r="T602">
            <v>5</v>
          </cell>
          <cell r="U602">
            <v>5</v>
          </cell>
          <cell r="Y602">
            <v>5</v>
          </cell>
          <cell r="AA602">
            <v>5</v>
          </cell>
          <cell r="AB602">
            <v>5</v>
          </cell>
          <cell r="AC602">
            <v>1.39</v>
          </cell>
          <cell r="AD602" t="str">
            <v>INR</v>
          </cell>
          <cell r="AE602">
            <v>62549.999999999993</v>
          </cell>
          <cell r="AF602">
            <v>62549.999999999993</v>
          </cell>
          <cell r="AI602">
            <v>0</v>
          </cell>
          <cell r="AJ602">
            <v>62549.999999999993</v>
          </cell>
          <cell r="AK602">
            <v>312749.99999999994</v>
          </cell>
          <cell r="AL602">
            <v>1.0515247108307044</v>
          </cell>
          <cell r="AM602">
            <v>328864</v>
          </cell>
          <cell r="AN602">
            <v>0</v>
          </cell>
          <cell r="AO602">
            <v>14552</v>
          </cell>
          <cell r="AP602">
            <v>343416</v>
          </cell>
          <cell r="AQ602">
            <v>14774</v>
          </cell>
          <cell r="AR602">
            <v>0</v>
          </cell>
          <cell r="AS602">
            <v>0</v>
          </cell>
          <cell r="AT602">
            <v>358190</v>
          </cell>
          <cell r="AU602">
            <v>3510</v>
          </cell>
          <cell r="AV602">
            <v>17550</v>
          </cell>
          <cell r="AW602">
            <v>0.67229393818562333</v>
          </cell>
          <cell r="AX602">
            <v>11799</v>
          </cell>
          <cell r="AY602">
            <v>0</v>
          </cell>
          <cell r="AZ602">
            <v>1340.1982182628053</v>
          </cell>
          <cell r="BA602">
            <v>13139.198218262805</v>
          </cell>
          <cell r="BB602">
            <v>371329.19821826281</v>
          </cell>
          <cell r="BC602">
            <v>0</v>
          </cell>
          <cell r="BD602">
            <v>4.6528E-2</v>
          </cell>
          <cell r="BE602">
            <v>4.7238266699506717E-2</v>
          </cell>
          <cell r="BF602">
            <v>0</v>
          </cell>
          <cell r="BJ602">
            <v>5023.46</v>
          </cell>
          <cell r="BK602">
            <v>3510</v>
          </cell>
          <cell r="BM602">
            <v>312749.99999999994</v>
          </cell>
        </row>
        <row r="603">
          <cell r="A603">
            <v>603</v>
          </cell>
          <cell r="B603" t="str">
            <v>PUG</v>
          </cell>
          <cell r="G603" t="str">
            <v>x</v>
          </cell>
          <cell r="H603" t="str">
            <v>x</v>
          </cell>
          <cell r="J603" t="str">
            <v>EQ</v>
          </cell>
          <cell r="K603" t="str">
            <v>EQPTS</v>
          </cell>
          <cell r="L603" t="str">
            <v>Gen</v>
          </cell>
          <cell r="M603" t="str">
            <v>J</v>
          </cell>
          <cell r="N603" t="str">
            <v>J</v>
          </cell>
          <cell r="O603" t="str">
            <v>C</v>
          </cell>
          <cell r="P603" t="str">
            <v>STR</v>
          </cell>
          <cell r="Q603" t="str">
            <v>CTH</v>
          </cell>
          <cell r="R603" t="str">
            <v>Nos.</v>
          </cell>
          <cell r="S603" t="str">
            <v>Nos.</v>
          </cell>
          <cell r="T603">
            <v>4</v>
          </cell>
          <cell r="U603">
            <v>4</v>
          </cell>
          <cell r="Y603">
            <v>4</v>
          </cell>
          <cell r="AA603">
            <v>4</v>
          </cell>
          <cell r="AB603">
            <v>4</v>
          </cell>
          <cell r="AC603">
            <v>1.91</v>
          </cell>
          <cell r="AD603" t="str">
            <v>INR</v>
          </cell>
          <cell r="AE603">
            <v>85950</v>
          </cell>
          <cell r="AF603">
            <v>85950</v>
          </cell>
          <cell r="AI603">
            <v>0</v>
          </cell>
          <cell r="AJ603">
            <v>85950</v>
          </cell>
          <cell r="AK603">
            <v>343800</v>
          </cell>
          <cell r="AL603">
            <v>1.0515247108307044</v>
          </cell>
          <cell r="AM603">
            <v>361514</v>
          </cell>
          <cell r="AN603">
            <v>0</v>
          </cell>
          <cell r="AO603">
            <v>15996</v>
          </cell>
          <cell r="AP603">
            <v>377510</v>
          </cell>
          <cell r="AQ603">
            <v>16241</v>
          </cell>
          <cell r="AR603">
            <v>0</v>
          </cell>
          <cell r="AS603">
            <v>0</v>
          </cell>
          <cell r="AT603">
            <v>393751</v>
          </cell>
          <cell r="AU603">
            <v>4823</v>
          </cell>
          <cell r="AV603">
            <v>19292</v>
          </cell>
          <cell r="AW603">
            <v>0.67229393818562333</v>
          </cell>
          <cell r="AX603">
            <v>12970</v>
          </cell>
          <cell r="AY603">
            <v>0</v>
          </cell>
          <cell r="AZ603">
            <v>1473.2071269487751</v>
          </cell>
          <cell r="BA603">
            <v>14443.207126948775</v>
          </cell>
          <cell r="BB603">
            <v>408194.20712694875</v>
          </cell>
          <cell r="BC603">
            <v>0</v>
          </cell>
          <cell r="BD603">
            <v>4.6528E-2</v>
          </cell>
          <cell r="BE603">
            <v>4.7238266699506717E-2</v>
          </cell>
          <cell r="BF603">
            <v>0</v>
          </cell>
          <cell r="BJ603">
            <v>6902.74</v>
          </cell>
          <cell r="BK603">
            <v>4823</v>
          </cell>
          <cell r="BM603">
            <v>343800</v>
          </cell>
        </row>
        <row r="604">
          <cell r="A604">
            <v>604</v>
          </cell>
          <cell r="B604" t="str">
            <v>PUG</v>
          </cell>
          <cell r="G604" t="str">
            <v>xi</v>
          </cell>
          <cell r="H604" t="str">
            <v>xi</v>
          </cell>
          <cell r="J604" t="str">
            <v>EQ</v>
          </cell>
          <cell r="K604" t="str">
            <v>EQPTS</v>
          </cell>
          <cell r="L604" t="str">
            <v>Gen</v>
          </cell>
          <cell r="M604" t="str">
            <v>J</v>
          </cell>
          <cell r="N604" t="str">
            <v>J</v>
          </cell>
          <cell r="O604" t="str">
            <v>C</v>
          </cell>
          <cell r="P604" t="str">
            <v>STR</v>
          </cell>
          <cell r="Q604" t="str">
            <v>CTI</v>
          </cell>
          <cell r="R604" t="str">
            <v>Nos.</v>
          </cell>
          <cell r="S604" t="str">
            <v>Nos.</v>
          </cell>
          <cell r="T604">
            <v>1</v>
          </cell>
          <cell r="U604">
            <v>1</v>
          </cell>
          <cell r="Y604">
            <v>1</v>
          </cell>
          <cell r="AA604">
            <v>1</v>
          </cell>
          <cell r="AB604">
            <v>1</v>
          </cell>
          <cell r="AC604">
            <v>2.92</v>
          </cell>
          <cell r="AD604" t="str">
            <v>INR</v>
          </cell>
          <cell r="AE604">
            <v>131400</v>
          </cell>
          <cell r="AF604">
            <v>131400</v>
          </cell>
          <cell r="AI604">
            <v>0</v>
          </cell>
          <cell r="AJ604">
            <v>131400</v>
          </cell>
          <cell r="AK604">
            <v>131400</v>
          </cell>
          <cell r="AL604">
            <v>1.0515247108307044</v>
          </cell>
          <cell r="AM604">
            <v>138170</v>
          </cell>
          <cell r="AN604">
            <v>0</v>
          </cell>
          <cell r="AO604">
            <v>6114</v>
          </cell>
          <cell r="AP604">
            <v>144284</v>
          </cell>
          <cell r="AQ604">
            <v>6207</v>
          </cell>
          <cell r="AR604">
            <v>0</v>
          </cell>
          <cell r="AS604">
            <v>0</v>
          </cell>
          <cell r="AT604">
            <v>150491</v>
          </cell>
          <cell r="AU604">
            <v>7373</v>
          </cell>
          <cell r="AV604">
            <v>7373</v>
          </cell>
          <cell r="AW604">
            <v>0.67229393818562333</v>
          </cell>
          <cell r="AX604">
            <v>4957</v>
          </cell>
          <cell r="AY604">
            <v>0</v>
          </cell>
          <cell r="AZ604">
            <v>563.04454342984354</v>
          </cell>
          <cell r="BA604">
            <v>5520.0445434298435</v>
          </cell>
          <cell r="BB604">
            <v>156011.04454342983</v>
          </cell>
          <cell r="BC604">
            <v>0</v>
          </cell>
          <cell r="BD604">
            <v>4.6528E-2</v>
          </cell>
          <cell r="BE604">
            <v>4.7238266699506717E-2</v>
          </cell>
          <cell r="BF604">
            <v>0</v>
          </cell>
          <cell r="BJ604">
            <v>10552.88</v>
          </cell>
          <cell r="BK604">
            <v>7373</v>
          </cell>
          <cell r="BM604">
            <v>131400</v>
          </cell>
        </row>
        <row r="605">
          <cell r="A605">
            <v>605</v>
          </cell>
          <cell r="B605" t="str">
            <v>PUG</v>
          </cell>
          <cell r="G605" t="str">
            <v>xii</v>
          </cell>
          <cell r="H605" t="str">
            <v>xii</v>
          </cell>
          <cell r="J605" t="str">
            <v>EQ</v>
          </cell>
          <cell r="K605" t="str">
            <v>EQPTS</v>
          </cell>
          <cell r="L605" t="str">
            <v>Gen</v>
          </cell>
          <cell r="M605" t="str">
            <v>J</v>
          </cell>
          <cell r="N605" t="str">
            <v>J</v>
          </cell>
          <cell r="O605" t="str">
            <v>C</v>
          </cell>
          <cell r="P605" t="str">
            <v>STR</v>
          </cell>
          <cell r="Q605" t="str">
            <v>BI</v>
          </cell>
          <cell r="R605" t="str">
            <v>Nos.</v>
          </cell>
          <cell r="S605" t="str">
            <v>Nos.</v>
          </cell>
          <cell r="T605">
            <v>10</v>
          </cell>
          <cell r="U605">
            <v>10</v>
          </cell>
          <cell r="Y605">
            <v>10</v>
          </cell>
          <cell r="AA605">
            <v>10</v>
          </cell>
          <cell r="AB605">
            <v>10</v>
          </cell>
          <cell r="AC605">
            <v>1.32</v>
          </cell>
          <cell r="AD605" t="str">
            <v>INR</v>
          </cell>
          <cell r="AE605">
            <v>59400</v>
          </cell>
          <cell r="AF605">
            <v>59400</v>
          </cell>
          <cell r="AI605">
            <v>0</v>
          </cell>
          <cell r="AJ605">
            <v>59400</v>
          </cell>
          <cell r="AK605">
            <v>594000</v>
          </cell>
          <cell r="AL605">
            <v>1.0515247108307044</v>
          </cell>
          <cell r="AM605">
            <v>624606</v>
          </cell>
          <cell r="AN605">
            <v>0</v>
          </cell>
          <cell r="AO605">
            <v>27638</v>
          </cell>
          <cell r="AP605">
            <v>652244</v>
          </cell>
          <cell r="AQ605">
            <v>28060</v>
          </cell>
          <cell r="AR605">
            <v>0</v>
          </cell>
          <cell r="AS605">
            <v>0</v>
          </cell>
          <cell r="AT605">
            <v>680304</v>
          </cell>
          <cell r="AU605">
            <v>3333</v>
          </cell>
          <cell r="AV605">
            <v>33330</v>
          </cell>
          <cell r="AW605">
            <v>0.67229393818562333</v>
          </cell>
          <cell r="AX605">
            <v>22408</v>
          </cell>
          <cell r="AY605">
            <v>0</v>
          </cell>
          <cell r="AZ605">
            <v>2545.2293986636978</v>
          </cell>
          <cell r="BA605">
            <v>24953.229398663698</v>
          </cell>
          <cell r="BB605">
            <v>705257.22939866374</v>
          </cell>
          <cell r="BC605">
            <v>0</v>
          </cell>
          <cell r="BD605">
            <v>4.6528E-2</v>
          </cell>
          <cell r="BE605">
            <v>4.7238266699506717E-2</v>
          </cell>
          <cell r="BF605">
            <v>0</v>
          </cell>
          <cell r="BJ605">
            <v>4770.4800000000005</v>
          </cell>
          <cell r="BK605">
            <v>3333</v>
          </cell>
          <cell r="BM605">
            <v>594000</v>
          </cell>
        </row>
        <row r="606">
          <cell r="A606">
            <v>606</v>
          </cell>
          <cell r="B606" t="str">
            <v>PUG</v>
          </cell>
          <cell r="G606" t="str">
            <v>xiii</v>
          </cell>
          <cell r="H606" t="str">
            <v>xiii</v>
          </cell>
          <cell r="J606" t="str">
            <v>EQ</v>
          </cell>
          <cell r="K606" t="str">
            <v>EQPTS</v>
          </cell>
          <cell r="L606" t="str">
            <v>Gen</v>
          </cell>
          <cell r="M606" t="str">
            <v>J</v>
          </cell>
          <cell r="N606" t="str">
            <v>J</v>
          </cell>
          <cell r="O606" t="str">
            <v>C</v>
          </cell>
          <cell r="P606" t="str">
            <v>STR</v>
          </cell>
          <cell r="Q606" t="str">
            <v>BGI</v>
          </cell>
          <cell r="R606" t="str">
            <v>Nos.</v>
          </cell>
          <cell r="S606" t="str">
            <v>Nos.</v>
          </cell>
          <cell r="T606">
            <v>14</v>
          </cell>
          <cell r="U606">
            <v>14</v>
          </cell>
          <cell r="Y606">
            <v>14</v>
          </cell>
          <cell r="AA606">
            <v>14</v>
          </cell>
          <cell r="AB606">
            <v>14</v>
          </cell>
          <cell r="AC606">
            <v>2.93</v>
          </cell>
          <cell r="AD606" t="str">
            <v>INR</v>
          </cell>
          <cell r="AE606">
            <v>131850</v>
          </cell>
          <cell r="AF606">
            <v>131850</v>
          </cell>
          <cell r="AI606">
            <v>0</v>
          </cell>
          <cell r="AJ606">
            <v>131850</v>
          </cell>
          <cell r="AK606">
            <v>1845900</v>
          </cell>
          <cell r="AL606">
            <v>1.0515247108307044</v>
          </cell>
          <cell r="AM606">
            <v>1941009</v>
          </cell>
          <cell r="AN606">
            <v>0</v>
          </cell>
          <cell r="AO606">
            <v>85886</v>
          </cell>
          <cell r="AP606">
            <v>2026895</v>
          </cell>
          <cell r="AQ606">
            <v>87197</v>
          </cell>
          <cell r="AR606">
            <v>0</v>
          </cell>
          <cell r="AS606">
            <v>0</v>
          </cell>
          <cell r="AT606">
            <v>2114092</v>
          </cell>
          <cell r="AU606">
            <v>7398</v>
          </cell>
          <cell r="AV606">
            <v>103572</v>
          </cell>
          <cell r="AW606">
            <v>0.67229393818562333</v>
          </cell>
          <cell r="AX606">
            <v>69631</v>
          </cell>
          <cell r="AY606">
            <v>0</v>
          </cell>
          <cell r="AZ606">
            <v>7909.0890868596907</v>
          </cell>
          <cell r="BA606">
            <v>77540.089086859691</v>
          </cell>
          <cell r="BB606">
            <v>2191632.0890868595</v>
          </cell>
          <cell r="BC606">
            <v>0</v>
          </cell>
          <cell r="BD606">
            <v>4.6528E-2</v>
          </cell>
          <cell r="BE606">
            <v>4.7238266699506717E-2</v>
          </cell>
          <cell r="BF606">
            <v>0</v>
          </cell>
          <cell r="BJ606">
            <v>10589.02</v>
          </cell>
          <cell r="BK606">
            <v>7398</v>
          </cell>
          <cell r="BM606">
            <v>1845900</v>
          </cell>
        </row>
        <row r="607">
          <cell r="A607">
            <v>607</v>
          </cell>
          <cell r="B607" t="str">
            <v>PUG</v>
          </cell>
          <cell r="K607">
            <v>0</v>
          </cell>
          <cell r="M607" t="str">
            <v>J</v>
          </cell>
          <cell r="N607" t="str">
            <v>J</v>
          </cell>
          <cell r="O607">
            <v>0</v>
          </cell>
          <cell r="S607">
            <v>0</v>
          </cell>
          <cell r="T607">
            <v>0</v>
          </cell>
          <cell r="U607">
            <v>0</v>
          </cell>
          <cell r="AA607">
            <v>0</v>
          </cell>
          <cell r="AB607">
            <v>0</v>
          </cell>
          <cell r="AE607">
            <v>0</v>
          </cell>
          <cell r="AF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K607">
            <v>0</v>
          </cell>
          <cell r="BM607">
            <v>0</v>
          </cell>
        </row>
        <row r="608">
          <cell r="A608">
            <v>608</v>
          </cell>
          <cell r="B608" t="str">
            <v>PUG</v>
          </cell>
          <cell r="G608">
            <v>2</v>
          </cell>
          <cell r="H608">
            <v>2</v>
          </cell>
          <cell r="J608" t="str">
            <v>EQ</v>
          </cell>
          <cell r="K608" t="str">
            <v>EQPTS</v>
          </cell>
          <cell r="L608" t="str">
            <v>Gen</v>
          </cell>
          <cell r="M608" t="str">
            <v>J</v>
          </cell>
          <cell r="N608" t="str">
            <v>J</v>
          </cell>
          <cell r="O608" t="str">
            <v>C</v>
          </cell>
          <cell r="P608" t="str">
            <v>STR</v>
          </cell>
          <cell r="Q608" t="str">
            <v>Non Standard Towers</v>
          </cell>
          <cell r="R608" t="str">
            <v>MT</v>
          </cell>
          <cell r="S608" t="str">
            <v>MT</v>
          </cell>
          <cell r="T608">
            <v>8</v>
          </cell>
          <cell r="U608">
            <v>8</v>
          </cell>
          <cell r="Y608">
            <v>8</v>
          </cell>
          <cell r="AA608">
            <v>8</v>
          </cell>
          <cell r="AB608">
            <v>8</v>
          </cell>
          <cell r="AC608">
            <v>1</v>
          </cell>
          <cell r="AD608" t="str">
            <v>INR</v>
          </cell>
          <cell r="AE608">
            <v>45000</v>
          </cell>
          <cell r="AF608">
            <v>45000</v>
          </cell>
          <cell r="AI608">
            <v>0</v>
          </cell>
          <cell r="AJ608">
            <v>45000</v>
          </cell>
          <cell r="AK608">
            <v>360000</v>
          </cell>
          <cell r="AL608">
            <v>1.0515247108307044</v>
          </cell>
          <cell r="AM608">
            <v>378549</v>
          </cell>
          <cell r="AN608">
            <v>0</v>
          </cell>
          <cell r="AO608">
            <v>16750</v>
          </cell>
          <cell r="AP608">
            <v>395299</v>
          </cell>
          <cell r="AQ608">
            <v>17006</v>
          </cell>
          <cell r="AR608">
            <v>0</v>
          </cell>
          <cell r="AS608">
            <v>0</v>
          </cell>
          <cell r="AT608">
            <v>412305</v>
          </cell>
          <cell r="AU608">
            <v>2525</v>
          </cell>
          <cell r="AV608">
            <v>20200</v>
          </cell>
          <cell r="AW608">
            <v>0.67229393818562333</v>
          </cell>
          <cell r="AX608">
            <v>13580</v>
          </cell>
          <cell r="AY608">
            <v>0</v>
          </cell>
          <cell r="AZ608">
            <v>1542.4944320712693</v>
          </cell>
          <cell r="BA608">
            <v>15122.494432071269</v>
          </cell>
          <cell r="BB608">
            <v>427427.49443207128</v>
          </cell>
          <cell r="BC608">
            <v>0</v>
          </cell>
          <cell r="BD608">
            <v>4.6528E-2</v>
          </cell>
          <cell r="BE608">
            <v>4.7238266699506717E-2</v>
          </cell>
          <cell r="BF608">
            <v>0</v>
          </cell>
          <cell r="BJ608">
            <v>3614</v>
          </cell>
          <cell r="BK608">
            <v>2525</v>
          </cell>
          <cell r="BM608">
            <v>360000</v>
          </cell>
        </row>
        <row r="609">
          <cell r="A609">
            <v>609</v>
          </cell>
          <cell r="B609" t="str">
            <v>PUG</v>
          </cell>
          <cell r="K609">
            <v>0</v>
          </cell>
          <cell r="M609" t="str">
            <v>J</v>
          </cell>
          <cell r="N609" t="str">
            <v>J</v>
          </cell>
          <cell r="O609">
            <v>0</v>
          </cell>
          <cell r="S609">
            <v>0</v>
          </cell>
          <cell r="T609">
            <v>0</v>
          </cell>
          <cell r="U609">
            <v>0</v>
          </cell>
          <cell r="AA609">
            <v>0</v>
          </cell>
          <cell r="AB609">
            <v>0</v>
          </cell>
          <cell r="AE609">
            <v>0</v>
          </cell>
          <cell r="AF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K609">
            <v>0</v>
          </cell>
          <cell r="BM609">
            <v>0</v>
          </cell>
        </row>
        <row r="610">
          <cell r="A610">
            <v>610</v>
          </cell>
          <cell r="B610" t="str">
            <v>PUG</v>
          </cell>
          <cell r="G610" t="str">
            <v>b)</v>
          </cell>
          <cell r="H610" t="str">
            <v>b)</v>
          </cell>
          <cell r="K610">
            <v>0</v>
          </cell>
          <cell r="M610" t="str">
            <v>J</v>
          </cell>
          <cell r="N610" t="str">
            <v>J</v>
          </cell>
          <cell r="O610">
            <v>0</v>
          </cell>
          <cell r="Q610" t="str">
            <v>Pipe Structure</v>
          </cell>
          <cell r="S610">
            <v>0</v>
          </cell>
          <cell r="T610">
            <v>0</v>
          </cell>
          <cell r="U610">
            <v>0</v>
          </cell>
          <cell r="AA610">
            <v>0</v>
          </cell>
          <cell r="AB610">
            <v>0</v>
          </cell>
          <cell r="AC610">
            <v>60000</v>
          </cell>
          <cell r="AF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K610">
            <v>0</v>
          </cell>
          <cell r="BM610">
            <v>0</v>
          </cell>
        </row>
        <row r="611">
          <cell r="A611">
            <v>611</v>
          </cell>
          <cell r="B611" t="str">
            <v>PUG</v>
          </cell>
          <cell r="G611">
            <v>1</v>
          </cell>
          <cell r="H611">
            <v>1</v>
          </cell>
          <cell r="K611">
            <v>0</v>
          </cell>
          <cell r="M611" t="str">
            <v>J</v>
          </cell>
          <cell r="N611" t="str">
            <v>J</v>
          </cell>
          <cell r="O611">
            <v>0</v>
          </cell>
          <cell r="Q611" t="str">
            <v>Standard Equipment Support Structures</v>
          </cell>
          <cell r="S611">
            <v>0</v>
          </cell>
          <cell r="T611">
            <v>0</v>
          </cell>
          <cell r="U611">
            <v>0</v>
          </cell>
          <cell r="AA611">
            <v>0</v>
          </cell>
          <cell r="AB611">
            <v>0</v>
          </cell>
          <cell r="AF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K611">
            <v>0</v>
          </cell>
          <cell r="BM611">
            <v>0</v>
          </cell>
        </row>
        <row r="612">
          <cell r="A612">
            <v>612</v>
          </cell>
          <cell r="B612" t="str">
            <v>PUG</v>
          </cell>
          <cell r="K612">
            <v>0</v>
          </cell>
          <cell r="M612" t="str">
            <v>J</v>
          </cell>
          <cell r="N612" t="str">
            <v>J</v>
          </cell>
          <cell r="O612">
            <v>0</v>
          </cell>
          <cell r="S612">
            <v>0</v>
          </cell>
          <cell r="T612">
            <v>0</v>
          </cell>
          <cell r="U612">
            <v>0</v>
          </cell>
          <cell r="AA612">
            <v>0</v>
          </cell>
          <cell r="AB612">
            <v>0</v>
          </cell>
          <cell r="AE612">
            <v>0</v>
          </cell>
          <cell r="AF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K612">
            <v>0</v>
          </cell>
          <cell r="BM612">
            <v>0</v>
          </cell>
        </row>
        <row r="613">
          <cell r="A613">
            <v>613</v>
          </cell>
          <cell r="B613" t="str">
            <v>PUG</v>
          </cell>
          <cell r="G613">
            <v>1.1000000000000001</v>
          </cell>
          <cell r="H613">
            <v>1.1000000000000001</v>
          </cell>
          <cell r="K613">
            <v>0</v>
          </cell>
          <cell r="M613" t="str">
            <v>J</v>
          </cell>
          <cell r="N613" t="str">
            <v>J</v>
          </cell>
          <cell r="O613">
            <v>0</v>
          </cell>
          <cell r="Q613" t="str">
            <v>400kV</v>
          </cell>
          <cell r="S613">
            <v>0</v>
          </cell>
          <cell r="T613">
            <v>0</v>
          </cell>
          <cell r="U613">
            <v>0</v>
          </cell>
          <cell r="AA613">
            <v>0</v>
          </cell>
          <cell r="AB613">
            <v>0</v>
          </cell>
          <cell r="AF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K613">
            <v>0</v>
          </cell>
          <cell r="BM613">
            <v>0</v>
          </cell>
        </row>
        <row r="614">
          <cell r="A614">
            <v>614</v>
          </cell>
          <cell r="B614" t="str">
            <v>PUG</v>
          </cell>
          <cell r="G614" t="str">
            <v>I</v>
          </cell>
          <cell r="H614" t="str">
            <v>I</v>
          </cell>
          <cell r="J614" t="str">
            <v>EQ</v>
          </cell>
          <cell r="K614" t="str">
            <v>EQPTS</v>
          </cell>
          <cell r="L614" t="str">
            <v>Gen</v>
          </cell>
          <cell r="M614" t="str">
            <v>J</v>
          </cell>
          <cell r="N614" t="str">
            <v>J</v>
          </cell>
          <cell r="O614" t="str">
            <v>C</v>
          </cell>
          <cell r="P614" t="str">
            <v>STR</v>
          </cell>
          <cell r="Q614" t="str">
            <v>CT</v>
          </cell>
          <cell r="R614" t="str">
            <v>Nos.</v>
          </cell>
          <cell r="S614" t="str">
            <v>Nos.</v>
          </cell>
          <cell r="T614">
            <v>18</v>
          </cell>
          <cell r="U614">
            <v>18</v>
          </cell>
          <cell r="V614">
            <v>18</v>
          </cell>
          <cell r="Y614">
            <v>18</v>
          </cell>
          <cell r="AA614">
            <v>18</v>
          </cell>
          <cell r="AB614">
            <v>18</v>
          </cell>
          <cell r="AC614">
            <v>0.28100000000000003</v>
          </cell>
          <cell r="AD614" t="str">
            <v>INR</v>
          </cell>
          <cell r="AE614">
            <v>16860</v>
          </cell>
          <cell r="AF614">
            <v>16860</v>
          </cell>
          <cell r="AI614">
            <v>0</v>
          </cell>
          <cell r="AJ614">
            <v>16860</v>
          </cell>
          <cell r="AK614">
            <v>303480</v>
          </cell>
          <cell r="AL614">
            <v>1.0515247108307044</v>
          </cell>
          <cell r="AM614">
            <v>319117</v>
          </cell>
          <cell r="AN614">
            <v>0</v>
          </cell>
          <cell r="AO614">
            <v>14120</v>
          </cell>
          <cell r="AP614">
            <v>333237</v>
          </cell>
          <cell r="AQ614">
            <v>14336</v>
          </cell>
          <cell r="AR614">
            <v>0</v>
          </cell>
          <cell r="AS614">
            <v>0</v>
          </cell>
          <cell r="AT614">
            <v>347573</v>
          </cell>
          <cell r="AU614">
            <v>710</v>
          </cell>
          <cell r="AV614">
            <v>12780</v>
          </cell>
          <cell r="AW614">
            <v>0.67229393818562333</v>
          </cell>
          <cell r="AX614">
            <v>8592</v>
          </cell>
          <cell r="AY614">
            <v>0</v>
          </cell>
          <cell r="AZ614">
            <v>975.92873051224888</v>
          </cell>
          <cell r="BA614">
            <v>9567.9287305122489</v>
          </cell>
          <cell r="BB614">
            <v>357140.92873051227</v>
          </cell>
          <cell r="BC614">
            <v>0</v>
          </cell>
          <cell r="BD614">
            <v>4.6528E-2</v>
          </cell>
          <cell r="BE614">
            <v>4.7238266699506717E-2</v>
          </cell>
          <cell r="BF614">
            <v>0</v>
          </cell>
          <cell r="BJ614">
            <v>1015.5340000000001</v>
          </cell>
          <cell r="BK614">
            <v>710</v>
          </cell>
          <cell r="BM614">
            <v>303480</v>
          </cell>
        </row>
        <row r="615">
          <cell r="A615">
            <v>615</v>
          </cell>
          <cell r="B615" t="str">
            <v>PUG</v>
          </cell>
          <cell r="G615" t="str">
            <v>ii</v>
          </cell>
          <cell r="H615" t="str">
            <v>ii</v>
          </cell>
          <cell r="J615" t="str">
            <v>EQ</v>
          </cell>
          <cell r="K615" t="str">
            <v>EQPTS</v>
          </cell>
          <cell r="L615" t="str">
            <v>Gen</v>
          </cell>
          <cell r="M615" t="str">
            <v>J</v>
          </cell>
          <cell r="N615" t="str">
            <v>J</v>
          </cell>
          <cell r="O615" t="str">
            <v>C</v>
          </cell>
          <cell r="P615" t="str">
            <v>STR</v>
          </cell>
          <cell r="Q615" t="str">
            <v>CVT</v>
          </cell>
          <cell r="R615" t="str">
            <v>Nos.</v>
          </cell>
          <cell r="S615" t="str">
            <v>Nos.</v>
          </cell>
          <cell r="T615">
            <v>12</v>
          </cell>
          <cell r="U615">
            <v>12</v>
          </cell>
          <cell r="V615">
            <v>12</v>
          </cell>
          <cell r="Y615">
            <v>12</v>
          </cell>
          <cell r="AA615">
            <v>12</v>
          </cell>
          <cell r="AB615">
            <v>12</v>
          </cell>
          <cell r="AC615">
            <v>0.17799999999999999</v>
          </cell>
          <cell r="AD615" t="str">
            <v>INR</v>
          </cell>
          <cell r="AE615">
            <v>10680</v>
          </cell>
          <cell r="AF615">
            <v>10680</v>
          </cell>
          <cell r="AI615">
            <v>0</v>
          </cell>
          <cell r="AJ615">
            <v>10680</v>
          </cell>
          <cell r="AK615">
            <v>128160</v>
          </cell>
          <cell r="AL615">
            <v>1.0515247108307044</v>
          </cell>
          <cell r="AM615">
            <v>134763</v>
          </cell>
          <cell r="AN615">
            <v>0</v>
          </cell>
          <cell r="AO615">
            <v>5963</v>
          </cell>
          <cell r="AP615">
            <v>140726</v>
          </cell>
          <cell r="AQ615">
            <v>6054</v>
          </cell>
          <cell r="AR615">
            <v>0</v>
          </cell>
          <cell r="AS615">
            <v>0</v>
          </cell>
          <cell r="AT615">
            <v>146780</v>
          </cell>
          <cell r="AU615">
            <v>449</v>
          </cell>
          <cell r="AV615">
            <v>5388</v>
          </cell>
          <cell r="AW615">
            <v>0.67229393818562333</v>
          </cell>
          <cell r="AX615">
            <v>3622</v>
          </cell>
          <cell r="AY615">
            <v>0</v>
          </cell>
          <cell r="AZ615">
            <v>411.40757238307333</v>
          </cell>
          <cell r="BA615">
            <v>4033.4075723830733</v>
          </cell>
          <cell r="BB615">
            <v>150813.40757238306</v>
          </cell>
          <cell r="BC615">
            <v>0</v>
          </cell>
          <cell r="BD615">
            <v>4.6528E-2</v>
          </cell>
          <cell r="BE615">
            <v>4.7238266699506717E-2</v>
          </cell>
          <cell r="BF615">
            <v>0</v>
          </cell>
          <cell r="BJ615">
            <v>643.29199999999992</v>
          </cell>
          <cell r="BK615">
            <v>449</v>
          </cell>
          <cell r="BM615">
            <v>128160</v>
          </cell>
        </row>
        <row r="616">
          <cell r="A616">
            <v>616</v>
          </cell>
          <cell r="B616" t="str">
            <v>PUG</v>
          </cell>
          <cell r="G616" t="str">
            <v>iii</v>
          </cell>
          <cell r="H616" t="str">
            <v>iii</v>
          </cell>
          <cell r="J616" t="str">
            <v>EQ</v>
          </cell>
          <cell r="K616" t="str">
            <v>EQPTS</v>
          </cell>
          <cell r="L616" t="str">
            <v>Gen</v>
          </cell>
          <cell r="M616" t="str">
            <v>J</v>
          </cell>
          <cell r="N616" t="str">
            <v>J</v>
          </cell>
          <cell r="O616" t="str">
            <v>C</v>
          </cell>
          <cell r="P616" t="str">
            <v>STR</v>
          </cell>
          <cell r="Q616" t="str">
            <v>ISO( for 3 phase.)</v>
          </cell>
          <cell r="R616" t="str">
            <v>Nos.</v>
          </cell>
          <cell r="S616" t="str">
            <v>Nos.</v>
          </cell>
          <cell r="T616">
            <v>16</v>
          </cell>
          <cell r="U616">
            <v>16</v>
          </cell>
          <cell r="V616">
            <v>16</v>
          </cell>
          <cell r="Y616">
            <v>16</v>
          </cell>
          <cell r="AA616">
            <v>16</v>
          </cell>
          <cell r="AB616">
            <v>16</v>
          </cell>
          <cell r="AC616">
            <v>0.68700000000000006</v>
          </cell>
          <cell r="AD616" t="str">
            <v>INR</v>
          </cell>
          <cell r="AE616">
            <v>41220</v>
          </cell>
          <cell r="AF616">
            <v>41220</v>
          </cell>
          <cell r="AI616">
            <v>0</v>
          </cell>
          <cell r="AJ616">
            <v>41220</v>
          </cell>
          <cell r="AK616">
            <v>659520</v>
          </cell>
          <cell r="AL616">
            <v>1.0515247108307044</v>
          </cell>
          <cell r="AM616">
            <v>693502</v>
          </cell>
          <cell r="AN616">
            <v>0</v>
          </cell>
          <cell r="AO616">
            <v>30686</v>
          </cell>
          <cell r="AP616">
            <v>724188</v>
          </cell>
          <cell r="AQ616">
            <v>31155</v>
          </cell>
          <cell r="AR616">
            <v>0</v>
          </cell>
          <cell r="AS616">
            <v>0</v>
          </cell>
          <cell r="AT616">
            <v>755343</v>
          </cell>
          <cell r="AU616">
            <v>1735</v>
          </cell>
          <cell r="AV616">
            <v>27760</v>
          </cell>
          <cell r="AW616">
            <v>0.67229393818562333</v>
          </cell>
          <cell r="AX616">
            <v>18663</v>
          </cell>
          <cell r="AY616">
            <v>0</v>
          </cell>
          <cell r="AZ616">
            <v>2119.8507795100231</v>
          </cell>
          <cell r="BA616">
            <v>20782.850779510023</v>
          </cell>
          <cell r="BB616">
            <v>776125.85077950999</v>
          </cell>
          <cell r="BC616">
            <v>0</v>
          </cell>
          <cell r="BD616">
            <v>4.6528E-2</v>
          </cell>
          <cell r="BE616">
            <v>4.7238266699506717E-2</v>
          </cell>
          <cell r="BF616">
            <v>0</v>
          </cell>
          <cell r="BJ616">
            <v>2482.8180000000002</v>
          </cell>
          <cell r="BK616">
            <v>1735</v>
          </cell>
          <cell r="BM616">
            <v>659520</v>
          </cell>
        </row>
        <row r="617">
          <cell r="A617">
            <v>617</v>
          </cell>
          <cell r="B617" t="str">
            <v>PUG</v>
          </cell>
          <cell r="G617" t="str">
            <v>iv</v>
          </cell>
          <cell r="H617" t="str">
            <v>iv</v>
          </cell>
          <cell r="J617" t="str">
            <v>EQ</v>
          </cell>
          <cell r="K617" t="str">
            <v>EQPTS</v>
          </cell>
          <cell r="L617" t="str">
            <v>Gen</v>
          </cell>
          <cell r="M617" t="str">
            <v>J</v>
          </cell>
          <cell r="N617" t="str">
            <v>J</v>
          </cell>
          <cell r="O617" t="str">
            <v>C</v>
          </cell>
          <cell r="P617" t="str">
            <v>STR</v>
          </cell>
          <cell r="Q617" t="str">
            <v>WT (set)</v>
          </cell>
          <cell r="R617" t="str">
            <v>Nos.</v>
          </cell>
          <cell r="S617" t="str">
            <v>Nos.</v>
          </cell>
          <cell r="T617">
            <v>4</v>
          </cell>
          <cell r="U617">
            <v>4</v>
          </cell>
          <cell r="V617">
            <v>4</v>
          </cell>
          <cell r="Y617">
            <v>4</v>
          </cell>
          <cell r="AA617">
            <v>4</v>
          </cell>
          <cell r="AB617">
            <v>4</v>
          </cell>
          <cell r="AC617">
            <v>0.22800000000000001</v>
          </cell>
          <cell r="AD617" t="str">
            <v>INR</v>
          </cell>
          <cell r="AE617">
            <v>13680</v>
          </cell>
          <cell r="AF617">
            <v>13680</v>
          </cell>
          <cell r="AI617">
            <v>0</v>
          </cell>
          <cell r="AJ617">
            <v>13680</v>
          </cell>
          <cell r="AK617">
            <v>54720</v>
          </cell>
          <cell r="AL617">
            <v>1.0515247108307044</v>
          </cell>
          <cell r="AM617">
            <v>57539</v>
          </cell>
          <cell r="AN617">
            <v>0</v>
          </cell>
          <cell r="AO617">
            <v>2546</v>
          </cell>
          <cell r="AP617">
            <v>60085</v>
          </cell>
          <cell r="AQ617">
            <v>2585</v>
          </cell>
          <cell r="AR617">
            <v>0</v>
          </cell>
          <cell r="AS617">
            <v>0</v>
          </cell>
          <cell r="AT617">
            <v>62670</v>
          </cell>
          <cell r="AU617">
            <v>576</v>
          </cell>
          <cell r="AV617">
            <v>2304</v>
          </cell>
          <cell r="AW617">
            <v>0.67229393818562333</v>
          </cell>
          <cell r="AX617">
            <v>1549</v>
          </cell>
          <cell r="AY617">
            <v>0</v>
          </cell>
          <cell r="AZ617">
            <v>175.94432071269489</v>
          </cell>
          <cell r="BA617">
            <v>1724.9443207126949</v>
          </cell>
          <cell r="BB617">
            <v>64394.944320712697</v>
          </cell>
          <cell r="BC617">
            <v>0</v>
          </cell>
          <cell r="BD617">
            <v>4.6528E-2</v>
          </cell>
          <cell r="BE617">
            <v>4.7238266699506717E-2</v>
          </cell>
          <cell r="BF617">
            <v>0</v>
          </cell>
          <cell r="BJ617">
            <v>823.99200000000008</v>
          </cell>
          <cell r="BK617">
            <v>576</v>
          </cell>
          <cell r="BM617">
            <v>54720</v>
          </cell>
        </row>
        <row r="618">
          <cell r="A618">
            <v>618</v>
          </cell>
          <cell r="B618" t="str">
            <v>PUG</v>
          </cell>
          <cell r="G618" t="str">
            <v>v</v>
          </cell>
          <cell r="H618" t="str">
            <v>v</v>
          </cell>
          <cell r="J618" t="str">
            <v>EQ</v>
          </cell>
          <cell r="K618" t="str">
            <v>EQPTS</v>
          </cell>
          <cell r="L618" t="str">
            <v>Gen</v>
          </cell>
          <cell r="M618" t="str">
            <v>J</v>
          </cell>
          <cell r="N618" t="str">
            <v>J</v>
          </cell>
          <cell r="O618" t="str">
            <v>C</v>
          </cell>
          <cell r="P618" t="str">
            <v>STR</v>
          </cell>
          <cell r="Q618" t="str">
            <v>SA</v>
          </cell>
          <cell r="R618" t="str">
            <v>Nos.</v>
          </cell>
          <cell r="S618" t="str">
            <v>Nos.</v>
          </cell>
          <cell r="T618">
            <v>12</v>
          </cell>
          <cell r="U618">
            <v>12</v>
          </cell>
          <cell r="V618">
            <v>12</v>
          </cell>
          <cell r="Y618">
            <v>12</v>
          </cell>
          <cell r="AA618">
            <v>12</v>
          </cell>
          <cell r="AB618">
            <v>12</v>
          </cell>
          <cell r="AC618">
            <v>0.129</v>
          </cell>
          <cell r="AD618" t="str">
            <v>INR</v>
          </cell>
          <cell r="AE618">
            <v>7740</v>
          </cell>
          <cell r="AF618">
            <v>7740</v>
          </cell>
          <cell r="AI618">
            <v>0</v>
          </cell>
          <cell r="AJ618">
            <v>7740</v>
          </cell>
          <cell r="AK618">
            <v>92880</v>
          </cell>
          <cell r="AL618">
            <v>1.0515247108307044</v>
          </cell>
          <cell r="AM618">
            <v>97666</v>
          </cell>
          <cell r="AN618">
            <v>0</v>
          </cell>
          <cell r="AO618">
            <v>4322</v>
          </cell>
          <cell r="AP618">
            <v>101988</v>
          </cell>
          <cell r="AQ618">
            <v>4387</v>
          </cell>
          <cell r="AR618">
            <v>0</v>
          </cell>
          <cell r="AS618">
            <v>0</v>
          </cell>
          <cell r="AT618">
            <v>106375</v>
          </cell>
          <cell r="AU618">
            <v>326</v>
          </cell>
          <cell r="AV618">
            <v>3912</v>
          </cell>
          <cell r="AW618">
            <v>0.67229393818562333</v>
          </cell>
          <cell r="AX618">
            <v>2630</v>
          </cell>
          <cell r="AY618">
            <v>0</v>
          </cell>
          <cell r="AZ618">
            <v>298.73051224944311</v>
          </cell>
          <cell r="BA618">
            <v>2928.7305122494431</v>
          </cell>
          <cell r="BB618">
            <v>109303.73051224944</v>
          </cell>
          <cell r="BC618">
            <v>0</v>
          </cell>
          <cell r="BD618">
            <v>4.6528E-2</v>
          </cell>
          <cell r="BE618">
            <v>4.7238266699506717E-2</v>
          </cell>
          <cell r="BF618">
            <v>0</v>
          </cell>
          <cell r="BJ618">
            <v>466.20600000000002</v>
          </cell>
          <cell r="BK618">
            <v>326</v>
          </cell>
          <cell r="BM618">
            <v>92880</v>
          </cell>
        </row>
        <row r="619">
          <cell r="A619">
            <v>619</v>
          </cell>
          <cell r="B619" t="str">
            <v>PUG</v>
          </cell>
          <cell r="G619" t="str">
            <v>vi</v>
          </cell>
          <cell r="H619" t="str">
            <v>vi</v>
          </cell>
          <cell r="J619" t="str">
            <v>EQ</v>
          </cell>
          <cell r="K619" t="str">
            <v>EQPTS</v>
          </cell>
          <cell r="L619" t="str">
            <v>Gen</v>
          </cell>
          <cell r="M619" t="str">
            <v>J</v>
          </cell>
          <cell r="N619" t="str">
            <v>J</v>
          </cell>
          <cell r="O619" t="str">
            <v>C</v>
          </cell>
          <cell r="P619" t="str">
            <v>STR</v>
          </cell>
          <cell r="Q619" t="str">
            <v>BPI</v>
          </cell>
          <cell r="R619" t="str">
            <v>Nos.</v>
          </cell>
          <cell r="S619" t="str">
            <v>Nos.</v>
          </cell>
          <cell r="T619">
            <v>26</v>
          </cell>
          <cell r="U619">
            <v>26</v>
          </cell>
          <cell r="V619">
            <v>26</v>
          </cell>
          <cell r="Y619">
            <v>26</v>
          </cell>
          <cell r="AA619">
            <v>26</v>
          </cell>
          <cell r="AB619">
            <v>26</v>
          </cell>
          <cell r="AC619">
            <v>0.25</v>
          </cell>
          <cell r="AD619" t="str">
            <v>INR</v>
          </cell>
          <cell r="AE619">
            <v>15000</v>
          </cell>
          <cell r="AF619">
            <v>15000</v>
          </cell>
          <cell r="AI619">
            <v>0</v>
          </cell>
          <cell r="AJ619">
            <v>15000</v>
          </cell>
          <cell r="AK619">
            <v>390000</v>
          </cell>
          <cell r="AL619">
            <v>1.0515247108307044</v>
          </cell>
          <cell r="AM619">
            <v>410095</v>
          </cell>
          <cell r="AN619">
            <v>0</v>
          </cell>
          <cell r="AO619">
            <v>18146</v>
          </cell>
          <cell r="AP619">
            <v>428241</v>
          </cell>
          <cell r="AQ619">
            <v>18423</v>
          </cell>
          <cell r="AR619">
            <v>0</v>
          </cell>
          <cell r="AS619">
            <v>0</v>
          </cell>
          <cell r="AT619">
            <v>446664</v>
          </cell>
          <cell r="AU619">
            <v>631</v>
          </cell>
          <cell r="AV619">
            <v>16406</v>
          </cell>
          <cell r="AW619">
            <v>0.67229393818562333</v>
          </cell>
          <cell r="AX619">
            <v>11030</v>
          </cell>
          <cell r="AY619">
            <v>0</v>
          </cell>
          <cell r="AZ619">
            <v>1252.8507795100213</v>
          </cell>
          <cell r="BA619">
            <v>12282.850779510021</v>
          </cell>
          <cell r="BB619">
            <v>458946.85077951004</v>
          </cell>
          <cell r="BC619">
            <v>0</v>
          </cell>
          <cell r="BD619">
            <v>4.6528E-2</v>
          </cell>
          <cell r="BE619">
            <v>4.7238266699506717E-2</v>
          </cell>
          <cell r="BF619">
            <v>0</v>
          </cell>
          <cell r="BJ619">
            <v>903.5</v>
          </cell>
          <cell r="BK619">
            <v>631</v>
          </cell>
          <cell r="BM619">
            <v>390000</v>
          </cell>
        </row>
        <row r="620">
          <cell r="A620">
            <v>620</v>
          </cell>
          <cell r="B620" t="str">
            <v>PUG</v>
          </cell>
          <cell r="K620">
            <v>0</v>
          </cell>
          <cell r="M620" t="str">
            <v>J</v>
          </cell>
          <cell r="N620" t="str">
            <v>J</v>
          </cell>
          <cell r="O620">
            <v>0</v>
          </cell>
          <cell r="S620">
            <v>0</v>
          </cell>
          <cell r="T620">
            <v>0</v>
          </cell>
          <cell r="U620">
            <v>0</v>
          </cell>
          <cell r="AA620">
            <v>0</v>
          </cell>
          <cell r="AB620">
            <v>0</v>
          </cell>
          <cell r="AE620">
            <v>0</v>
          </cell>
          <cell r="AF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K620">
            <v>0</v>
          </cell>
          <cell r="BM620">
            <v>0</v>
          </cell>
        </row>
        <row r="621">
          <cell r="A621">
            <v>621</v>
          </cell>
          <cell r="B621" t="str">
            <v>PUG</v>
          </cell>
          <cell r="G621">
            <v>1.1000000000000001</v>
          </cell>
          <cell r="H621">
            <v>1.1000000000000001</v>
          </cell>
          <cell r="K621">
            <v>0</v>
          </cell>
          <cell r="M621" t="str">
            <v>J</v>
          </cell>
          <cell r="N621" t="str">
            <v>J</v>
          </cell>
          <cell r="O621">
            <v>0</v>
          </cell>
          <cell r="Q621" t="str">
            <v>220kV</v>
          </cell>
          <cell r="S621">
            <v>0</v>
          </cell>
          <cell r="T621">
            <v>0</v>
          </cell>
          <cell r="U621">
            <v>0</v>
          </cell>
          <cell r="AA621">
            <v>0</v>
          </cell>
          <cell r="AB621">
            <v>0</v>
          </cell>
          <cell r="AC621">
            <v>0</v>
          </cell>
          <cell r="AE621">
            <v>0</v>
          </cell>
          <cell r="AF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J621">
            <v>0</v>
          </cell>
          <cell r="BK621">
            <v>0</v>
          </cell>
          <cell r="BM621">
            <v>0</v>
          </cell>
        </row>
        <row r="622">
          <cell r="A622">
            <v>622</v>
          </cell>
          <cell r="B622" t="str">
            <v>PUG</v>
          </cell>
          <cell r="G622" t="str">
            <v>I</v>
          </cell>
          <cell r="H622" t="str">
            <v>I</v>
          </cell>
          <cell r="J622" t="str">
            <v>EQ</v>
          </cell>
          <cell r="K622" t="str">
            <v>EQPTS</v>
          </cell>
          <cell r="L622" t="str">
            <v>Gen</v>
          </cell>
          <cell r="M622" t="str">
            <v>J</v>
          </cell>
          <cell r="N622" t="str">
            <v>J</v>
          </cell>
          <cell r="O622" t="str">
            <v>C</v>
          </cell>
          <cell r="P622" t="str">
            <v>STR</v>
          </cell>
          <cell r="Q622" t="str">
            <v>CT</v>
          </cell>
          <cell r="R622" t="str">
            <v>Nos.</v>
          </cell>
          <cell r="S622" t="str">
            <v>Nos.</v>
          </cell>
          <cell r="T622">
            <v>24</v>
          </cell>
          <cell r="U622">
            <v>24</v>
          </cell>
          <cell r="V622">
            <v>24</v>
          </cell>
          <cell r="Y622">
            <v>24</v>
          </cell>
          <cell r="AA622">
            <v>24</v>
          </cell>
          <cell r="AB622">
            <v>24</v>
          </cell>
          <cell r="AC622">
            <v>0.20399999999999999</v>
          </cell>
          <cell r="AD622" t="str">
            <v>INR</v>
          </cell>
          <cell r="AE622">
            <v>12240</v>
          </cell>
          <cell r="AF622">
            <v>12240</v>
          </cell>
          <cell r="AI622">
            <v>0</v>
          </cell>
          <cell r="AJ622">
            <v>12240</v>
          </cell>
          <cell r="AK622">
            <v>293760</v>
          </cell>
          <cell r="AL622">
            <v>1.0515247108307044</v>
          </cell>
          <cell r="AM622">
            <v>308896</v>
          </cell>
          <cell r="AN622">
            <v>0</v>
          </cell>
          <cell r="AO622">
            <v>13668</v>
          </cell>
          <cell r="AP622">
            <v>322564</v>
          </cell>
          <cell r="AQ622">
            <v>13877</v>
          </cell>
          <cell r="AR622">
            <v>0</v>
          </cell>
          <cell r="AS622">
            <v>0</v>
          </cell>
          <cell r="AT622">
            <v>336441</v>
          </cell>
          <cell r="AU622">
            <v>515</v>
          </cell>
          <cell r="AV622">
            <v>12360</v>
          </cell>
          <cell r="AW622">
            <v>0.67229393818562333</v>
          </cell>
          <cell r="AX622">
            <v>8310</v>
          </cell>
          <cell r="AY622">
            <v>0</v>
          </cell>
          <cell r="AZ622">
            <v>943.89755011135821</v>
          </cell>
          <cell r="BA622">
            <v>9253.8975501113582</v>
          </cell>
          <cell r="BB622">
            <v>345694.89755011135</v>
          </cell>
          <cell r="BC622">
            <v>0</v>
          </cell>
          <cell r="BD622">
            <v>4.6528E-2</v>
          </cell>
          <cell r="BE622">
            <v>4.7238266699506717E-2</v>
          </cell>
          <cell r="BF622">
            <v>0</v>
          </cell>
          <cell r="BJ622">
            <v>737.25599999999997</v>
          </cell>
          <cell r="BK622">
            <v>515</v>
          </cell>
          <cell r="BM622">
            <v>293760</v>
          </cell>
        </row>
        <row r="623">
          <cell r="A623">
            <v>623</v>
          </cell>
          <cell r="B623" t="str">
            <v>PUG</v>
          </cell>
          <cell r="G623" t="str">
            <v>ii</v>
          </cell>
          <cell r="H623" t="str">
            <v>ii</v>
          </cell>
          <cell r="J623" t="str">
            <v>EQ</v>
          </cell>
          <cell r="K623" t="str">
            <v>EQPTS</v>
          </cell>
          <cell r="L623" t="str">
            <v>Gen</v>
          </cell>
          <cell r="M623" t="str">
            <v>J</v>
          </cell>
          <cell r="N623" t="str">
            <v>J</v>
          </cell>
          <cell r="O623" t="str">
            <v>C</v>
          </cell>
          <cell r="P623" t="str">
            <v>STR</v>
          </cell>
          <cell r="Q623" t="str">
            <v>CVT</v>
          </cell>
          <cell r="R623" t="str">
            <v>Nos.</v>
          </cell>
          <cell r="S623" t="str">
            <v>Nos.</v>
          </cell>
          <cell r="T623">
            <v>18</v>
          </cell>
          <cell r="U623">
            <v>18</v>
          </cell>
          <cell r="V623">
            <v>18</v>
          </cell>
          <cell r="Y623">
            <v>18</v>
          </cell>
          <cell r="AA623">
            <v>18</v>
          </cell>
          <cell r="AB623">
            <v>18</v>
          </cell>
          <cell r="AC623">
            <v>0.13100000000000001</v>
          </cell>
          <cell r="AD623" t="str">
            <v>INR</v>
          </cell>
          <cell r="AE623">
            <v>7860</v>
          </cell>
          <cell r="AF623">
            <v>7860</v>
          </cell>
          <cell r="AI623">
            <v>0</v>
          </cell>
          <cell r="AJ623">
            <v>7860</v>
          </cell>
          <cell r="AK623">
            <v>141480</v>
          </cell>
          <cell r="AL623">
            <v>1.0515247108307044</v>
          </cell>
          <cell r="AM623">
            <v>148770</v>
          </cell>
          <cell r="AN623">
            <v>0</v>
          </cell>
          <cell r="AO623">
            <v>6583</v>
          </cell>
          <cell r="AP623">
            <v>155353</v>
          </cell>
          <cell r="AQ623">
            <v>6683</v>
          </cell>
          <cell r="AR623">
            <v>0</v>
          </cell>
          <cell r="AS623">
            <v>0</v>
          </cell>
          <cell r="AT623">
            <v>162036</v>
          </cell>
          <cell r="AU623">
            <v>331</v>
          </cell>
          <cell r="AV623">
            <v>5958</v>
          </cell>
          <cell r="AW623">
            <v>0.67229393818562333</v>
          </cell>
          <cell r="AX623">
            <v>4006</v>
          </cell>
          <cell r="AY623">
            <v>0</v>
          </cell>
          <cell r="AZ623">
            <v>455.02449888641422</v>
          </cell>
          <cell r="BA623">
            <v>4461.0244988864142</v>
          </cell>
          <cell r="BB623">
            <v>166497.02449888643</v>
          </cell>
          <cell r="BC623">
            <v>0</v>
          </cell>
          <cell r="BD623">
            <v>4.6528E-2</v>
          </cell>
          <cell r="BE623">
            <v>4.7238266699506717E-2</v>
          </cell>
          <cell r="BF623">
            <v>0</v>
          </cell>
          <cell r="BJ623">
            <v>473.43400000000003</v>
          </cell>
          <cell r="BK623">
            <v>331</v>
          </cell>
          <cell r="BM623">
            <v>141480</v>
          </cell>
        </row>
        <row r="624">
          <cell r="A624">
            <v>624</v>
          </cell>
          <cell r="B624" t="str">
            <v>PUG</v>
          </cell>
          <cell r="G624" t="str">
            <v>iii</v>
          </cell>
          <cell r="H624" t="str">
            <v>iii</v>
          </cell>
          <cell r="J624" t="str">
            <v>EQ</v>
          </cell>
          <cell r="K624" t="str">
            <v>EQPTS</v>
          </cell>
          <cell r="L624" t="str">
            <v>Gen</v>
          </cell>
          <cell r="M624" t="str">
            <v>J</v>
          </cell>
          <cell r="N624" t="str">
            <v>J</v>
          </cell>
          <cell r="O624" t="str">
            <v>C</v>
          </cell>
          <cell r="P624" t="str">
            <v>STR</v>
          </cell>
          <cell r="Q624" t="str">
            <v>ISO(for 3 phase.</v>
          </cell>
          <cell r="R624" t="str">
            <v>Nos.</v>
          </cell>
          <cell r="S624" t="str">
            <v>Nos.</v>
          </cell>
          <cell r="T624">
            <v>29</v>
          </cell>
          <cell r="U624">
            <v>29</v>
          </cell>
          <cell r="V624">
            <v>29</v>
          </cell>
          <cell r="Y624">
            <v>29</v>
          </cell>
          <cell r="AA624">
            <v>29</v>
          </cell>
          <cell r="AB624">
            <v>29</v>
          </cell>
          <cell r="AC624">
            <v>0.13500000000000001</v>
          </cell>
          <cell r="AD624" t="str">
            <v>INR</v>
          </cell>
          <cell r="AE624">
            <v>8100.0000000000009</v>
          </cell>
          <cell r="AF624">
            <v>8100.0000000000009</v>
          </cell>
          <cell r="AI624">
            <v>0</v>
          </cell>
          <cell r="AJ624">
            <v>8100.0000000000009</v>
          </cell>
          <cell r="AK624">
            <v>234900.00000000003</v>
          </cell>
          <cell r="AL624">
            <v>1.0515247108307044</v>
          </cell>
          <cell r="AM624">
            <v>247003</v>
          </cell>
          <cell r="AN624">
            <v>0</v>
          </cell>
          <cell r="AO624">
            <v>10929</v>
          </cell>
          <cell r="AP624">
            <v>257932</v>
          </cell>
          <cell r="AQ624">
            <v>11096</v>
          </cell>
          <cell r="AR624">
            <v>0</v>
          </cell>
          <cell r="AS624">
            <v>0</v>
          </cell>
          <cell r="AT624">
            <v>269028</v>
          </cell>
          <cell r="AU624">
            <v>341</v>
          </cell>
          <cell r="AV624">
            <v>9889</v>
          </cell>
          <cell r="AW624">
            <v>0.67229393818562333</v>
          </cell>
          <cell r="AX624">
            <v>6648</v>
          </cell>
          <cell r="AY624">
            <v>0</v>
          </cell>
          <cell r="AZ624">
            <v>755.11804008908712</v>
          </cell>
          <cell r="BA624">
            <v>7403.1180400890871</v>
          </cell>
          <cell r="BB624">
            <v>276431.11804008909</v>
          </cell>
          <cell r="BC624">
            <v>0</v>
          </cell>
          <cell r="BD624">
            <v>4.6528E-2</v>
          </cell>
          <cell r="BE624">
            <v>4.7238266699506717E-2</v>
          </cell>
          <cell r="BF624">
            <v>0</v>
          </cell>
          <cell r="BJ624">
            <v>487.89000000000004</v>
          </cell>
          <cell r="BK624">
            <v>341</v>
          </cell>
          <cell r="BM624">
            <v>234900.00000000003</v>
          </cell>
        </row>
        <row r="625">
          <cell r="A625">
            <v>625</v>
          </cell>
          <cell r="B625" t="str">
            <v>PUG</v>
          </cell>
          <cell r="G625" t="str">
            <v>iv</v>
          </cell>
          <cell r="H625" t="str">
            <v>iv</v>
          </cell>
          <cell r="J625" t="str">
            <v>EQ</v>
          </cell>
          <cell r="K625" t="str">
            <v>EQPTS</v>
          </cell>
          <cell r="L625" t="str">
            <v>Gen</v>
          </cell>
          <cell r="M625" t="str">
            <v>J</v>
          </cell>
          <cell r="N625" t="str">
            <v>J</v>
          </cell>
          <cell r="O625" t="str">
            <v>C</v>
          </cell>
          <cell r="P625" t="str">
            <v>STR</v>
          </cell>
          <cell r="Q625" t="str">
            <v>WT (set)</v>
          </cell>
          <cell r="R625" t="str">
            <v>Nos.</v>
          </cell>
          <cell r="S625" t="str">
            <v>Nos.</v>
          </cell>
          <cell r="T625">
            <v>4</v>
          </cell>
          <cell r="U625">
            <v>4</v>
          </cell>
          <cell r="V625">
            <v>6</v>
          </cell>
          <cell r="Y625">
            <v>4</v>
          </cell>
          <cell r="AA625">
            <v>4</v>
          </cell>
          <cell r="AB625">
            <v>4</v>
          </cell>
          <cell r="AC625">
            <v>0.153</v>
          </cell>
          <cell r="AD625" t="str">
            <v>INR</v>
          </cell>
          <cell r="AE625">
            <v>9180</v>
          </cell>
          <cell r="AF625">
            <v>9180</v>
          </cell>
          <cell r="AI625">
            <v>0</v>
          </cell>
          <cell r="AJ625">
            <v>9180</v>
          </cell>
          <cell r="AK625">
            <v>36720</v>
          </cell>
          <cell r="AL625">
            <v>1.0515247108307044</v>
          </cell>
          <cell r="AM625">
            <v>38612</v>
          </cell>
          <cell r="AN625">
            <v>0</v>
          </cell>
          <cell r="AO625">
            <v>1709</v>
          </cell>
          <cell r="AP625">
            <v>40321</v>
          </cell>
          <cell r="AQ625">
            <v>1735</v>
          </cell>
          <cell r="AR625">
            <v>0</v>
          </cell>
          <cell r="AS625">
            <v>0</v>
          </cell>
          <cell r="AT625">
            <v>42056</v>
          </cell>
          <cell r="AU625">
            <v>386</v>
          </cell>
          <cell r="AV625">
            <v>1544</v>
          </cell>
          <cell r="AW625">
            <v>0.67229393818562333</v>
          </cell>
          <cell r="AX625">
            <v>1038</v>
          </cell>
          <cell r="AY625">
            <v>0</v>
          </cell>
          <cell r="AZ625">
            <v>117.90200445434289</v>
          </cell>
          <cell r="BA625">
            <v>1155.9020044543429</v>
          </cell>
          <cell r="BB625">
            <v>43211.902004454343</v>
          </cell>
          <cell r="BC625">
            <v>0</v>
          </cell>
          <cell r="BD625">
            <v>4.6528E-2</v>
          </cell>
          <cell r="BE625">
            <v>4.7238266699506717E-2</v>
          </cell>
          <cell r="BF625">
            <v>0</v>
          </cell>
          <cell r="BJ625">
            <v>552.94200000000001</v>
          </cell>
          <cell r="BK625">
            <v>386</v>
          </cell>
          <cell r="BM625">
            <v>36720</v>
          </cell>
        </row>
        <row r="626">
          <cell r="A626">
            <v>626</v>
          </cell>
          <cell r="B626" t="str">
            <v>PUG</v>
          </cell>
          <cell r="G626" t="str">
            <v>v</v>
          </cell>
          <cell r="H626" t="str">
            <v>v</v>
          </cell>
          <cell r="J626" t="str">
            <v>EQ</v>
          </cell>
          <cell r="K626" t="str">
            <v>EQPTS</v>
          </cell>
          <cell r="L626" t="str">
            <v>Gen</v>
          </cell>
          <cell r="M626" t="str">
            <v>J</v>
          </cell>
          <cell r="N626" t="str">
            <v>J</v>
          </cell>
          <cell r="O626" t="str">
            <v>C</v>
          </cell>
          <cell r="P626" t="str">
            <v>STR</v>
          </cell>
          <cell r="Q626" t="str">
            <v>SA</v>
          </cell>
          <cell r="R626" t="str">
            <v>Nos.</v>
          </cell>
          <cell r="S626" t="str">
            <v>Nos.</v>
          </cell>
          <cell r="T626">
            <v>18</v>
          </cell>
          <cell r="U626">
            <v>18</v>
          </cell>
          <cell r="V626">
            <v>18</v>
          </cell>
          <cell r="Y626">
            <v>18</v>
          </cell>
          <cell r="AA626">
            <v>18</v>
          </cell>
          <cell r="AB626">
            <v>18</v>
          </cell>
          <cell r="AC626">
            <v>0.13</v>
          </cell>
          <cell r="AD626" t="str">
            <v>INR</v>
          </cell>
          <cell r="AE626">
            <v>7800</v>
          </cell>
          <cell r="AF626">
            <v>7800</v>
          </cell>
          <cell r="AI626">
            <v>0</v>
          </cell>
          <cell r="AJ626">
            <v>7800</v>
          </cell>
          <cell r="AK626">
            <v>140400</v>
          </cell>
          <cell r="AL626">
            <v>1.0515247108307044</v>
          </cell>
          <cell r="AM626">
            <v>147634</v>
          </cell>
          <cell r="AN626">
            <v>0</v>
          </cell>
          <cell r="AO626">
            <v>6533</v>
          </cell>
          <cell r="AP626">
            <v>154167</v>
          </cell>
          <cell r="AQ626">
            <v>6632</v>
          </cell>
          <cell r="AR626">
            <v>0</v>
          </cell>
          <cell r="AS626">
            <v>0</v>
          </cell>
          <cell r="AT626">
            <v>160799</v>
          </cell>
          <cell r="AU626">
            <v>328</v>
          </cell>
          <cell r="AV626">
            <v>5904</v>
          </cell>
          <cell r="AW626">
            <v>0.67229393818562333</v>
          </cell>
          <cell r="AX626">
            <v>3969</v>
          </cell>
          <cell r="AY626">
            <v>0</v>
          </cell>
          <cell r="AZ626">
            <v>450.8218262806231</v>
          </cell>
          <cell r="BA626">
            <v>4419.8218262806231</v>
          </cell>
          <cell r="BB626">
            <v>165218.82182628062</v>
          </cell>
          <cell r="BC626">
            <v>0</v>
          </cell>
          <cell r="BD626">
            <v>4.6528E-2</v>
          </cell>
          <cell r="BE626">
            <v>4.7238266699506717E-2</v>
          </cell>
          <cell r="BF626">
            <v>0</v>
          </cell>
          <cell r="BJ626">
            <v>469.82</v>
          </cell>
          <cell r="BK626">
            <v>328</v>
          </cell>
          <cell r="BM626">
            <v>140400</v>
          </cell>
        </row>
        <row r="627">
          <cell r="A627">
            <v>627</v>
          </cell>
          <cell r="B627" t="str">
            <v>PUG</v>
          </cell>
          <cell r="G627" t="str">
            <v>vi</v>
          </cell>
          <cell r="H627" t="str">
            <v>vi</v>
          </cell>
          <cell r="J627" t="str">
            <v>EQ</v>
          </cell>
          <cell r="K627" t="str">
            <v>EQPTS</v>
          </cell>
          <cell r="L627" t="str">
            <v>Gen</v>
          </cell>
          <cell r="M627" t="str">
            <v>J</v>
          </cell>
          <cell r="N627" t="str">
            <v>J</v>
          </cell>
          <cell r="O627" t="str">
            <v>C</v>
          </cell>
          <cell r="P627" t="str">
            <v>STR</v>
          </cell>
          <cell r="Q627" t="str">
            <v>BPI</v>
          </cell>
          <cell r="R627" t="str">
            <v>Nos.</v>
          </cell>
          <cell r="S627" t="str">
            <v>Nos.</v>
          </cell>
          <cell r="T627">
            <v>86</v>
          </cell>
          <cell r="U627">
            <v>86</v>
          </cell>
          <cell r="V627">
            <v>86</v>
          </cell>
          <cell r="Y627">
            <v>86</v>
          </cell>
          <cell r="AA627">
            <v>86</v>
          </cell>
          <cell r="AB627">
            <v>86</v>
          </cell>
          <cell r="AC627">
            <v>0.17399999999999999</v>
          </cell>
          <cell r="AD627" t="str">
            <v>INR</v>
          </cell>
          <cell r="AE627">
            <v>10440</v>
          </cell>
          <cell r="AF627">
            <v>10440</v>
          </cell>
          <cell r="AI627">
            <v>0</v>
          </cell>
          <cell r="AJ627">
            <v>10440</v>
          </cell>
          <cell r="AK627">
            <v>897840</v>
          </cell>
          <cell r="AL627">
            <v>1.0515247108307044</v>
          </cell>
          <cell r="AM627">
            <v>944101</v>
          </cell>
          <cell r="AN627">
            <v>0</v>
          </cell>
          <cell r="AO627">
            <v>41775</v>
          </cell>
          <cell r="AP627">
            <v>985876</v>
          </cell>
          <cell r="AQ627">
            <v>42412</v>
          </cell>
          <cell r="AR627">
            <v>0</v>
          </cell>
          <cell r="AS627">
            <v>0</v>
          </cell>
          <cell r="AT627">
            <v>1028288</v>
          </cell>
          <cell r="AU627">
            <v>439</v>
          </cell>
          <cell r="AV627">
            <v>37754</v>
          </cell>
          <cell r="AW627">
            <v>0.67229393818562333</v>
          </cell>
          <cell r="AX627">
            <v>25382</v>
          </cell>
          <cell r="AY627">
            <v>0</v>
          </cell>
          <cell r="AZ627">
            <v>2883.033407572384</v>
          </cell>
          <cell r="BA627">
            <v>28265.033407572384</v>
          </cell>
          <cell r="BB627">
            <v>1056553.0334075724</v>
          </cell>
          <cell r="BC627">
            <v>0</v>
          </cell>
          <cell r="BD627">
            <v>4.6528E-2</v>
          </cell>
          <cell r="BE627">
            <v>4.7238266699506717E-2</v>
          </cell>
          <cell r="BF627">
            <v>0</v>
          </cell>
          <cell r="BJ627">
            <v>628.83600000000001</v>
          </cell>
          <cell r="BK627">
            <v>439</v>
          </cell>
          <cell r="BM627">
            <v>897840</v>
          </cell>
        </row>
        <row r="628">
          <cell r="A628">
            <v>628</v>
          </cell>
          <cell r="B628" t="str">
            <v>PUG</v>
          </cell>
          <cell r="G628">
            <v>2</v>
          </cell>
          <cell r="H628">
            <v>2</v>
          </cell>
          <cell r="J628" t="str">
            <v>EQ</v>
          </cell>
          <cell r="K628" t="str">
            <v>EQPTS</v>
          </cell>
          <cell r="L628" t="str">
            <v>Gen</v>
          </cell>
          <cell r="M628" t="str">
            <v>J</v>
          </cell>
          <cell r="N628" t="str">
            <v>J</v>
          </cell>
          <cell r="O628" t="str">
            <v>C</v>
          </cell>
          <cell r="P628" t="str">
            <v>STR</v>
          </cell>
          <cell r="Q628" t="str">
            <v>Non Standard structures</v>
          </cell>
          <cell r="R628" t="str">
            <v>MT</v>
          </cell>
          <cell r="S628" t="str">
            <v>MT</v>
          </cell>
          <cell r="T628">
            <v>2.5</v>
          </cell>
          <cell r="U628">
            <v>2.5</v>
          </cell>
          <cell r="V628">
            <v>100</v>
          </cell>
          <cell r="Y628">
            <v>2.5</v>
          </cell>
          <cell r="AA628">
            <v>2.5</v>
          </cell>
          <cell r="AB628">
            <v>2.5</v>
          </cell>
          <cell r="AC628">
            <v>1</v>
          </cell>
          <cell r="AD628" t="str">
            <v>INR</v>
          </cell>
          <cell r="AE628">
            <v>60000</v>
          </cell>
          <cell r="AF628">
            <v>60000</v>
          </cell>
          <cell r="AI628">
            <v>0</v>
          </cell>
          <cell r="AJ628">
            <v>60000</v>
          </cell>
          <cell r="AK628">
            <v>150000</v>
          </cell>
          <cell r="AL628">
            <v>1.0515247108307044</v>
          </cell>
          <cell r="AM628">
            <v>157729</v>
          </cell>
          <cell r="AN628">
            <v>0</v>
          </cell>
          <cell r="AO628">
            <v>6979</v>
          </cell>
          <cell r="AP628">
            <v>164708</v>
          </cell>
          <cell r="AQ628">
            <v>7086</v>
          </cell>
          <cell r="AR628">
            <v>0</v>
          </cell>
          <cell r="AS628">
            <v>0</v>
          </cell>
          <cell r="AT628">
            <v>171794</v>
          </cell>
          <cell r="AU628">
            <v>2525</v>
          </cell>
          <cell r="AV628">
            <v>6312.5</v>
          </cell>
          <cell r="AW628">
            <v>0.67229393818562333</v>
          </cell>
          <cell r="AX628">
            <v>4244</v>
          </cell>
          <cell r="AY628">
            <v>0</v>
          </cell>
          <cell r="AZ628">
            <v>482.05790645879733</v>
          </cell>
          <cell r="BA628">
            <v>4726.0579064587973</v>
          </cell>
          <cell r="BB628">
            <v>176520.05790645879</v>
          </cell>
          <cell r="BC628">
            <v>0</v>
          </cell>
          <cell r="BD628">
            <v>4.6528E-2</v>
          </cell>
          <cell r="BE628">
            <v>4.7238266699506717E-2</v>
          </cell>
          <cell r="BF628">
            <v>0</v>
          </cell>
          <cell r="BJ628">
            <v>3614</v>
          </cell>
          <cell r="BK628">
            <v>2525</v>
          </cell>
          <cell r="BM628">
            <v>150000</v>
          </cell>
        </row>
        <row r="629">
          <cell r="A629">
            <v>629</v>
          </cell>
          <cell r="B629" t="str">
            <v>PUG</v>
          </cell>
          <cell r="G629">
            <v>0</v>
          </cell>
          <cell r="H629">
            <v>0</v>
          </cell>
          <cell r="K629">
            <v>0</v>
          </cell>
          <cell r="M629" t="str">
            <v>J</v>
          </cell>
          <cell r="N629" t="str">
            <v>J</v>
          </cell>
          <cell r="O629">
            <v>0</v>
          </cell>
          <cell r="R629">
            <v>0</v>
          </cell>
          <cell r="S629">
            <v>0</v>
          </cell>
          <cell r="T629">
            <v>0</v>
          </cell>
          <cell r="U629">
            <v>0</v>
          </cell>
          <cell r="V629">
            <v>0</v>
          </cell>
          <cell r="AA629">
            <v>0</v>
          </cell>
          <cell r="AB629">
            <v>0</v>
          </cell>
          <cell r="AF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K629">
            <v>0</v>
          </cell>
          <cell r="BM629">
            <v>0</v>
          </cell>
        </row>
        <row r="630">
          <cell r="A630">
            <v>630</v>
          </cell>
          <cell r="B630" t="str">
            <v>PUG</v>
          </cell>
          <cell r="G630">
            <v>0</v>
          </cell>
          <cell r="H630">
            <v>0</v>
          </cell>
          <cell r="K630">
            <v>0</v>
          </cell>
          <cell r="M630" t="str">
            <v>J</v>
          </cell>
          <cell r="N630" t="str">
            <v>J</v>
          </cell>
          <cell r="O630">
            <v>0</v>
          </cell>
          <cell r="R630">
            <v>0</v>
          </cell>
          <cell r="S630">
            <v>0</v>
          </cell>
          <cell r="T630">
            <v>0</v>
          </cell>
          <cell r="U630">
            <v>0</v>
          </cell>
          <cell r="V630">
            <v>0</v>
          </cell>
          <cell r="AA630">
            <v>0</v>
          </cell>
          <cell r="AB630">
            <v>0</v>
          </cell>
          <cell r="AF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K630">
            <v>0</v>
          </cell>
          <cell r="BM630">
            <v>0</v>
          </cell>
        </row>
        <row r="631">
          <cell r="A631">
            <v>631</v>
          </cell>
          <cell r="B631" t="str">
            <v>PUG</v>
          </cell>
          <cell r="G631" t="str">
            <v>P</v>
          </cell>
          <cell r="H631" t="str">
            <v>XXX</v>
          </cell>
          <cell r="M631" t="str">
            <v>J</v>
          </cell>
          <cell r="N631" t="str">
            <v>J</v>
          </cell>
          <cell r="O631">
            <v>0</v>
          </cell>
          <cell r="Q631" t="str">
            <v>MANDATORY SPARES  *(Break-up of Lumpsum</v>
          </cell>
          <cell r="R631">
            <v>0</v>
          </cell>
          <cell r="S631">
            <v>0</v>
          </cell>
          <cell r="T631">
            <v>0</v>
          </cell>
          <cell r="U631">
            <v>0</v>
          </cell>
          <cell r="AA631">
            <v>0</v>
          </cell>
          <cell r="AB631">
            <v>0</v>
          </cell>
          <cell r="AF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K631">
            <v>0</v>
          </cell>
          <cell r="BM631">
            <v>0</v>
          </cell>
        </row>
        <row r="632">
          <cell r="A632">
            <v>632</v>
          </cell>
          <cell r="B632" t="str">
            <v>PUG</v>
          </cell>
          <cell r="G632">
            <v>0</v>
          </cell>
          <cell r="H632" t="str">
            <v>XXX</v>
          </cell>
          <cell r="K632">
            <v>0</v>
          </cell>
          <cell r="M632" t="str">
            <v>J</v>
          </cell>
          <cell r="N632" t="str">
            <v>J</v>
          </cell>
          <cell r="O632">
            <v>0</v>
          </cell>
          <cell r="Q632" t="str">
            <v>quantity shall be as per Annexure-II, Section-Project</v>
          </cell>
          <cell r="R632">
            <v>0</v>
          </cell>
          <cell r="S632">
            <v>0</v>
          </cell>
          <cell r="T632">
            <v>0</v>
          </cell>
          <cell r="U632">
            <v>0</v>
          </cell>
          <cell r="V632">
            <v>0</v>
          </cell>
          <cell r="AA632">
            <v>0</v>
          </cell>
          <cell r="AB632">
            <v>0</v>
          </cell>
          <cell r="AF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K632">
            <v>0</v>
          </cell>
          <cell r="BM632">
            <v>0</v>
          </cell>
        </row>
        <row r="633">
          <cell r="A633">
            <v>633</v>
          </cell>
          <cell r="B633" t="str">
            <v>PUG</v>
          </cell>
          <cell r="G633">
            <v>0</v>
          </cell>
          <cell r="H633" t="str">
            <v>XXX</v>
          </cell>
          <cell r="K633">
            <v>0</v>
          </cell>
          <cell r="M633" t="str">
            <v>J</v>
          </cell>
          <cell r="N633" t="str">
            <v>J</v>
          </cell>
          <cell r="O633">
            <v>0</v>
          </cell>
          <cell r="Q633" t="str">
            <v>of Technical Specification)</v>
          </cell>
          <cell r="R633">
            <v>0</v>
          </cell>
          <cell r="S633">
            <v>0</v>
          </cell>
          <cell r="T633">
            <v>0</v>
          </cell>
          <cell r="U633">
            <v>0</v>
          </cell>
          <cell r="V633">
            <v>0</v>
          </cell>
          <cell r="AA633">
            <v>0</v>
          </cell>
          <cell r="AB633">
            <v>0</v>
          </cell>
          <cell r="AF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K633">
            <v>0</v>
          </cell>
          <cell r="BM633">
            <v>0</v>
          </cell>
        </row>
        <row r="634">
          <cell r="A634">
            <v>634</v>
          </cell>
          <cell r="B634" t="str">
            <v>PUG</v>
          </cell>
          <cell r="G634">
            <v>0</v>
          </cell>
          <cell r="H634" t="str">
            <v>XXX</v>
          </cell>
          <cell r="K634">
            <v>0</v>
          </cell>
          <cell r="M634" t="str">
            <v>J</v>
          </cell>
          <cell r="N634" t="str">
            <v>J</v>
          </cell>
          <cell r="O634">
            <v>0</v>
          </cell>
          <cell r="R634">
            <v>0</v>
          </cell>
          <cell r="S634">
            <v>0</v>
          </cell>
          <cell r="T634">
            <v>0</v>
          </cell>
          <cell r="U634">
            <v>0</v>
          </cell>
          <cell r="V634">
            <v>0</v>
          </cell>
          <cell r="AA634">
            <v>0</v>
          </cell>
          <cell r="AB634">
            <v>0</v>
          </cell>
          <cell r="AF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K634">
            <v>0</v>
          </cell>
          <cell r="BM634">
            <v>0</v>
          </cell>
        </row>
        <row r="635">
          <cell r="A635">
            <v>635</v>
          </cell>
          <cell r="B635" t="str">
            <v>PUG</v>
          </cell>
          <cell r="G635">
            <v>1</v>
          </cell>
          <cell r="H635" t="str">
            <v>XXX</v>
          </cell>
          <cell r="K635">
            <v>0</v>
          </cell>
          <cell r="M635" t="str">
            <v>J</v>
          </cell>
          <cell r="N635" t="str">
            <v>J</v>
          </cell>
          <cell r="O635">
            <v>0</v>
          </cell>
          <cell r="Q635" t="str">
            <v>315 MVA, 400kV/220kV/33kV three phase auto</v>
          </cell>
          <cell r="S635">
            <v>0</v>
          </cell>
          <cell r="T635">
            <v>0</v>
          </cell>
          <cell r="U635">
            <v>0</v>
          </cell>
          <cell r="V635">
            <v>0</v>
          </cell>
          <cell r="AA635">
            <v>0</v>
          </cell>
          <cell r="AB635">
            <v>0</v>
          </cell>
          <cell r="AF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K635">
            <v>0</v>
          </cell>
          <cell r="BM635">
            <v>0</v>
          </cell>
        </row>
        <row r="636">
          <cell r="A636">
            <v>636</v>
          </cell>
          <cell r="B636" t="str">
            <v>PUG</v>
          </cell>
          <cell r="H636" t="str">
            <v>XXX</v>
          </cell>
          <cell r="K636">
            <v>0</v>
          </cell>
          <cell r="M636" t="str">
            <v>J</v>
          </cell>
          <cell r="N636" t="str">
            <v>J</v>
          </cell>
          <cell r="O636">
            <v>0</v>
          </cell>
          <cell r="Q636" t="str">
            <v>transformers</v>
          </cell>
          <cell r="S636">
            <v>0</v>
          </cell>
          <cell r="T636">
            <v>0</v>
          </cell>
          <cell r="U636">
            <v>0</v>
          </cell>
          <cell r="V636">
            <v>0</v>
          </cell>
          <cell r="AA636">
            <v>0</v>
          </cell>
          <cell r="AB636">
            <v>0</v>
          </cell>
          <cell r="AF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K636">
            <v>0</v>
          </cell>
          <cell r="BM636">
            <v>0</v>
          </cell>
        </row>
        <row r="637">
          <cell r="A637">
            <v>637</v>
          </cell>
          <cell r="B637" t="str">
            <v>PUG</v>
          </cell>
          <cell r="H637" t="str">
            <v>XXX</v>
          </cell>
          <cell r="K637">
            <v>0</v>
          </cell>
          <cell r="M637" t="str">
            <v>J</v>
          </cell>
          <cell r="N637" t="str">
            <v>J</v>
          </cell>
          <cell r="O637">
            <v>0</v>
          </cell>
          <cell r="S637">
            <v>0</v>
          </cell>
          <cell r="T637">
            <v>0</v>
          </cell>
          <cell r="U637">
            <v>0</v>
          </cell>
          <cell r="V637">
            <v>0</v>
          </cell>
          <cell r="AA637">
            <v>0</v>
          </cell>
          <cell r="AB637">
            <v>0</v>
          </cell>
          <cell r="AF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K637">
            <v>0</v>
          </cell>
          <cell r="BM637">
            <v>0</v>
          </cell>
        </row>
        <row r="638">
          <cell r="A638">
            <v>638</v>
          </cell>
          <cell r="B638" t="str">
            <v>PUG</v>
          </cell>
          <cell r="H638" t="str">
            <v>XXX</v>
          </cell>
          <cell r="K638">
            <v>0</v>
          </cell>
          <cell r="M638" t="str">
            <v>J</v>
          </cell>
          <cell r="N638" t="str">
            <v>J</v>
          </cell>
          <cell r="O638">
            <v>0</v>
          </cell>
          <cell r="Q638" t="str">
            <v>Spares for 315MVA Auto Transformers</v>
          </cell>
          <cell r="S638">
            <v>0</v>
          </cell>
          <cell r="T638">
            <v>0</v>
          </cell>
          <cell r="U638">
            <v>0</v>
          </cell>
          <cell r="V638">
            <v>0</v>
          </cell>
          <cell r="AA638">
            <v>0</v>
          </cell>
          <cell r="AB638">
            <v>0</v>
          </cell>
          <cell r="AF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K638">
            <v>0</v>
          </cell>
          <cell r="BM638">
            <v>0</v>
          </cell>
        </row>
        <row r="639">
          <cell r="A639">
            <v>639</v>
          </cell>
          <cell r="B639" t="str">
            <v>PUG</v>
          </cell>
          <cell r="G639" t="str">
            <v>1.1</v>
          </cell>
          <cell r="H639" t="str">
            <v>XXX</v>
          </cell>
          <cell r="J639" t="str">
            <v>SP</v>
          </cell>
          <cell r="K639" t="str">
            <v>SPARES</v>
          </cell>
          <cell r="L639">
            <v>420</v>
          </cell>
          <cell r="M639" t="str">
            <v>J</v>
          </cell>
          <cell r="N639" t="str">
            <v>J</v>
          </cell>
          <cell r="O639" t="str">
            <v>A</v>
          </cell>
          <cell r="P639" t="str">
            <v>PT</v>
          </cell>
          <cell r="Q639" t="str">
            <v>Oil cooler pump with motor</v>
          </cell>
          <cell r="R639" t="str">
            <v>no.</v>
          </cell>
          <cell r="S639" t="str">
            <v>no.</v>
          </cell>
          <cell r="T639">
            <v>1</v>
          </cell>
          <cell r="U639">
            <v>1</v>
          </cell>
          <cell r="V639">
            <v>1</v>
          </cell>
          <cell r="Y639">
            <v>1</v>
          </cell>
          <cell r="AA639">
            <v>1</v>
          </cell>
          <cell r="AB639">
            <v>1</v>
          </cell>
          <cell r="AC639" t="str">
            <v>TELK/0308</v>
          </cell>
          <cell r="AD639" t="str">
            <v>INR</v>
          </cell>
          <cell r="AE639">
            <v>50000</v>
          </cell>
          <cell r="AF639">
            <v>50000</v>
          </cell>
          <cell r="AI639">
            <v>0</v>
          </cell>
          <cell r="AJ639">
            <v>50000</v>
          </cell>
          <cell r="AK639">
            <v>50000</v>
          </cell>
          <cell r="AL639">
            <v>1.1897679952409279</v>
          </cell>
          <cell r="AM639">
            <v>59488</v>
          </cell>
          <cell r="AN639">
            <v>0</v>
          </cell>
          <cell r="AO639">
            <v>0</v>
          </cell>
          <cell r="AP639">
            <v>59488</v>
          </cell>
          <cell r="AQ639">
            <v>885</v>
          </cell>
          <cell r="AR639">
            <v>0</v>
          </cell>
          <cell r="AS639">
            <v>0</v>
          </cell>
          <cell r="AT639">
            <v>60373</v>
          </cell>
          <cell r="AU639" t="str">
            <v>NA</v>
          </cell>
          <cell r="AV639" t="str">
            <v>NA</v>
          </cell>
          <cell r="AW639">
            <v>0.67229393818562333</v>
          </cell>
          <cell r="AX639" t="str">
            <v>NA</v>
          </cell>
          <cell r="AY639" t="str">
            <v>NA</v>
          </cell>
          <cell r="AZ639" t="str">
            <v>NA</v>
          </cell>
          <cell r="BA639">
            <v>0</v>
          </cell>
          <cell r="BB639">
            <v>60373</v>
          </cell>
          <cell r="BC639">
            <v>0</v>
          </cell>
          <cell r="BD639">
            <v>0</v>
          </cell>
          <cell r="BE639">
            <v>1.7704619948800154E-2</v>
          </cell>
          <cell r="BF639">
            <v>0</v>
          </cell>
          <cell r="BJ639" t="str">
            <v>NA</v>
          </cell>
          <cell r="BK639" t="str">
            <v>NA</v>
          </cell>
          <cell r="BM639">
            <v>50000</v>
          </cell>
        </row>
        <row r="640">
          <cell r="A640">
            <v>640</v>
          </cell>
          <cell r="B640" t="str">
            <v>PUG</v>
          </cell>
          <cell r="G640" t="str">
            <v>1.2</v>
          </cell>
          <cell r="H640" t="str">
            <v>XXX</v>
          </cell>
          <cell r="J640" t="str">
            <v>SP</v>
          </cell>
          <cell r="K640" t="str">
            <v>SPARES</v>
          </cell>
          <cell r="L640">
            <v>420</v>
          </cell>
          <cell r="M640" t="str">
            <v>J</v>
          </cell>
          <cell r="N640" t="str">
            <v>J</v>
          </cell>
          <cell r="O640" t="str">
            <v>A</v>
          </cell>
          <cell r="P640" t="str">
            <v>PT</v>
          </cell>
          <cell r="Q640" t="str">
            <v>Buchholz Relay(main tank) complete with contacts</v>
          </cell>
          <cell r="R640" t="str">
            <v>no.</v>
          </cell>
          <cell r="S640" t="str">
            <v>no.</v>
          </cell>
          <cell r="T640">
            <v>1</v>
          </cell>
          <cell r="U640">
            <v>1</v>
          </cell>
          <cell r="V640">
            <v>1</v>
          </cell>
          <cell r="Y640">
            <v>1</v>
          </cell>
          <cell r="AA640">
            <v>1</v>
          </cell>
          <cell r="AB640">
            <v>1</v>
          </cell>
          <cell r="AD640" t="str">
            <v>INR</v>
          </cell>
          <cell r="AE640">
            <v>40000</v>
          </cell>
          <cell r="AF640">
            <v>40000</v>
          </cell>
          <cell r="AI640">
            <v>0</v>
          </cell>
          <cell r="AJ640">
            <v>40000</v>
          </cell>
          <cell r="AK640">
            <v>40000</v>
          </cell>
          <cell r="AL640">
            <v>1.1897679952409279</v>
          </cell>
          <cell r="AM640">
            <v>47591</v>
          </cell>
          <cell r="AN640">
            <v>0</v>
          </cell>
          <cell r="AO640">
            <v>0</v>
          </cell>
          <cell r="AP640">
            <v>47591</v>
          </cell>
          <cell r="AQ640">
            <v>708</v>
          </cell>
          <cell r="AR640">
            <v>0</v>
          </cell>
          <cell r="AS640">
            <v>0</v>
          </cell>
          <cell r="AT640">
            <v>48299</v>
          </cell>
          <cell r="AU640" t="str">
            <v>NA</v>
          </cell>
          <cell r="AV640" t="str">
            <v>NA</v>
          </cell>
          <cell r="AW640">
            <v>0.67229393818562333</v>
          </cell>
          <cell r="AX640" t="str">
            <v>NA</v>
          </cell>
          <cell r="AY640" t="str">
            <v>NA</v>
          </cell>
          <cell r="AZ640" t="str">
            <v>NA</v>
          </cell>
          <cell r="BA640">
            <v>0</v>
          </cell>
          <cell r="BB640">
            <v>48299</v>
          </cell>
          <cell r="BC640">
            <v>0</v>
          </cell>
          <cell r="BD640">
            <v>0</v>
          </cell>
          <cell r="BE640">
            <v>1.7704619948800154E-2</v>
          </cell>
          <cell r="BF640">
            <v>0</v>
          </cell>
          <cell r="BJ640" t="str">
            <v>NA</v>
          </cell>
          <cell r="BK640" t="str">
            <v>NA</v>
          </cell>
          <cell r="BM640">
            <v>40000</v>
          </cell>
        </row>
        <row r="641">
          <cell r="A641">
            <v>641</v>
          </cell>
          <cell r="B641" t="str">
            <v>PUG</v>
          </cell>
          <cell r="G641" t="str">
            <v>1.3</v>
          </cell>
          <cell r="H641" t="str">
            <v>XXX</v>
          </cell>
          <cell r="J641" t="str">
            <v>SP</v>
          </cell>
          <cell r="K641" t="str">
            <v>SPARES</v>
          </cell>
          <cell r="L641">
            <v>420</v>
          </cell>
          <cell r="M641" t="str">
            <v>J</v>
          </cell>
          <cell r="N641" t="str">
            <v>J</v>
          </cell>
          <cell r="O641" t="str">
            <v>A</v>
          </cell>
          <cell r="P641" t="str">
            <v>PT</v>
          </cell>
          <cell r="Q641" t="str">
            <v>Set of valves</v>
          </cell>
          <cell r="R641" t="str">
            <v>set.</v>
          </cell>
          <cell r="S641" t="str">
            <v>set.</v>
          </cell>
          <cell r="T641">
            <v>1</v>
          </cell>
          <cell r="U641">
            <v>1</v>
          </cell>
          <cell r="V641">
            <v>1</v>
          </cell>
          <cell r="Y641">
            <v>1</v>
          </cell>
          <cell r="AA641">
            <v>1</v>
          </cell>
          <cell r="AB641">
            <v>1</v>
          </cell>
          <cell r="AD641" t="str">
            <v>INR</v>
          </cell>
          <cell r="AE641">
            <v>160000</v>
          </cell>
          <cell r="AF641">
            <v>160000</v>
          </cell>
          <cell r="AI641">
            <v>0</v>
          </cell>
          <cell r="AJ641">
            <v>160000</v>
          </cell>
          <cell r="AK641">
            <v>160000</v>
          </cell>
          <cell r="AL641">
            <v>1.1897679952409279</v>
          </cell>
          <cell r="AM641">
            <v>190363</v>
          </cell>
          <cell r="AN641">
            <v>0</v>
          </cell>
          <cell r="AO641">
            <v>0</v>
          </cell>
          <cell r="AP641">
            <v>190363</v>
          </cell>
          <cell r="AQ641">
            <v>2833</v>
          </cell>
          <cell r="AR641">
            <v>0</v>
          </cell>
          <cell r="AS641">
            <v>0</v>
          </cell>
          <cell r="AT641">
            <v>193196</v>
          </cell>
          <cell r="AU641" t="str">
            <v>NA</v>
          </cell>
          <cell r="AV641" t="str">
            <v>NA</v>
          </cell>
          <cell r="AW641">
            <v>0.67229393818562333</v>
          </cell>
          <cell r="AX641" t="str">
            <v>NA</v>
          </cell>
          <cell r="AY641" t="str">
            <v>NA</v>
          </cell>
          <cell r="AZ641" t="str">
            <v>NA</v>
          </cell>
          <cell r="BA641">
            <v>0</v>
          </cell>
          <cell r="BB641">
            <v>193196</v>
          </cell>
          <cell r="BC641">
            <v>0</v>
          </cell>
          <cell r="BD641">
            <v>0</v>
          </cell>
          <cell r="BE641">
            <v>1.7704619948800154E-2</v>
          </cell>
          <cell r="BF641">
            <v>0</v>
          </cell>
          <cell r="BJ641" t="str">
            <v>NA</v>
          </cell>
          <cell r="BK641" t="str">
            <v>NA</v>
          </cell>
          <cell r="BM641">
            <v>160000</v>
          </cell>
        </row>
        <row r="642">
          <cell r="A642">
            <v>642</v>
          </cell>
          <cell r="B642" t="str">
            <v>PUG</v>
          </cell>
          <cell r="G642" t="str">
            <v>1.4</v>
          </cell>
          <cell r="H642" t="str">
            <v>XXX</v>
          </cell>
          <cell r="J642" t="str">
            <v>SP</v>
          </cell>
          <cell r="K642" t="str">
            <v>SPARES</v>
          </cell>
          <cell r="L642">
            <v>420</v>
          </cell>
          <cell r="M642" t="str">
            <v>J</v>
          </cell>
          <cell r="N642" t="str">
            <v>J</v>
          </cell>
          <cell r="O642" t="str">
            <v>A</v>
          </cell>
          <cell r="P642" t="str">
            <v>PT</v>
          </cell>
          <cell r="Q642" t="str">
            <v>Aux. Transformers for control power for cooler</v>
          </cell>
          <cell r="R642" t="str">
            <v>set</v>
          </cell>
          <cell r="S642" t="str">
            <v>set</v>
          </cell>
          <cell r="T642">
            <v>1</v>
          </cell>
          <cell r="U642">
            <v>1</v>
          </cell>
          <cell r="V642">
            <v>1</v>
          </cell>
          <cell r="Y642">
            <v>1</v>
          </cell>
          <cell r="AA642">
            <v>1</v>
          </cell>
          <cell r="AB642">
            <v>1</v>
          </cell>
          <cell r="AD642" t="str">
            <v>INR</v>
          </cell>
          <cell r="AE642">
            <v>26000</v>
          </cell>
          <cell r="AF642">
            <v>26000</v>
          </cell>
          <cell r="AI642">
            <v>0</v>
          </cell>
          <cell r="AJ642">
            <v>26000</v>
          </cell>
          <cell r="AK642">
            <v>26000</v>
          </cell>
          <cell r="AL642">
            <v>1.1897679952409279</v>
          </cell>
          <cell r="AM642">
            <v>30934</v>
          </cell>
          <cell r="AN642">
            <v>0</v>
          </cell>
          <cell r="AO642">
            <v>0</v>
          </cell>
          <cell r="AP642">
            <v>30934</v>
          </cell>
          <cell r="AQ642">
            <v>460</v>
          </cell>
          <cell r="AR642">
            <v>0</v>
          </cell>
          <cell r="AS642">
            <v>0</v>
          </cell>
          <cell r="AT642">
            <v>31394</v>
          </cell>
          <cell r="AU642" t="str">
            <v>NA</v>
          </cell>
          <cell r="AV642" t="str">
            <v>NA</v>
          </cell>
          <cell r="AW642">
            <v>0.67229393818562333</v>
          </cell>
          <cell r="AX642" t="str">
            <v>NA</v>
          </cell>
          <cell r="AY642" t="str">
            <v>NA</v>
          </cell>
          <cell r="AZ642" t="str">
            <v>NA</v>
          </cell>
          <cell r="BA642">
            <v>0</v>
          </cell>
          <cell r="BB642">
            <v>31394</v>
          </cell>
          <cell r="BC642">
            <v>0</v>
          </cell>
          <cell r="BD642">
            <v>0</v>
          </cell>
          <cell r="BE642">
            <v>1.7704619948800154E-2</v>
          </cell>
          <cell r="BF642">
            <v>0</v>
          </cell>
          <cell r="BJ642" t="str">
            <v>NA</v>
          </cell>
          <cell r="BK642" t="str">
            <v>NA</v>
          </cell>
          <cell r="BM642">
            <v>26000</v>
          </cell>
        </row>
        <row r="643">
          <cell r="A643">
            <v>643</v>
          </cell>
          <cell r="B643" t="str">
            <v>PUG</v>
          </cell>
          <cell r="H643" t="str">
            <v>XXX</v>
          </cell>
          <cell r="K643">
            <v>0</v>
          </cell>
          <cell r="M643" t="str">
            <v>J</v>
          </cell>
          <cell r="N643" t="str">
            <v>J</v>
          </cell>
          <cell r="O643">
            <v>0</v>
          </cell>
          <cell r="Q643" t="str">
            <v>control cabinet</v>
          </cell>
          <cell r="S643">
            <v>0</v>
          </cell>
          <cell r="T643">
            <v>0</v>
          </cell>
          <cell r="U643">
            <v>0</v>
          </cell>
          <cell r="V643">
            <v>0</v>
          </cell>
          <cell r="AA643">
            <v>0</v>
          </cell>
          <cell r="AB643">
            <v>0</v>
          </cell>
          <cell r="AF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K643">
            <v>0</v>
          </cell>
          <cell r="BM643">
            <v>0</v>
          </cell>
        </row>
        <row r="644">
          <cell r="A644">
            <v>644</v>
          </cell>
          <cell r="B644" t="str">
            <v>PUG</v>
          </cell>
          <cell r="G644" t="str">
            <v>1.5</v>
          </cell>
          <cell r="H644" t="str">
            <v>XXX</v>
          </cell>
          <cell r="J644" t="str">
            <v>SP</v>
          </cell>
          <cell r="K644" t="str">
            <v>SPARES</v>
          </cell>
          <cell r="L644">
            <v>420</v>
          </cell>
          <cell r="M644" t="str">
            <v>J</v>
          </cell>
          <cell r="N644" t="str">
            <v>J</v>
          </cell>
          <cell r="O644" t="str">
            <v>A</v>
          </cell>
          <cell r="P644" t="str">
            <v>PT</v>
          </cell>
          <cell r="Q644" t="str">
            <v>Local winding temperature indicator(WTI) with</v>
          </cell>
          <cell r="R644" t="str">
            <v>no.</v>
          </cell>
          <cell r="S644" t="str">
            <v>no.</v>
          </cell>
          <cell r="T644">
            <v>1</v>
          </cell>
          <cell r="U644">
            <v>1</v>
          </cell>
          <cell r="V644">
            <v>1</v>
          </cell>
          <cell r="Y644">
            <v>1</v>
          </cell>
          <cell r="AA644">
            <v>1</v>
          </cell>
          <cell r="AB644">
            <v>1</v>
          </cell>
          <cell r="AD644" t="str">
            <v>INR</v>
          </cell>
          <cell r="AE644">
            <v>16000</v>
          </cell>
          <cell r="AF644">
            <v>16000</v>
          </cell>
          <cell r="AI644">
            <v>0</v>
          </cell>
          <cell r="AJ644">
            <v>16000</v>
          </cell>
          <cell r="AK644">
            <v>16000</v>
          </cell>
          <cell r="AL644">
            <v>1.1897679952409279</v>
          </cell>
          <cell r="AM644">
            <v>19036</v>
          </cell>
          <cell r="AN644">
            <v>0</v>
          </cell>
          <cell r="AO644">
            <v>0</v>
          </cell>
          <cell r="AP644">
            <v>19036</v>
          </cell>
          <cell r="AQ644">
            <v>283</v>
          </cell>
          <cell r="AR644">
            <v>0</v>
          </cell>
          <cell r="AS644">
            <v>0</v>
          </cell>
          <cell r="AT644">
            <v>19319</v>
          </cell>
          <cell r="AU644" t="str">
            <v>NA</v>
          </cell>
          <cell r="AV644" t="str">
            <v>NA</v>
          </cell>
          <cell r="AW644">
            <v>0.67229393818562333</v>
          </cell>
          <cell r="AX644" t="str">
            <v>NA</v>
          </cell>
          <cell r="AY644" t="str">
            <v>NA</v>
          </cell>
          <cell r="AZ644" t="str">
            <v>NA</v>
          </cell>
          <cell r="BA644">
            <v>0</v>
          </cell>
          <cell r="BB644">
            <v>19319</v>
          </cell>
          <cell r="BC644">
            <v>0</v>
          </cell>
          <cell r="BD644">
            <v>0</v>
          </cell>
          <cell r="BE644">
            <v>1.7704619948800154E-2</v>
          </cell>
          <cell r="BF644">
            <v>0</v>
          </cell>
          <cell r="BJ644" t="str">
            <v>NA</v>
          </cell>
          <cell r="BK644" t="str">
            <v>NA</v>
          </cell>
          <cell r="BM644">
            <v>16000</v>
          </cell>
        </row>
        <row r="645">
          <cell r="A645">
            <v>645</v>
          </cell>
          <cell r="B645" t="str">
            <v>PUG</v>
          </cell>
          <cell r="H645" t="str">
            <v>XXX</v>
          </cell>
          <cell r="K645">
            <v>0</v>
          </cell>
          <cell r="M645" t="str">
            <v>J</v>
          </cell>
          <cell r="N645" t="str">
            <v>J</v>
          </cell>
          <cell r="O645">
            <v>0</v>
          </cell>
          <cell r="Q645" t="str">
            <v>contact</v>
          </cell>
          <cell r="S645">
            <v>0</v>
          </cell>
          <cell r="T645">
            <v>0</v>
          </cell>
          <cell r="U645">
            <v>0</v>
          </cell>
          <cell r="V645">
            <v>0</v>
          </cell>
          <cell r="AA645">
            <v>0</v>
          </cell>
          <cell r="AB645">
            <v>0</v>
          </cell>
          <cell r="AF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K645">
            <v>0</v>
          </cell>
          <cell r="BM645">
            <v>0</v>
          </cell>
        </row>
        <row r="646">
          <cell r="A646">
            <v>646</v>
          </cell>
          <cell r="B646" t="str">
            <v>PUG</v>
          </cell>
          <cell r="G646" t="str">
            <v>1.6</v>
          </cell>
          <cell r="H646" t="str">
            <v>XXX</v>
          </cell>
          <cell r="J646" t="str">
            <v>SP</v>
          </cell>
          <cell r="K646" t="str">
            <v>SPARES</v>
          </cell>
          <cell r="L646">
            <v>420</v>
          </cell>
          <cell r="M646" t="str">
            <v>J</v>
          </cell>
          <cell r="N646" t="str">
            <v>J</v>
          </cell>
          <cell r="O646" t="str">
            <v>A</v>
          </cell>
          <cell r="P646" t="str">
            <v>PT</v>
          </cell>
          <cell r="Q646" t="str">
            <v>Remote winding temperature indicator(WTI) with</v>
          </cell>
          <cell r="R646" t="str">
            <v>no.</v>
          </cell>
          <cell r="S646" t="str">
            <v>no.</v>
          </cell>
          <cell r="T646">
            <v>1</v>
          </cell>
          <cell r="U646">
            <v>1</v>
          </cell>
          <cell r="V646">
            <v>1</v>
          </cell>
          <cell r="Y646">
            <v>1</v>
          </cell>
          <cell r="AA646">
            <v>1</v>
          </cell>
          <cell r="AB646">
            <v>1</v>
          </cell>
          <cell r="AD646" t="str">
            <v>INR</v>
          </cell>
          <cell r="AE646">
            <v>40000</v>
          </cell>
          <cell r="AF646">
            <v>40000</v>
          </cell>
          <cell r="AI646">
            <v>0</v>
          </cell>
          <cell r="AJ646">
            <v>40000</v>
          </cell>
          <cell r="AK646">
            <v>40000</v>
          </cell>
          <cell r="AL646">
            <v>1.1897679952409279</v>
          </cell>
          <cell r="AM646">
            <v>47591</v>
          </cell>
          <cell r="AN646">
            <v>0</v>
          </cell>
          <cell r="AO646">
            <v>0</v>
          </cell>
          <cell r="AP646">
            <v>47591</v>
          </cell>
          <cell r="AQ646">
            <v>708</v>
          </cell>
          <cell r="AR646">
            <v>0</v>
          </cell>
          <cell r="AS646">
            <v>0</v>
          </cell>
          <cell r="AT646">
            <v>48299</v>
          </cell>
          <cell r="AU646" t="str">
            <v>NA</v>
          </cell>
          <cell r="AV646" t="str">
            <v>NA</v>
          </cell>
          <cell r="AW646">
            <v>0.67229393818562333</v>
          </cell>
          <cell r="AX646" t="str">
            <v>NA</v>
          </cell>
          <cell r="AY646" t="str">
            <v>NA</v>
          </cell>
          <cell r="AZ646" t="str">
            <v>NA</v>
          </cell>
          <cell r="BA646">
            <v>0</v>
          </cell>
          <cell r="BB646">
            <v>48299</v>
          </cell>
          <cell r="BC646">
            <v>0</v>
          </cell>
          <cell r="BD646">
            <v>0</v>
          </cell>
          <cell r="BE646">
            <v>1.7704619948800154E-2</v>
          </cell>
          <cell r="BF646">
            <v>0</v>
          </cell>
          <cell r="BJ646" t="str">
            <v>NA</v>
          </cell>
          <cell r="BK646" t="str">
            <v>NA</v>
          </cell>
          <cell r="BM646">
            <v>40000</v>
          </cell>
        </row>
        <row r="647">
          <cell r="A647">
            <v>647</v>
          </cell>
          <cell r="B647" t="str">
            <v>PUG</v>
          </cell>
          <cell r="H647" t="str">
            <v>XXX</v>
          </cell>
          <cell r="K647">
            <v>0</v>
          </cell>
          <cell r="M647" t="str">
            <v>J</v>
          </cell>
          <cell r="N647" t="str">
            <v>J</v>
          </cell>
          <cell r="O647">
            <v>0</v>
          </cell>
          <cell r="Q647" t="str">
            <v>sensing device and matching unit</v>
          </cell>
          <cell r="S647">
            <v>0</v>
          </cell>
          <cell r="T647">
            <v>0</v>
          </cell>
          <cell r="U647">
            <v>0</v>
          </cell>
          <cell r="V647">
            <v>0</v>
          </cell>
          <cell r="AA647">
            <v>0</v>
          </cell>
          <cell r="AB647">
            <v>0</v>
          </cell>
          <cell r="AF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K647">
            <v>0</v>
          </cell>
          <cell r="BM647">
            <v>0</v>
          </cell>
        </row>
        <row r="648">
          <cell r="A648">
            <v>648</v>
          </cell>
          <cell r="B648" t="str">
            <v>PUG</v>
          </cell>
          <cell r="G648" t="str">
            <v>1.7</v>
          </cell>
          <cell r="H648" t="str">
            <v>XXX</v>
          </cell>
          <cell r="J648" t="str">
            <v>SP</v>
          </cell>
          <cell r="K648" t="str">
            <v>SPARES</v>
          </cell>
          <cell r="L648">
            <v>420</v>
          </cell>
          <cell r="M648" t="str">
            <v>J</v>
          </cell>
          <cell r="N648" t="str">
            <v>J</v>
          </cell>
          <cell r="O648" t="str">
            <v>A</v>
          </cell>
          <cell r="P648" t="str">
            <v>PT</v>
          </cell>
          <cell r="Q648" t="str">
            <v>Oil temperature indicator(OTI) with contacts</v>
          </cell>
          <cell r="R648" t="str">
            <v>no.</v>
          </cell>
          <cell r="S648" t="str">
            <v>no.</v>
          </cell>
          <cell r="T648">
            <v>1</v>
          </cell>
          <cell r="U648">
            <v>1</v>
          </cell>
          <cell r="V648">
            <v>1</v>
          </cell>
          <cell r="Y648">
            <v>1</v>
          </cell>
          <cell r="AA648">
            <v>1</v>
          </cell>
          <cell r="AB648">
            <v>1</v>
          </cell>
          <cell r="AD648" t="str">
            <v>INR</v>
          </cell>
          <cell r="AE648">
            <v>15000</v>
          </cell>
          <cell r="AF648">
            <v>15000</v>
          </cell>
          <cell r="AI648">
            <v>0</v>
          </cell>
          <cell r="AJ648">
            <v>15000</v>
          </cell>
          <cell r="AK648">
            <v>15000</v>
          </cell>
          <cell r="AL648">
            <v>1.1897679952409279</v>
          </cell>
          <cell r="AM648">
            <v>17847</v>
          </cell>
          <cell r="AN648">
            <v>0</v>
          </cell>
          <cell r="AO648">
            <v>0</v>
          </cell>
          <cell r="AP648">
            <v>17847</v>
          </cell>
          <cell r="AQ648">
            <v>266</v>
          </cell>
          <cell r="AR648">
            <v>0</v>
          </cell>
          <cell r="AS648">
            <v>0</v>
          </cell>
          <cell r="AT648">
            <v>18113</v>
          </cell>
          <cell r="AU648" t="str">
            <v>NA</v>
          </cell>
          <cell r="AV648" t="str">
            <v>NA</v>
          </cell>
          <cell r="AW648">
            <v>0.67229393818562333</v>
          </cell>
          <cell r="AX648" t="str">
            <v>NA</v>
          </cell>
          <cell r="AY648" t="str">
            <v>NA</v>
          </cell>
          <cell r="AZ648" t="str">
            <v>NA</v>
          </cell>
          <cell r="BA648">
            <v>0</v>
          </cell>
          <cell r="BB648">
            <v>18113</v>
          </cell>
          <cell r="BC648">
            <v>0</v>
          </cell>
          <cell r="BD648">
            <v>0</v>
          </cell>
          <cell r="BE648">
            <v>1.7704619948800154E-2</v>
          </cell>
          <cell r="BF648">
            <v>0</v>
          </cell>
          <cell r="BJ648" t="str">
            <v>NA</v>
          </cell>
          <cell r="BK648" t="str">
            <v>NA</v>
          </cell>
          <cell r="BM648">
            <v>15000</v>
          </cell>
        </row>
        <row r="649">
          <cell r="A649">
            <v>649</v>
          </cell>
          <cell r="B649" t="str">
            <v>PUG</v>
          </cell>
          <cell r="G649" t="str">
            <v>1.8</v>
          </cell>
          <cell r="H649" t="str">
            <v>XXX</v>
          </cell>
          <cell r="J649" t="str">
            <v>SP</v>
          </cell>
          <cell r="K649" t="str">
            <v>SPARES</v>
          </cell>
          <cell r="L649">
            <v>420</v>
          </cell>
          <cell r="M649" t="str">
            <v>J</v>
          </cell>
          <cell r="N649" t="str">
            <v>J</v>
          </cell>
          <cell r="O649" t="str">
            <v>A</v>
          </cell>
          <cell r="P649" t="str">
            <v>PT</v>
          </cell>
          <cell r="Q649" t="str">
            <v>Pressure relief device</v>
          </cell>
          <cell r="R649" t="str">
            <v>no.</v>
          </cell>
          <cell r="S649" t="str">
            <v>no.</v>
          </cell>
          <cell r="T649">
            <v>1</v>
          </cell>
          <cell r="U649">
            <v>1</v>
          </cell>
          <cell r="V649">
            <v>1</v>
          </cell>
          <cell r="Y649">
            <v>1</v>
          </cell>
          <cell r="AA649">
            <v>1</v>
          </cell>
          <cell r="AB649">
            <v>1</v>
          </cell>
          <cell r="AD649" t="str">
            <v>INR</v>
          </cell>
          <cell r="AE649">
            <v>15000</v>
          </cell>
          <cell r="AF649">
            <v>15000</v>
          </cell>
          <cell r="AI649">
            <v>0</v>
          </cell>
          <cell r="AJ649">
            <v>15000</v>
          </cell>
          <cell r="AK649">
            <v>15000</v>
          </cell>
          <cell r="AL649">
            <v>1.1897679952409279</v>
          </cell>
          <cell r="AM649">
            <v>17847</v>
          </cell>
          <cell r="AN649">
            <v>0</v>
          </cell>
          <cell r="AO649">
            <v>0</v>
          </cell>
          <cell r="AP649">
            <v>17847</v>
          </cell>
          <cell r="AQ649">
            <v>266</v>
          </cell>
          <cell r="AR649">
            <v>0</v>
          </cell>
          <cell r="AS649">
            <v>0</v>
          </cell>
          <cell r="AT649">
            <v>18113</v>
          </cell>
          <cell r="AU649" t="str">
            <v>NA</v>
          </cell>
          <cell r="AV649" t="str">
            <v>NA</v>
          </cell>
          <cell r="AW649">
            <v>0.67229393818562333</v>
          </cell>
          <cell r="AX649" t="str">
            <v>NA</v>
          </cell>
          <cell r="AY649" t="str">
            <v>NA</v>
          </cell>
          <cell r="AZ649" t="str">
            <v>NA</v>
          </cell>
          <cell r="BA649">
            <v>0</v>
          </cell>
          <cell r="BB649">
            <v>18113</v>
          </cell>
          <cell r="BC649">
            <v>0</v>
          </cell>
          <cell r="BD649">
            <v>0</v>
          </cell>
          <cell r="BE649">
            <v>1.7704619948800154E-2</v>
          </cell>
          <cell r="BF649">
            <v>0</v>
          </cell>
          <cell r="BJ649" t="str">
            <v>NA</v>
          </cell>
          <cell r="BK649" t="str">
            <v>NA</v>
          </cell>
          <cell r="BM649">
            <v>15000</v>
          </cell>
        </row>
        <row r="650">
          <cell r="A650">
            <v>650</v>
          </cell>
          <cell r="B650" t="str">
            <v>PUG</v>
          </cell>
          <cell r="G650" t="str">
            <v>1.9</v>
          </cell>
          <cell r="H650" t="str">
            <v>XXX</v>
          </cell>
          <cell r="J650" t="str">
            <v>SP</v>
          </cell>
          <cell r="K650" t="str">
            <v>SPARES</v>
          </cell>
          <cell r="L650">
            <v>420</v>
          </cell>
          <cell r="M650" t="str">
            <v>J</v>
          </cell>
          <cell r="N650" t="str">
            <v>J</v>
          </cell>
          <cell r="O650" t="str">
            <v>A</v>
          </cell>
          <cell r="P650" t="str">
            <v>PT</v>
          </cell>
          <cell r="Q650" t="str">
            <v>Magnetic oil level gauge</v>
          </cell>
          <cell r="R650" t="str">
            <v>no.</v>
          </cell>
          <cell r="S650" t="str">
            <v>no.</v>
          </cell>
          <cell r="T650">
            <v>1</v>
          </cell>
          <cell r="U650">
            <v>1</v>
          </cell>
          <cell r="V650">
            <v>1</v>
          </cell>
          <cell r="Y650">
            <v>1</v>
          </cell>
          <cell r="AA650">
            <v>1</v>
          </cell>
          <cell r="AB650">
            <v>1</v>
          </cell>
          <cell r="AD650" t="str">
            <v>INR</v>
          </cell>
          <cell r="AE650">
            <v>15000</v>
          </cell>
          <cell r="AF650">
            <v>15000</v>
          </cell>
          <cell r="AI650">
            <v>0</v>
          </cell>
          <cell r="AJ650">
            <v>15000</v>
          </cell>
          <cell r="AK650">
            <v>15000</v>
          </cell>
          <cell r="AL650">
            <v>1.1897679952409279</v>
          </cell>
          <cell r="AM650">
            <v>17847</v>
          </cell>
          <cell r="AN650">
            <v>0</v>
          </cell>
          <cell r="AO650">
            <v>0</v>
          </cell>
          <cell r="AP650">
            <v>17847</v>
          </cell>
          <cell r="AQ650">
            <v>266</v>
          </cell>
          <cell r="AR650">
            <v>0</v>
          </cell>
          <cell r="AS650">
            <v>0</v>
          </cell>
          <cell r="AT650">
            <v>18113</v>
          </cell>
          <cell r="AU650" t="str">
            <v>NA</v>
          </cell>
          <cell r="AV650" t="str">
            <v>NA</v>
          </cell>
          <cell r="AW650">
            <v>0.67229393818562333</v>
          </cell>
          <cell r="AX650" t="str">
            <v>NA</v>
          </cell>
          <cell r="AY650" t="str">
            <v>NA</v>
          </cell>
          <cell r="AZ650" t="str">
            <v>NA</v>
          </cell>
          <cell r="BA650">
            <v>0</v>
          </cell>
          <cell r="BB650">
            <v>18113</v>
          </cell>
          <cell r="BC650">
            <v>0</v>
          </cell>
          <cell r="BD650">
            <v>0</v>
          </cell>
          <cell r="BE650">
            <v>1.7704619948800154E-2</v>
          </cell>
          <cell r="BF650">
            <v>0</v>
          </cell>
          <cell r="BJ650" t="str">
            <v>NA</v>
          </cell>
          <cell r="BK650" t="str">
            <v>NA</v>
          </cell>
          <cell r="BM650">
            <v>15000</v>
          </cell>
        </row>
        <row r="651">
          <cell r="A651">
            <v>651</v>
          </cell>
          <cell r="B651" t="str">
            <v>PUG</v>
          </cell>
          <cell r="G651" t="str">
            <v>1.10</v>
          </cell>
          <cell r="H651" t="str">
            <v>XXX</v>
          </cell>
          <cell r="J651" t="str">
            <v>SP</v>
          </cell>
          <cell r="K651" t="str">
            <v>SPARES</v>
          </cell>
          <cell r="L651">
            <v>420</v>
          </cell>
          <cell r="M651" t="str">
            <v>J</v>
          </cell>
          <cell r="N651" t="str">
            <v>J</v>
          </cell>
          <cell r="O651" t="str">
            <v>A</v>
          </cell>
          <cell r="P651" t="str">
            <v>PT</v>
          </cell>
          <cell r="Q651" t="str">
            <v>Cooler fan with motor</v>
          </cell>
          <cell r="R651" t="str">
            <v>no.</v>
          </cell>
          <cell r="S651" t="str">
            <v>no.</v>
          </cell>
          <cell r="T651">
            <v>1</v>
          </cell>
          <cell r="U651">
            <v>1</v>
          </cell>
          <cell r="V651">
            <v>1</v>
          </cell>
          <cell r="Y651">
            <v>1</v>
          </cell>
          <cell r="AA651">
            <v>1</v>
          </cell>
          <cell r="AB651">
            <v>1</v>
          </cell>
          <cell r="AD651" t="str">
            <v>INR</v>
          </cell>
          <cell r="AE651">
            <v>24000</v>
          </cell>
          <cell r="AF651">
            <v>24000</v>
          </cell>
          <cell r="AI651">
            <v>0</v>
          </cell>
          <cell r="AJ651">
            <v>24000</v>
          </cell>
          <cell r="AK651">
            <v>24000</v>
          </cell>
          <cell r="AL651">
            <v>1.1897679952409279</v>
          </cell>
          <cell r="AM651">
            <v>28554</v>
          </cell>
          <cell r="AN651">
            <v>0</v>
          </cell>
          <cell r="AO651">
            <v>0</v>
          </cell>
          <cell r="AP651">
            <v>28554</v>
          </cell>
          <cell r="AQ651">
            <v>425</v>
          </cell>
          <cell r="AR651">
            <v>0</v>
          </cell>
          <cell r="AS651">
            <v>0</v>
          </cell>
          <cell r="AT651">
            <v>28979</v>
          </cell>
          <cell r="AU651" t="str">
            <v>NA</v>
          </cell>
          <cell r="AV651" t="str">
            <v>NA</v>
          </cell>
          <cell r="AW651">
            <v>0.67229393818562333</v>
          </cell>
          <cell r="AX651" t="str">
            <v>NA</v>
          </cell>
          <cell r="AY651" t="str">
            <v>NA</v>
          </cell>
          <cell r="AZ651" t="str">
            <v>NA</v>
          </cell>
          <cell r="BA651">
            <v>0</v>
          </cell>
          <cell r="BB651">
            <v>28979</v>
          </cell>
          <cell r="BC651">
            <v>0</v>
          </cell>
          <cell r="BD651">
            <v>0</v>
          </cell>
          <cell r="BE651">
            <v>1.7704619948800154E-2</v>
          </cell>
          <cell r="BF651">
            <v>0</v>
          </cell>
          <cell r="BJ651" t="str">
            <v>NA</v>
          </cell>
          <cell r="BK651" t="str">
            <v>NA</v>
          </cell>
          <cell r="BM651">
            <v>24000</v>
          </cell>
        </row>
        <row r="652">
          <cell r="A652">
            <v>652</v>
          </cell>
          <cell r="B652" t="str">
            <v>PUG</v>
          </cell>
          <cell r="G652" t="str">
            <v>1.11</v>
          </cell>
          <cell r="H652" t="str">
            <v>XXX</v>
          </cell>
          <cell r="J652" t="str">
            <v>SP</v>
          </cell>
          <cell r="K652" t="str">
            <v>SPARES</v>
          </cell>
          <cell r="L652">
            <v>420</v>
          </cell>
          <cell r="M652" t="str">
            <v>J</v>
          </cell>
          <cell r="N652" t="str">
            <v>J</v>
          </cell>
          <cell r="O652" t="str">
            <v>A</v>
          </cell>
          <cell r="P652" t="str">
            <v>PT</v>
          </cell>
          <cell r="Q652" t="str">
            <v>Starters, contctors, switches and relays for</v>
          </cell>
          <cell r="R652" t="str">
            <v>set</v>
          </cell>
          <cell r="S652" t="str">
            <v>set</v>
          </cell>
          <cell r="T652">
            <v>1</v>
          </cell>
          <cell r="U652">
            <v>1</v>
          </cell>
          <cell r="V652">
            <v>1</v>
          </cell>
          <cell r="Y652">
            <v>1</v>
          </cell>
          <cell r="AA652">
            <v>1</v>
          </cell>
          <cell r="AB652">
            <v>1</v>
          </cell>
          <cell r="AD652" t="str">
            <v>INR</v>
          </cell>
          <cell r="AE652">
            <v>40000</v>
          </cell>
          <cell r="AF652">
            <v>40000</v>
          </cell>
          <cell r="AI652">
            <v>0</v>
          </cell>
          <cell r="AJ652">
            <v>40000</v>
          </cell>
          <cell r="AK652">
            <v>40000</v>
          </cell>
          <cell r="AL652">
            <v>1.1897679952409279</v>
          </cell>
          <cell r="AM652">
            <v>47591</v>
          </cell>
          <cell r="AN652">
            <v>0</v>
          </cell>
          <cell r="AO652">
            <v>0</v>
          </cell>
          <cell r="AP652">
            <v>47591</v>
          </cell>
          <cell r="AQ652">
            <v>708</v>
          </cell>
          <cell r="AR652">
            <v>0</v>
          </cell>
          <cell r="AS652">
            <v>0</v>
          </cell>
          <cell r="AT652">
            <v>48299</v>
          </cell>
          <cell r="AU652" t="str">
            <v>NA</v>
          </cell>
          <cell r="AV652" t="str">
            <v>NA</v>
          </cell>
          <cell r="AW652">
            <v>0.67229393818562333</v>
          </cell>
          <cell r="AX652" t="str">
            <v>NA</v>
          </cell>
          <cell r="AY652" t="str">
            <v>NA</v>
          </cell>
          <cell r="AZ652" t="str">
            <v>NA</v>
          </cell>
          <cell r="BA652">
            <v>0</v>
          </cell>
          <cell r="BB652">
            <v>48299</v>
          </cell>
          <cell r="BC652">
            <v>0</v>
          </cell>
          <cell r="BD652">
            <v>0</v>
          </cell>
          <cell r="BE652">
            <v>1.7704619948800154E-2</v>
          </cell>
          <cell r="BF652">
            <v>0</v>
          </cell>
          <cell r="BJ652" t="str">
            <v>NA</v>
          </cell>
          <cell r="BK652" t="str">
            <v>NA</v>
          </cell>
          <cell r="BM652">
            <v>40000</v>
          </cell>
        </row>
        <row r="653">
          <cell r="A653">
            <v>653</v>
          </cell>
          <cell r="B653" t="str">
            <v>PUG</v>
          </cell>
          <cell r="H653" t="str">
            <v>XXX</v>
          </cell>
          <cell r="Q653" t="str">
            <v>electrical control panels,( one set of each type)</v>
          </cell>
          <cell r="S653">
            <v>0</v>
          </cell>
          <cell r="T653">
            <v>0</v>
          </cell>
          <cell r="U653">
            <v>0</v>
          </cell>
          <cell r="AA653">
            <v>0</v>
          </cell>
          <cell r="AB653">
            <v>0</v>
          </cell>
          <cell r="AF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K653">
            <v>0</v>
          </cell>
          <cell r="BM653">
            <v>0</v>
          </cell>
        </row>
        <row r="654">
          <cell r="A654">
            <v>654</v>
          </cell>
          <cell r="B654" t="str">
            <v>PUG</v>
          </cell>
          <cell r="G654" t="str">
            <v>1.12</v>
          </cell>
          <cell r="H654" t="str">
            <v>XXX</v>
          </cell>
          <cell r="J654" t="str">
            <v>SP</v>
          </cell>
          <cell r="K654" t="str">
            <v>SPARES</v>
          </cell>
          <cell r="L654">
            <v>420</v>
          </cell>
          <cell r="M654" t="str">
            <v>J</v>
          </cell>
          <cell r="N654" t="str">
            <v>J</v>
          </cell>
          <cell r="O654" t="str">
            <v>A</v>
          </cell>
          <cell r="P654" t="str">
            <v>PT</v>
          </cell>
          <cell r="Q654" t="str">
            <v>Remote tap position indicator</v>
          </cell>
          <cell r="R654" t="str">
            <v>no.</v>
          </cell>
          <cell r="S654" t="str">
            <v>no.</v>
          </cell>
          <cell r="T654">
            <v>1</v>
          </cell>
          <cell r="U654">
            <v>1</v>
          </cell>
          <cell r="V654">
            <v>1</v>
          </cell>
          <cell r="Y654">
            <v>1</v>
          </cell>
          <cell r="AA654">
            <v>1</v>
          </cell>
          <cell r="AB654">
            <v>1</v>
          </cell>
          <cell r="AD654" t="str">
            <v>INR</v>
          </cell>
          <cell r="AE654">
            <v>8000</v>
          </cell>
          <cell r="AF654">
            <v>8000</v>
          </cell>
          <cell r="AI654">
            <v>0</v>
          </cell>
          <cell r="AJ654">
            <v>8000</v>
          </cell>
          <cell r="AK654">
            <v>8000</v>
          </cell>
          <cell r="AL654">
            <v>1.1897679952409279</v>
          </cell>
          <cell r="AM654">
            <v>9518</v>
          </cell>
          <cell r="AN654">
            <v>0</v>
          </cell>
          <cell r="AO654">
            <v>0</v>
          </cell>
          <cell r="AP654">
            <v>9518</v>
          </cell>
          <cell r="AQ654">
            <v>142</v>
          </cell>
          <cell r="AR654">
            <v>0</v>
          </cell>
          <cell r="AS654">
            <v>0</v>
          </cell>
          <cell r="AT654">
            <v>9660</v>
          </cell>
          <cell r="AU654" t="str">
            <v>NA</v>
          </cell>
          <cell r="AV654" t="str">
            <v>NA</v>
          </cell>
          <cell r="AW654">
            <v>0.67229393818562333</v>
          </cell>
          <cell r="AX654" t="str">
            <v>NA</v>
          </cell>
          <cell r="AY654" t="str">
            <v>NA</v>
          </cell>
          <cell r="AZ654" t="str">
            <v>NA</v>
          </cell>
          <cell r="BA654">
            <v>0</v>
          </cell>
          <cell r="BB654">
            <v>9660</v>
          </cell>
          <cell r="BC654">
            <v>0</v>
          </cell>
          <cell r="BD654">
            <v>0</v>
          </cell>
          <cell r="BE654">
            <v>1.7704619948800154E-2</v>
          </cell>
          <cell r="BF654">
            <v>0</v>
          </cell>
          <cell r="BJ654" t="str">
            <v>NA</v>
          </cell>
          <cell r="BK654" t="str">
            <v>NA</v>
          </cell>
          <cell r="BM654">
            <v>8000</v>
          </cell>
        </row>
        <row r="655">
          <cell r="A655">
            <v>655</v>
          </cell>
          <cell r="B655" t="str">
            <v>PUG</v>
          </cell>
          <cell r="G655" t="str">
            <v>1.13</v>
          </cell>
          <cell r="H655" t="str">
            <v>XXX</v>
          </cell>
          <cell r="J655" t="str">
            <v>SP</v>
          </cell>
          <cell r="K655" t="str">
            <v>SPARES</v>
          </cell>
          <cell r="L655">
            <v>420</v>
          </cell>
          <cell r="M655" t="str">
            <v>J</v>
          </cell>
          <cell r="N655" t="str">
            <v>J</v>
          </cell>
          <cell r="O655" t="str">
            <v>A</v>
          </cell>
          <cell r="P655" t="str">
            <v>PT</v>
          </cell>
          <cell r="Q655" t="str">
            <v>Oil flow indicator with flow switch</v>
          </cell>
          <cell r="R655" t="str">
            <v>set</v>
          </cell>
          <cell r="S655" t="str">
            <v>set</v>
          </cell>
          <cell r="T655">
            <v>1</v>
          </cell>
          <cell r="U655">
            <v>1</v>
          </cell>
          <cell r="V655">
            <v>1</v>
          </cell>
          <cell r="Y655">
            <v>1</v>
          </cell>
          <cell r="AA655">
            <v>1</v>
          </cell>
          <cell r="AB655">
            <v>1</v>
          </cell>
          <cell r="AD655" t="str">
            <v>INR</v>
          </cell>
          <cell r="AE655">
            <v>12000</v>
          </cell>
          <cell r="AF655">
            <v>12000</v>
          </cell>
          <cell r="AI655">
            <v>0</v>
          </cell>
          <cell r="AJ655">
            <v>12000</v>
          </cell>
          <cell r="AK655">
            <v>12000</v>
          </cell>
          <cell r="AL655">
            <v>1.1897679952409279</v>
          </cell>
          <cell r="AM655">
            <v>14277</v>
          </cell>
          <cell r="AN655">
            <v>0</v>
          </cell>
          <cell r="AO655">
            <v>0</v>
          </cell>
          <cell r="AP655">
            <v>14277</v>
          </cell>
          <cell r="AQ655">
            <v>212</v>
          </cell>
          <cell r="AR655">
            <v>0</v>
          </cell>
          <cell r="AS655">
            <v>0</v>
          </cell>
          <cell r="AT655">
            <v>14489</v>
          </cell>
          <cell r="AU655" t="str">
            <v>NA</v>
          </cell>
          <cell r="AV655" t="str">
            <v>NA</v>
          </cell>
          <cell r="AW655">
            <v>0.67229393818562333</v>
          </cell>
          <cell r="AX655" t="str">
            <v>NA</v>
          </cell>
          <cell r="AY655" t="str">
            <v>NA</v>
          </cell>
          <cell r="AZ655" t="str">
            <v>NA</v>
          </cell>
          <cell r="BA655">
            <v>0</v>
          </cell>
          <cell r="BB655">
            <v>14489</v>
          </cell>
          <cell r="BC655">
            <v>0</v>
          </cell>
          <cell r="BD655">
            <v>0</v>
          </cell>
          <cell r="BE655">
            <v>1.7704619948800154E-2</v>
          </cell>
          <cell r="BF655">
            <v>0</v>
          </cell>
          <cell r="BJ655" t="str">
            <v>NA</v>
          </cell>
          <cell r="BK655" t="str">
            <v>NA</v>
          </cell>
          <cell r="BM655">
            <v>12000</v>
          </cell>
        </row>
        <row r="656">
          <cell r="A656">
            <v>656</v>
          </cell>
          <cell r="B656" t="str">
            <v>PUG</v>
          </cell>
          <cell r="G656" t="str">
            <v>1.14</v>
          </cell>
          <cell r="H656" t="str">
            <v>XXX</v>
          </cell>
          <cell r="J656" t="str">
            <v>SP</v>
          </cell>
          <cell r="K656" t="str">
            <v>SPARES</v>
          </cell>
          <cell r="L656">
            <v>420</v>
          </cell>
          <cell r="M656" t="str">
            <v>J</v>
          </cell>
          <cell r="N656" t="str">
            <v>J</v>
          </cell>
          <cell r="O656" t="str">
            <v>A</v>
          </cell>
          <cell r="P656" t="str">
            <v>PT</v>
          </cell>
          <cell r="Q656" t="str">
            <v>Breather assembly for conservator and OLTC</v>
          </cell>
          <cell r="R656" t="str">
            <v>nos.</v>
          </cell>
          <cell r="S656" t="str">
            <v>nos.</v>
          </cell>
          <cell r="T656">
            <v>1</v>
          </cell>
          <cell r="U656">
            <v>1</v>
          </cell>
          <cell r="V656">
            <v>1</v>
          </cell>
          <cell r="Y656">
            <v>1</v>
          </cell>
          <cell r="AA656">
            <v>1</v>
          </cell>
          <cell r="AB656">
            <v>1</v>
          </cell>
          <cell r="AD656" t="str">
            <v>INR</v>
          </cell>
          <cell r="AE656">
            <v>26000</v>
          </cell>
          <cell r="AF656">
            <v>26000</v>
          </cell>
          <cell r="AI656">
            <v>0</v>
          </cell>
          <cell r="AJ656">
            <v>26000</v>
          </cell>
          <cell r="AK656">
            <v>26000</v>
          </cell>
          <cell r="AL656">
            <v>1.1897679952409279</v>
          </cell>
          <cell r="AM656">
            <v>30934</v>
          </cell>
          <cell r="AN656">
            <v>0</v>
          </cell>
          <cell r="AO656">
            <v>0</v>
          </cell>
          <cell r="AP656">
            <v>30934</v>
          </cell>
          <cell r="AQ656">
            <v>460</v>
          </cell>
          <cell r="AR656">
            <v>0</v>
          </cell>
          <cell r="AS656">
            <v>0</v>
          </cell>
          <cell r="AT656">
            <v>31394</v>
          </cell>
          <cell r="AU656" t="str">
            <v>NA</v>
          </cell>
          <cell r="AV656" t="str">
            <v>NA</v>
          </cell>
          <cell r="AW656">
            <v>0.67229393818562333</v>
          </cell>
          <cell r="AX656" t="str">
            <v>NA</v>
          </cell>
          <cell r="AY656" t="str">
            <v>NA</v>
          </cell>
          <cell r="AZ656" t="str">
            <v>NA</v>
          </cell>
          <cell r="BA656">
            <v>0</v>
          </cell>
          <cell r="BB656">
            <v>31394</v>
          </cell>
          <cell r="BC656">
            <v>0</v>
          </cell>
          <cell r="BD656">
            <v>0</v>
          </cell>
          <cell r="BE656">
            <v>1.7704619948800154E-2</v>
          </cell>
          <cell r="BF656">
            <v>0</v>
          </cell>
          <cell r="BJ656" t="str">
            <v>NA</v>
          </cell>
          <cell r="BK656" t="str">
            <v>NA</v>
          </cell>
          <cell r="BM656">
            <v>26000</v>
          </cell>
        </row>
        <row r="657">
          <cell r="A657">
            <v>657</v>
          </cell>
          <cell r="B657" t="str">
            <v>PUG</v>
          </cell>
          <cell r="G657" t="str">
            <v>1.15</v>
          </cell>
          <cell r="H657" t="str">
            <v>XXX</v>
          </cell>
          <cell r="J657" t="str">
            <v>SP</v>
          </cell>
          <cell r="K657" t="str">
            <v>SPARES</v>
          </cell>
          <cell r="L657">
            <v>420</v>
          </cell>
          <cell r="M657" t="str">
            <v>J</v>
          </cell>
          <cell r="N657" t="str">
            <v>J</v>
          </cell>
          <cell r="O657" t="str">
            <v>A</v>
          </cell>
          <cell r="P657" t="str">
            <v>PT</v>
          </cell>
          <cell r="Q657" t="str">
            <v>Oil surge relay for OLTC</v>
          </cell>
          <cell r="R657" t="str">
            <v>nos.</v>
          </cell>
          <cell r="S657" t="str">
            <v>nos.</v>
          </cell>
          <cell r="T657">
            <v>1</v>
          </cell>
          <cell r="U657">
            <v>1</v>
          </cell>
          <cell r="V657">
            <v>1</v>
          </cell>
          <cell r="Y657">
            <v>1</v>
          </cell>
          <cell r="AA657">
            <v>1</v>
          </cell>
          <cell r="AB657">
            <v>1</v>
          </cell>
          <cell r="AD657" t="str">
            <v>INR</v>
          </cell>
          <cell r="AE657">
            <v>32000</v>
          </cell>
          <cell r="AF657">
            <v>32000</v>
          </cell>
          <cell r="AI657">
            <v>0</v>
          </cell>
          <cell r="AJ657">
            <v>32000</v>
          </cell>
          <cell r="AK657">
            <v>32000</v>
          </cell>
          <cell r="AL657">
            <v>1.1897679952409279</v>
          </cell>
          <cell r="AM657">
            <v>38073</v>
          </cell>
          <cell r="AN657">
            <v>0</v>
          </cell>
          <cell r="AO657">
            <v>0</v>
          </cell>
          <cell r="AP657">
            <v>38073</v>
          </cell>
          <cell r="AQ657">
            <v>567</v>
          </cell>
          <cell r="AR657">
            <v>0</v>
          </cell>
          <cell r="AS657">
            <v>0</v>
          </cell>
          <cell r="AT657">
            <v>38640</v>
          </cell>
          <cell r="AU657" t="str">
            <v>NA</v>
          </cell>
          <cell r="AV657" t="str">
            <v>NA</v>
          </cell>
          <cell r="AW657">
            <v>0.67229393818562333</v>
          </cell>
          <cell r="AX657" t="str">
            <v>NA</v>
          </cell>
          <cell r="AY657" t="str">
            <v>NA</v>
          </cell>
          <cell r="AZ657" t="str">
            <v>NA</v>
          </cell>
          <cell r="BA657">
            <v>0</v>
          </cell>
          <cell r="BB657">
            <v>38640</v>
          </cell>
          <cell r="BC657">
            <v>0</v>
          </cell>
          <cell r="BD657">
            <v>0</v>
          </cell>
          <cell r="BE657">
            <v>1.7704619948800154E-2</v>
          </cell>
          <cell r="BF657">
            <v>0</v>
          </cell>
          <cell r="BJ657" t="str">
            <v>NA</v>
          </cell>
          <cell r="BK657" t="str">
            <v>NA</v>
          </cell>
          <cell r="BM657">
            <v>32000</v>
          </cell>
        </row>
        <row r="658">
          <cell r="A658">
            <v>658</v>
          </cell>
          <cell r="B658" t="str">
            <v>PUG</v>
          </cell>
          <cell r="G658" t="str">
            <v>1.16</v>
          </cell>
          <cell r="H658" t="str">
            <v>XXX</v>
          </cell>
          <cell r="J658" t="str">
            <v>SP</v>
          </cell>
          <cell r="K658" t="str">
            <v>SPARES</v>
          </cell>
          <cell r="L658">
            <v>420</v>
          </cell>
          <cell r="M658" t="str">
            <v>J</v>
          </cell>
          <cell r="N658" t="str">
            <v>J</v>
          </cell>
          <cell r="O658" t="str">
            <v>A</v>
          </cell>
          <cell r="P658" t="str">
            <v>PT</v>
          </cell>
          <cell r="Q658" t="str">
            <v>Oil storage tank( 15kL)</v>
          </cell>
          <cell r="R658" t="str">
            <v>nos.</v>
          </cell>
          <cell r="S658" t="str">
            <v>nos.</v>
          </cell>
          <cell r="T658">
            <v>2</v>
          </cell>
          <cell r="U658">
            <v>2</v>
          </cell>
          <cell r="V658">
            <v>1</v>
          </cell>
          <cell r="Y658">
            <v>2</v>
          </cell>
          <cell r="AA658">
            <v>2</v>
          </cell>
          <cell r="AB658">
            <v>2</v>
          </cell>
          <cell r="AC658" t="str">
            <v>TELK/0809</v>
          </cell>
          <cell r="AD658" t="str">
            <v>INR</v>
          </cell>
          <cell r="AE658">
            <v>2400000</v>
          </cell>
          <cell r="AF658">
            <v>2400000</v>
          </cell>
          <cell r="AI658">
            <v>0</v>
          </cell>
          <cell r="AJ658">
            <v>2400000</v>
          </cell>
          <cell r="AK658">
            <v>4800000</v>
          </cell>
          <cell r="AL658">
            <v>1.1897679952409279</v>
          </cell>
          <cell r="AM658">
            <v>5710886</v>
          </cell>
          <cell r="AN658">
            <v>0</v>
          </cell>
          <cell r="AO658">
            <v>0</v>
          </cell>
          <cell r="AP658">
            <v>5710886</v>
          </cell>
          <cell r="AQ658">
            <v>84982</v>
          </cell>
          <cell r="AR658">
            <v>0</v>
          </cell>
          <cell r="AS658">
            <v>0</v>
          </cell>
          <cell r="AT658">
            <v>5795868</v>
          </cell>
          <cell r="AU658" t="str">
            <v>NA</v>
          </cell>
          <cell r="AV658" t="str">
            <v>NA</v>
          </cell>
          <cell r="AW658">
            <v>0.67229393818562333</v>
          </cell>
          <cell r="AX658" t="str">
            <v>NA</v>
          </cell>
          <cell r="AY658" t="str">
            <v>NA</v>
          </cell>
          <cell r="AZ658" t="str">
            <v>NA</v>
          </cell>
          <cell r="BA658">
            <v>0</v>
          </cell>
          <cell r="BB658">
            <v>5795868</v>
          </cell>
          <cell r="BC658">
            <v>0</v>
          </cell>
          <cell r="BD658">
            <v>0</v>
          </cell>
          <cell r="BE658">
            <v>1.7704619948800154E-2</v>
          </cell>
          <cell r="BF658">
            <v>0</v>
          </cell>
          <cell r="BJ658" t="str">
            <v>NA</v>
          </cell>
          <cell r="BK658" t="str">
            <v>NA</v>
          </cell>
          <cell r="BM658">
            <v>4800000</v>
          </cell>
        </row>
        <row r="659">
          <cell r="A659">
            <v>659</v>
          </cell>
          <cell r="B659" t="str">
            <v>PUG</v>
          </cell>
          <cell r="G659" t="str">
            <v>1.17</v>
          </cell>
          <cell r="H659" t="str">
            <v>XXX</v>
          </cell>
          <cell r="J659" t="str">
            <v>SP</v>
          </cell>
          <cell r="K659" t="str">
            <v>SPARES</v>
          </cell>
          <cell r="L659">
            <v>420</v>
          </cell>
          <cell r="M659" t="str">
            <v>J</v>
          </cell>
          <cell r="N659" t="str">
            <v>J</v>
          </cell>
          <cell r="O659" t="str">
            <v>A</v>
          </cell>
          <cell r="P659" t="str">
            <v>PT</v>
          </cell>
          <cell r="Q659" t="str">
            <v>Stainless steel oil sampling bottles</v>
          </cell>
          <cell r="R659" t="str">
            <v>nos.</v>
          </cell>
          <cell r="S659" t="str">
            <v>nos.</v>
          </cell>
          <cell r="T659">
            <v>12</v>
          </cell>
          <cell r="U659">
            <v>12</v>
          </cell>
          <cell r="V659">
            <v>12</v>
          </cell>
          <cell r="Y659">
            <v>12</v>
          </cell>
          <cell r="AA659">
            <v>12</v>
          </cell>
          <cell r="AB659">
            <v>12</v>
          </cell>
          <cell r="AD659" t="str">
            <v>INR</v>
          </cell>
          <cell r="AE659">
            <v>6000</v>
          </cell>
          <cell r="AF659">
            <v>6000</v>
          </cell>
          <cell r="AI659">
            <v>0</v>
          </cell>
          <cell r="AJ659">
            <v>6000</v>
          </cell>
          <cell r="AK659">
            <v>72000</v>
          </cell>
          <cell r="AL659">
            <v>1.1897679952409279</v>
          </cell>
          <cell r="AM659">
            <v>85663</v>
          </cell>
          <cell r="AN659">
            <v>0</v>
          </cell>
          <cell r="AO659">
            <v>0</v>
          </cell>
          <cell r="AP659">
            <v>85663</v>
          </cell>
          <cell r="AQ659">
            <v>1275</v>
          </cell>
          <cell r="AR659">
            <v>0</v>
          </cell>
          <cell r="AS659">
            <v>0</v>
          </cell>
          <cell r="AT659">
            <v>86938</v>
          </cell>
          <cell r="AU659" t="str">
            <v>NA</v>
          </cell>
          <cell r="AV659" t="str">
            <v>NA</v>
          </cell>
          <cell r="AW659">
            <v>0.67229393818562333</v>
          </cell>
          <cell r="AX659" t="str">
            <v>NA</v>
          </cell>
          <cell r="AY659" t="str">
            <v>NA</v>
          </cell>
          <cell r="AZ659" t="str">
            <v>NA</v>
          </cell>
          <cell r="BA659">
            <v>0</v>
          </cell>
          <cell r="BB659">
            <v>86938</v>
          </cell>
          <cell r="BC659">
            <v>0</v>
          </cell>
          <cell r="BD659">
            <v>0</v>
          </cell>
          <cell r="BE659">
            <v>1.7704619948800154E-2</v>
          </cell>
          <cell r="BF659">
            <v>0</v>
          </cell>
          <cell r="BJ659" t="str">
            <v>NA</v>
          </cell>
          <cell r="BK659" t="str">
            <v>NA</v>
          </cell>
          <cell r="BM659">
            <v>72000</v>
          </cell>
        </row>
        <row r="660">
          <cell r="A660">
            <v>660</v>
          </cell>
          <cell r="B660" t="str">
            <v>PUG</v>
          </cell>
          <cell r="G660">
            <v>0</v>
          </cell>
          <cell r="H660" t="str">
            <v>XXX</v>
          </cell>
          <cell r="K660">
            <v>0</v>
          </cell>
          <cell r="M660" t="str">
            <v>J</v>
          </cell>
          <cell r="N660" t="str">
            <v>J</v>
          </cell>
          <cell r="O660">
            <v>0</v>
          </cell>
          <cell r="R660">
            <v>0</v>
          </cell>
          <cell r="S660">
            <v>0</v>
          </cell>
          <cell r="T660">
            <v>0</v>
          </cell>
          <cell r="U660">
            <v>0</v>
          </cell>
          <cell r="V660">
            <v>0</v>
          </cell>
          <cell r="AA660">
            <v>0</v>
          </cell>
          <cell r="AB660">
            <v>0</v>
          </cell>
          <cell r="AF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K660">
            <v>0</v>
          </cell>
          <cell r="BM660">
            <v>0</v>
          </cell>
        </row>
        <row r="661">
          <cell r="A661">
            <v>661</v>
          </cell>
          <cell r="B661" t="str">
            <v>PUG</v>
          </cell>
          <cell r="G661" t="str">
            <v>2</v>
          </cell>
          <cell r="H661" t="str">
            <v>XXX</v>
          </cell>
          <cell r="K661">
            <v>0</v>
          </cell>
          <cell r="M661" t="str">
            <v>J</v>
          </cell>
          <cell r="N661" t="str">
            <v>J</v>
          </cell>
          <cell r="O661">
            <v>0</v>
          </cell>
          <cell r="Q661" t="str">
            <v>420kV Circuit Breaker</v>
          </cell>
          <cell r="S661">
            <v>0</v>
          </cell>
          <cell r="T661">
            <v>0</v>
          </cell>
          <cell r="U661">
            <v>0</v>
          </cell>
          <cell r="AA661">
            <v>0</v>
          </cell>
          <cell r="AB661">
            <v>0</v>
          </cell>
          <cell r="AF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K661">
            <v>0</v>
          </cell>
          <cell r="BM661">
            <v>0</v>
          </cell>
        </row>
        <row r="662">
          <cell r="A662">
            <v>662</v>
          </cell>
          <cell r="B662" t="str">
            <v>PUG</v>
          </cell>
          <cell r="H662" t="str">
            <v>XXX</v>
          </cell>
          <cell r="K662">
            <v>0</v>
          </cell>
          <cell r="M662" t="str">
            <v>J</v>
          </cell>
          <cell r="N662" t="str">
            <v>J</v>
          </cell>
          <cell r="O662">
            <v>0</v>
          </cell>
          <cell r="R662">
            <v>0</v>
          </cell>
          <cell r="S662">
            <v>0</v>
          </cell>
          <cell r="T662">
            <v>0</v>
          </cell>
          <cell r="U662">
            <v>0</v>
          </cell>
          <cell r="V662">
            <v>0</v>
          </cell>
          <cell r="AA662">
            <v>0</v>
          </cell>
          <cell r="AB662">
            <v>0</v>
          </cell>
          <cell r="AF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K662">
            <v>0</v>
          </cell>
          <cell r="BM662">
            <v>0</v>
          </cell>
        </row>
        <row r="663">
          <cell r="A663">
            <v>663</v>
          </cell>
          <cell r="B663" t="str">
            <v>PUG</v>
          </cell>
          <cell r="G663" t="str">
            <v>A.</v>
          </cell>
          <cell r="H663" t="str">
            <v>XXX</v>
          </cell>
          <cell r="K663">
            <v>0</v>
          </cell>
          <cell r="M663" t="str">
            <v>J</v>
          </cell>
          <cell r="N663" t="str">
            <v>J</v>
          </cell>
          <cell r="O663">
            <v>0</v>
          </cell>
          <cell r="Q663" t="str">
            <v>420 kV SF6 Circuit Breaker</v>
          </cell>
          <cell r="R663">
            <v>0</v>
          </cell>
          <cell r="S663">
            <v>0</v>
          </cell>
          <cell r="T663">
            <v>0</v>
          </cell>
          <cell r="U663">
            <v>0</v>
          </cell>
          <cell r="AA663">
            <v>0</v>
          </cell>
          <cell r="AB663">
            <v>0</v>
          </cell>
          <cell r="AF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K663">
            <v>0</v>
          </cell>
          <cell r="BM663">
            <v>0</v>
          </cell>
        </row>
        <row r="664">
          <cell r="A664">
            <v>664</v>
          </cell>
          <cell r="B664" t="str">
            <v>PUG</v>
          </cell>
          <cell r="G664">
            <v>1</v>
          </cell>
          <cell r="H664" t="str">
            <v>XXX</v>
          </cell>
          <cell r="J664" t="str">
            <v>SP</v>
          </cell>
          <cell r="K664" t="str">
            <v>SPARES</v>
          </cell>
          <cell r="L664">
            <v>420</v>
          </cell>
          <cell r="M664" t="str">
            <v>J</v>
          </cell>
          <cell r="N664" t="str">
            <v>J</v>
          </cell>
          <cell r="O664" t="str">
            <v>B1</v>
          </cell>
          <cell r="P664" t="str">
            <v>PTDHS</v>
          </cell>
          <cell r="Q664" t="str">
            <v>One Pole of circuit breaker with grading capacitor</v>
          </cell>
          <cell r="R664" t="str">
            <v>No</v>
          </cell>
          <cell r="S664" t="str">
            <v>No</v>
          </cell>
          <cell r="T664">
            <v>1</v>
          </cell>
          <cell r="U664">
            <v>1</v>
          </cell>
          <cell r="V664">
            <v>0</v>
          </cell>
          <cell r="Y664">
            <v>1</v>
          </cell>
          <cell r="AA664">
            <v>1</v>
          </cell>
          <cell r="AB664">
            <v>1</v>
          </cell>
          <cell r="AC664" t="str">
            <v>PTD/HS/0409</v>
          </cell>
          <cell r="AD664" t="str">
            <v>INR</v>
          </cell>
          <cell r="AE664">
            <v>850000</v>
          </cell>
          <cell r="AF664">
            <v>850000</v>
          </cell>
          <cell r="AI664">
            <v>0</v>
          </cell>
          <cell r="AJ664">
            <v>850000</v>
          </cell>
          <cell r="AK664">
            <v>850000</v>
          </cell>
          <cell r="AL664">
            <v>1.0582010582010581</v>
          </cell>
          <cell r="AM664">
            <v>899471</v>
          </cell>
          <cell r="AN664">
            <v>0</v>
          </cell>
          <cell r="AO664">
            <v>0</v>
          </cell>
          <cell r="AP664">
            <v>899471</v>
          </cell>
          <cell r="AQ664">
            <v>2863</v>
          </cell>
          <cell r="AR664">
            <v>0</v>
          </cell>
          <cell r="AS664">
            <v>0</v>
          </cell>
          <cell r="AT664">
            <v>902334</v>
          </cell>
          <cell r="AU664" t="str">
            <v>NA</v>
          </cell>
          <cell r="AV664" t="str">
            <v>NA</v>
          </cell>
          <cell r="AW664">
            <v>0.67229393818562333</v>
          </cell>
          <cell r="AX664" t="str">
            <v>NA</v>
          </cell>
          <cell r="AY664" t="str">
            <v>NA</v>
          </cell>
          <cell r="AZ664" t="str">
            <v>NA</v>
          </cell>
          <cell r="BA664">
            <v>0</v>
          </cell>
          <cell r="BB664">
            <v>902334</v>
          </cell>
          <cell r="BC664">
            <v>0</v>
          </cell>
          <cell r="BD664">
            <v>0</v>
          </cell>
          <cell r="BE664">
            <v>3.3681843862693136E-3</v>
          </cell>
          <cell r="BF664">
            <v>0</v>
          </cell>
          <cell r="BJ664" t="str">
            <v>NA</v>
          </cell>
          <cell r="BK664" t="str">
            <v>NA</v>
          </cell>
          <cell r="BM664">
            <v>850000</v>
          </cell>
        </row>
        <row r="665">
          <cell r="A665">
            <v>665</v>
          </cell>
          <cell r="B665" t="str">
            <v>PUG</v>
          </cell>
          <cell r="H665" t="str">
            <v>XXX</v>
          </cell>
          <cell r="K665">
            <v>0</v>
          </cell>
          <cell r="M665" t="str">
            <v>J</v>
          </cell>
          <cell r="N665" t="str">
            <v>J</v>
          </cell>
          <cell r="O665">
            <v>0</v>
          </cell>
          <cell r="Q665" t="str">
            <v>complete with pole column and interrupter with MB</v>
          </cell>
          <cell r="R665">
            <v>0</v>
          </cell>
          <cell r="S665">
            <v>0</v>
          </cell>
          <cell r="T665">
            <v>0</v>
          </cell>
          <cell r="U665">
            <v>0</v>
          </cell>
          <cell r="AA665">
            <v>0</v>
          </cell>
          <cell r="AB665">
            <v>0</v>
          </cell>
          <cell r="AF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K665">
            <v>0</v>
          </cell>
          <cell r="BM665">
            <v>0</v>
          </cell>
        </row>
        <row r="666">
          <cell r="A666">
            <v>666</v>
          </cell>
          <cell r="B666" t="str">
            <v>PUG</v>
          </cell>
          <cell r="H666" t="str">
            <v>XXX</v>
          </cell>
          <cell r="K666">
            <v>0</v>
          </cell>
          <cell r="M666" t="str">
            <v>J</v>
          </cell>
          <cell r="N666" t="str">
            <v>J</v>
          </cell>
          <cell r="O666">
            <v>0</v>
          </cell>
          <cell r="Q666" t="str">
            <v xml:space="preserve">but without support structure and operating </v>
          </cell>
          <cell r="R666">
            <v>0</v>
          </cell>
          <cell r="S666">
            <v>0</v>
          </cell>
          <cell r="T666">
            <v>0</v>
          </cell>
          <cell r="U666">
            <v>0</v>
          </cell>
          <cell r="AA666">
            <v>0</v>
          </cell>
          <cell r="AB666">
            <v>0</v>
          </cell>
          <cell r="AF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K666">
            <v>0</v>
          </cell>
          <cell r="BM666">
            <v>0</v>
          </cell>
        </row>
        <row r="667">
          <cell r="A667">
            <v>667</v>
          </cell>
          <cell r="B667" t="str">
            <v>PUG</v>
          </cell>
          <cell r="H667" t="str">
            <v>XXX</v>
          </cell>
          <cell r="K667">
            <v>0</v>
          </cell>
          <cell r="M667" t="str">
            <v>J</v>
          </cell>
          <cell r="N667" t="str">
            <v>J</v>
          </cell>
          <cell r="O667">
            <v>0</v>
          </cell>
          <cell r="Q667" t="str">
            <v xml:space="preserve">mechanism </v>
          </cell>
          <cell r="R667">
            <v>0</v>
          </cell>
          <cell r="S667">
            <v>0</v>
          </cell>
          <cell r="T667">
            <v>0</v>
          </cell>
          <cell r="U667">
            <v>0</v>
          </cell>
          <cell r="AA667">
            <v>0</v>
          </cell>
          <cell r="AB667">
            <v>0</v>
          </cell>
          <cell r="AF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K667">
            <v>0</v>
          </cell>
          <cell r="BM667">
            <v>0</v>
          </cell>
        </row>
        <row r="668">
          <cell r="A668">
            <v>668</v>
          </cell>
          <cell r="B668" t="str">
            <v>PUG</v>
          </cell>
          <cell r="G668">
            <v>2</v>
          </cell>
          <cell r="H668" t="str">
            <v>XXX</v>
          </cell>
          <cell r="J668" t="str">
            <v>SP</v>
          </cell>
          <cell r="K668" t="str">
            <v>SPARES</v>
          </cell>
          <cell r="L668">
            <v>420</v>
          </cell>
          <cell r="M668" t="str">
            <v>J</v>
          </cell>
          <cell r="N668" t="str">
            <v>J</v>
          </cell>
          <cell r="O668" t="str">
            <v>B1</v>
          </cell>
          <cell r="P668" t="str">
            <v>PTDHS</v>
          </cell>
          <cell r="Q668" t="str">
            <v>SF6  gas (40% of ordered quantity)</v>
          </cell>
          <cell r="R668" t="str">
            <v>LS</v>
          </cell>
          <cell r="S668" t="str">
            <v>LS</v>
          </cell>
          <cell r="T668">
            <v>1</v>
          </cell>
          <cell r="U668">
            <v>1</v>
          </cell>
          <cell r="V668">
            <v>1</v>
          </cell>
          <cell r="Y668">
            <v>1</v>
          </cell>
          <cell r="AA668">
            <v>1</v>
          </cell>
          <cell r="AB668">
            <v>1</v>
          </cell>
          <cell r="AC668">
            <v>2000</v>
          </cell>
          <cell r="AD668" t="str">
            <v>INR</v>
          </cell>
          <cell r="AE668">
            <v>115200</v>
          </cell>
          <cell r="AF668">
            <v>115200</v>
          </cell>
          <cell r="AI668">
            <v>0</v>
          </cell>
          <cell r="AJ668">
            <v>115200</v>
          </cell>
          <cell r="AK668">
            <v>115200</v>
          </cell>
          <cell r="AL668">
            <v>1.0582010582010581</v>
          </cell>
          <cell r="AM668">
            <v>121905</v>
          </cell>
          <cell r="AN668">
            <v>0</v>
          </cell>
          <cell r="AO668">
            <v>0</v>
          </cell>
          <cell r="AP668">
            <v>121905</v>
          </cell>
          <cell r="AQ668">
            <v>388</v>
          </cell>
          <cell r="AR668">
            <v>0</v>
          </cell>
          <cell r="AS668">
            <v>0</v>
          </cell>
          <cell r="AT668">
            <v>122293</v>
          </cell>
          <cell r="AU668" t="str">
            <v>NA</v>
          </cell>
          <cell r="AV668" t="str">
            <v>NA</v>
          </cell>
          <cell r="AW668">
            <v>0.67229393818562333</v>
          </cell>
          <cell r="AX668" t="str">
            <v>NA</v>
          </cell>
          <cell r="AY668" t="str">
            <v>NA</v>
          </cell>
          <cell r="AZ668" t="str">
            <v>NA</v>
          </cell>
          <cell r="BA668">
            <v>0</v>
          </cell>
          <cell r="BB668">
            <v>122293</v>
          </cell>
          <cell r="BC668">
            <v>0</v>
          </cell>
          <cell r="BD668">
            <v>0</v>
          </cell>
          <cell r="BE668">
            <v>3.3681843862693136E-3</v>
          </cell>
          <cell r="BF668">
            <v>0</v>
          </cell>
          <cell r="BJ668" t="str">
            <v>NA</v>
          </cell>
          <cell r="BK668" t="str">
            <v>NA</v>
          </cell>
          <cell r="BM668">
            <v>115200</v>
          </cell>
        </row>
        <row r="669">
          <cell r="A669">
            <v>669</v>
          </cell>
          <cell r="B669" t="str">
            <v>PUG</v>
          </cell>
          <cell r="G669" t="str">
            <v>3</v>
          </cell>
          <cell r="H669" t="str">
            <v>XXX</v>
          </cell>
          <cell r="J669" t="str">
            <v>SP</v>
          </cell>
          <cell r="K669" t="str">
            <v>SPARES</v>
          </cell>
          <cell r="L669">
            <v>420</v>
          </cell>
          <cell r="M669" t="str">
            <v>J</v>
          </cell>
          <cell r="N669" t="str">
            <v>J</v>
          </cell>
          <cell r="O669" t="str">
            <v>B1</v>
          </cell>
          <cell r="P669" t="str">
            <v>PTDHS</v>
          </cell>
          <cell r="Q669" t="str">
            <v>Trip coils with resistor [Resistor = Not Applicable]</v>
          </cell>
          <cell r="R669" t="str">
            <v>Nos.</v>
          </cell>
          <cell r="S669" t="str">
            <v>Nos.</v>
          </cell>
          <cell r="T669">
            <v>6</v>
          </cell>
          <cell r="U669">
            <v>6</v>
          </cell>
          <cell r="V669">
            <v>2</v>
          </cell>
          <cell r="Y669">
            <v>6</v>
          </cell>
          <cell r="AA669">
            <v>6</v>
          </cell>
          <cell r="AB669">
            <v>6</v>
          </cell>
          <cell r="AC669" t="str">
            <v>PTD/HS/0409</v>
          </cell>
          <cell r="AD669" t="str">
            <v>INR</v>
          </cell>
          <cell r="AE669">
            <v>5800</v>
          </cell>
          <cell r="AF669">
            <v>5800</v>
          </cell>
          <cell r="AI669">
            <v>0</v>
          </cell>
          <cell r="AJ669">
            <v>5800</v>
          </cell>
          <cell r="AK669">
            <v>34800</v>
          </cell>
          <cell r="AL669">
            <v>1.0582010582010581</v>
          </cell>
          <cell r="AM669">
            <v>36825</v>
          </cell>
          <cell r="AN669">
            <v>0</v>
          </cell>
          <cell r="AO669">
            <v>0</v>
          </cell>
          <cell r="AP669">
            <v>36825</v>
          </cell>
          <cell r="AQ669">
            <v>117</v>
          </cell>
          <cell r="AR669">
            <v>0</v>
          </cell>
          <cell r="AS669">
            <v>0</v>
          </cell>
          <cell r="AT669">
            <v>36942</v>
          </cell>
          <cell r="AU669" t="str">
            <v>NA</v>
          </cell>
          <cell r="AV669" t="str">
            <v>NA</v>
          </cell>
          <cell r="AW669">
            <v>0.67229393818562333</v>
          </cell>
          <cell r="AX669" t="str">
            <v>NA</v>
          </cell>
          <cell r="AY669" t="str">
            <v>NA</v>
          </cell>
          <cell r="AZ669" t="str">
            <v>NA</v>
          </cell>
          <cell r="BA669">
            <v>0</v>
          </cell>
          <cell r="BB669">
            <v>36942</v>
          </cell>
          <cell r="BC669">
            <v>0</v>
          </cell>
          <cell r="BD669">
            <v>0</v>
          </cell>
          <cell r="BE669">
            <v>3.3681843862693136E-3</v>
          </cell>
          <cell r="BF669">
            <v>0</v>
          </cell>
          <cell r="BJ669" t="str">
            <v>NA</v>
          </cell>
          <cell r="BK669" t="str">
            <v>NA</v>
          </cell>
          <cell r="BM669">
            <v>34800</v>
          </cell>
        </row>
        <row r="670">
          <cell r="A670">
            <v>670</v>
          </cell>
          <cell r="B670" t="str">
            <v>PUG</v>
          </cell>
          <cell r="G670" t="str">
            <v>4</v>
          </cell>
          <cell r="H670" t="str">
            <v>XXX</v>
          </cell>
          <cell r="J670" t="str">
            <v>SP</v>
          </cell>
          <cell r="K670" t="str">
            <v>SPARES</v>
          </cell>
          <cell r="L670">
            <v>420</v>
          </cell>
          <cell r="M670" t="str">
            <v>J</v>
          </cell>
          <cell r="N670" t="str">
            <v>J</v>
          </cell>
          <cell r="O670" t="str">
            <v>B1</v>
          </cell>
          <cell r="P670" t="str">
            <v>PTDHS</v>
          </cell>
          <cell r="Q670" t="str">
            <v>Closing coils with resistor [Resistor - N/A]</v>
          </cell>
          <cell r="R670" t="str">
            <v>Nos.</v>
          </cell>
          <cell r="S670" t="str">
            <v>Nos.</v>
          </cell>
          <cell r="T670">
            <v>6</v>
          </cell>
          <cell r="U670">
            <v>6</v>
          </cell>
          <cell r="V670">
            <v>2</v>
          </cell>
          <cell r="Y670">
            <v>6</v>
          </cell>
          <cell r="AA670">
            <v>6</v>
          </cell>
          <cell r="AB670">
            <v>6</v>
          </cell>
          <cell r="AC670" t="str">
            <v>PTD/HS/0409</v>
          </cell>
          <cell r="AD670" t="str">
            <v>INR</v>
          </cell>
          <cell r="AE670">
            <v>5800</v>
          </cell>
          <cell r="AF670">
            <v>5800</v>
          </cell>
          <cell r="AI670">
            <v>0</v>
          </cell>
          <cell r="AJ670">
            <v>5800</v>
          </cell>
          <cell r="AK670">
            <v>34800</v>
          </cell>
          <cell r="AL670">
            <v>1.0582010582010581</v>
          </cell>
          <cell r="AM670">
            <v>36825</v>
          </cell>
          <cell r="AN670">
            <v>0</v>
          </cell>
          <cell r="AO670">
            <v>0</v>
          </cell>
          <cell r="AP670">
            <v>36825</v>
          </cell>
          <cell r="AQ670">
            <v>117</v>
          </cell>
          <cell r="AR670">
            <v>0</v>
          </cell>
          <cell r="AS670">
            <v>0</v>
          </cell>
          <cell r="AT670">
            <v>36942</v>
          </cell>
          <cell r="AU670" t="str">
            <v>NA</v>
          </cell>
          <cell r="AV670" t="str">
            <v>NA</v>
          </cell>
          <cell r="AW670">
            <v>0.67229393818562333</v>
          </cell>
          <cell r="AX670" t="str">
            <v>NA</v>
          </cell>
          <cell r="AY670" t="str">
            <v>NA</v>
          </cell>
          <cell r="AZ670" t="str">
            <v>NA</v>
          </cell>
          <cell r="BA670">
            <v>0</v>
          </cell>
          <cell r="BB670">
            <v>36942</v>
          </cell>
          <cell r="BC670">
            <v>0</v>
          </cell>
          <cell r="BD670">
            <v>0</v>
          </cell>
          <cell r="BE670">
            <v>3.3681843862693136E-3</v>
          </cell>
          <cell r="BF670">
            <v>0</v>
          </cell>
          <cell r="BJ670" t="str">
            <v>NA</v>
          </cell>
          <cell r="BK670" t="str">
            <v>NA</v>
          </cell>
          <cell r="BM670">
            <v>34800</v>
          </cell>
        </row>
        <row r="671">
          <cell r="A671">
            <v>671</v>
          </cell>
          <cell r="B671" t="str">
            <v>PUG</v>
          </cell>
          <cell r="G671" t="str">
            <v>5.1</v>
          </cell>
          <cell r="H671" t="str">
            <v>XXX</v>
          </cell>
          <cell r="J671" t="str">
            <v>SP</v>
          </cell>
          <cell r="K671" t="str">
            <v>SPARES</v>
          </cell>
          <cell r="L671">
            <v>420</v>
          </cell>
          <cell r="M671" t="str">
            <v>J</v>
          </cell>
          <cell r="N671" t="str">
            <v>J</v>
          </cell>
          <cell r="O671" t="str">
            <v>B1</v>
          </cell>
          <cell r="P671" t="str">
            <v>PTDHS</v>
          </cell>
          <cell r="Q671" t="str">
            <v>Terminal pad</v>
          </cell>
          <cell r="R671" t="str">
            <v>Nos.</v>
          </cell>
          <cell r="S671" t="str">
            <v>Nos.</v>
          </cell>
          <cell r="T671">
            <v>3</v>
          </cell>
          <cell r="U671">
            <v>3</v>
          </cell>
          <cell r="V671">
            <v>1</v>
          </cell>
          <cell r="Y671">
            <v>3</v>
          </cell>
          <cell r="AA671">
            <v>3</v>
          </cell>
          <cell r="AB671">
            <v>3</v>
          </cell>
          <cell r="AC671" t="str">
            <v>PTD/HS/0409</v>
          </cell>
          <cell r="AD671" t="str">
            <v>INR</v>
          </cell>
          <cell r="AE671">
            <v>1100</v>
          </cell>
          <cell r="AF671">
            <v>1100</v>
          </cell>
          <cell r="AI671">
            <v>0</v>
          </cell>
          <cell r="AJ671">
            <v>1100</v>
          </cell>
          <cell r="AK671">
            <v>3300</v>
          </cell>
          <cell r="AL671">
            <v>1.0582010582010581</v>
          </cell>
          <cell r="AM671">
            <v>3492</v>
          </cell>
          <cell r="AN671">
            <v>0</v>
          </cell>
          <cell r="AO671">
            <v>0</v>
          </cell>
          <cell r="AP671">
            <v>3492</v>
          </cell>
          <cell r="AQ671">
            <v>11</v>
          </cell>
          <cell r="AR671">
            <v>0</v>
          </cell>
          <cell r="AS671">
            <v>0</v>
          </cell>
          <cell r="AT671">
            <v>3503</v>
          </cell>
          <cell r="AU671" t="str">
            <v>NA</v>
          </cell>
          <cell r="AV671" t="str">
            <v>NA</v>
          </cell>
          <cell r="AW671">
            <v>0.67229393818562333</v>
          </cell>
          <cell r="AX671" t="str">
            <v>NA</v>
          </cell>
          <cell r="AY671" t="str">
            <v>NA</v>
          </cell>
          <cell r="AZ671" t="str">
            <v>NA</v>
          </cell>
          <cell r="BA671">
            <v>0</v>
          </cell>
          <cell r="BB671">
            <v>3503</v>
          </cell>
          <cell r="BC671">
            <v>0</v>
          </cell>
          <cell r="BD671">
            <v>0</v>
          </cell>
          <cell r="BE671">
            <v>3.3681843862693136E-3</v>
          </cell>
          <cell r="BF671">
            <v>0</v>
          </cell>
          <cell r="BJ671" t="str">
            <v>NA</v>
          </cell>
          <cell r="BK671" t="str">
            <v>NA</v>
          </cell>
          <cell r="BM671">
            <v>3300</v>
          </cell>
        </row>
        <row r="672">
          <cell r="A672">
            <v>672</v>
          </cell>
          <cell r="B672" t="str">
            <v>PUG</v>
          </cell>
          <cell r="G672" t="str">
            <v>5.2</v>
          </cell>
          <cell r="H672" t="str">
            <v>XXX</v>
          </cell>
          <cell r="J672" t="str">
            <v>SP</v>
          </cell>
          <cell r="K672" t="str">
            <v>SPARES</v>
          </cell>
          <cell r="L672">
            <v>420</v>
          </cell>
          <cell r="M672" t="str">
            <v>J</v>
          </cell>
          <cell r="N672" t="str">
            <v>J</v>
          </cell>
          <cell r="O672" t="str">
            <v>B1</v>
          </cell>
          <cell r="P672" t="str">
            <v>PTDHS</v>
          </cell>
          <cell r="Q672" t="str">
            <v>Connectors</v>
          </cell>
          <cell r="R672" t="str">
            <v>Nos.</v>
          </cell>
          <cell r="S672" t="str">
            <v>Nos.</v>
          </cell>
          <cell r="T672">
            <v>3</v>
          </cell>
          <cell r="U672">
            <v>3</v>
          </cell>
          <cell r="V672">
            <v>1</v>
          </cell>
          <cell r="Y672">
            <v>3</v>
          </cell>
          <cell r="AA672">
            <v>3</v>
          </cell>
          <cell r="AB672">
            <v>3</v>
          </cell>
          <cell r="AC672" t="str">
            <v>PTD/HS/0409</v>
          </cell>
          <cell r="AD672" t="str">
            <v>INR</v>
          </cell>
          <cell r="AE672">
            <v>2500</v>
          </cell>
          <cell r="AF672">
            <v>2500</v>
          </cell>
          <cell r="AI672">
            <v>0</v>
          </cell>
          <cell r="AJ672">
            <v>2500</v>
          </cell>
          <cell r="AK672">
            <v>7500</v>
          </cell>
          <cell r="AL672">
            <v>1.0582010582010581</v>
          </cell>
          <cell r="AM672">
            <v>7937</v>
          </cell>
          <cell r="AN672">
            <v>0</v>
          </cell>
          <cell r="AO672">
            <v>0</v>
          </cell>
          <cell r="AP672">
            <v>7937</v>
          </cell>
          <cell r="AQ672">
            <v>25</v>
          </cell>
          <cell r="AR672">
            <v>0</v>
          </cell>
          <cell r="AS672">
            <v>0</v>
          </cell>
          <cell r="AT672">
            <v>7962</v>
          </cell>
          <cell r="AU672" t="str">
            <v>NA</v>
          </cell>
          <cell r="AV672" t="str">
            <v>NA</v>
          </cell>
          <cell r="AW672">
            <v>0.67229393818562333</v>
          </cell>
          <cell r="AX672" t="str">
            <v>NA</v>
          </cell>
          <cell r="AY672" t="str">
            <v>NA</v>
          </cell>
          <cell r="AZ672" t="str">
            <v>NA</v>
          </cell>
          <cell r="BA672">
            <v>0</v>
          </cell>
          <cell r="BB672">
            <v>7962</v>
          </cell>
          <cell r="BC672">
            <v>0</v>
          </cell>
          <cell r="BD672">
            <v>0</v>
          </cell>
          <cell r="BE672">
            <v>3.3681843862693136E-3</v>
          </cell>
          <cell r="BF672">
            <v>0</v>
          </cell>
          <cell r="BJ672" t="str">
            <v>NA</v>
          </cell>
          <cell r="BK672" t="str">
            <v>NA</v>
          </cell>
          <cell r="BM672">
            <v>7500</v>
          </cell>
        </row>
        <row r="673">
          <cell r="A673">
            <v>673</v>
          </cell>
          <cell r="B673" t="str">
            <v>PUG</v>
          </cell>
          <cell r="G673" t="str">
            <v>6</v>
          </cell>
          <cell r="H673" t="str">
            <v>XXX</v>
          </cell>
          <cell r="J673" t="str">
            <v>SP</v>
          </cell>
          <cell r="K673" t="str">
            <v>SPARES</v>
          </cell>
          <cell r="L673">
            <v>420</v>
          </cell>
          <cell r="M673" t="str">
            <v>J</v>
          </cell>
          <cell r="N673" t="str">
            <v>J</v>
          </cell>
          <cell r="O673" t="str">
            <v>B1</v>
          </cell>
          <cell r="P673" t="str">
            <v>PTDHS</v>
          </cell>
          <cell r="Q673" t="str">
            <v>Molecular filter for SF6 Circuit for 1 Pole of CB</v>
          </cell>
          <cell r="R673" t="str">
            <v>Sets</v>
          </cell>
          <cell r="S673" t="str">
            <v>Sets</v>
          </cell>
          <cell r="T673">
            <v>3</v>
          </cell>
          <cell r="U673">
            <v>3</v>
          </cell>
          <cell r="V673">
            <v>1</v>
          </cell>
          <cell r="Y673">
            <v>3</v>
          </cell>
          <cell r="AA673">
            <v>3</v>
          </cell>
          <cell r="AB673">
            <v>3</v>
          </cell>
          <cell r="AC673" t="str">
            <v>PTD/HS/0409</v>
          </cell>
          <cell r="AD673" t="str">
            <v>INR</v>
          </cell>
          <cell r="AE673">
            <v>2500</v>
          </cell>
          <cell r="AF673">
            <v>2500</v>
          </cell>
          <cell r="AI673">
            <v>0</v>
          </cell>
          <cell r="AJ673">
            <v>2500</v>
          </cell>
          <cell r="AK673">
            <v>7500</v>
          </cell>
          <cell r="AL673">
            <v>1.0582010582010581</v>
          </cell>
          <cell r="AM673">
            <v>7937</v>
          </cell>
          <cell r="AN673">
            <v>0</v>
          </cell>
          <cell r="AO673">
            <v>0</v>
          </cell>
          <cell r="AP673">
            <v>7937</v>
          </cell>
          <cell r="AQ673">
            <v>25</v>
          </cell>
          <cell r="AR673">
            <v>0</v>
          </cell>
          <cell r="AS673">
            <v>0</v>
          </cell>
          <cell r="AT673">
            <v>7962</v>
          </cell>
          <cell r="AU673" t="str">
            <v>NA</v>
          </cell>
          <cell r="AV673" t="str">
            <v>NA</v>
          </cell>
          <cell r="AW673">
            <v>0.67229393818562333</v>
          </cell>
          <cell r="AX673" t="str">
            <v>NA</v>
          </cell>
          <cell r="AY673" t="str">
            <v>NA</v>
          </cell>
          <cell r="AZ673" t="str">
            <v>NA</v>
          </cell>
          <cell r="BA673">
            <v>0</v>
          </cell>
          <cell r="BB673">
            <v>7962</v>
          </cell>
          <cell r="BC673">
            <v>0</v>
          </cell>
          <cell r="BD673">
            <v>0</v>
          </cell>
          <cell r="BE673">
            <v>3.3681843862693136E-3</v>
          </cell>
          <cell r="BF673">
            <v>0</v>
          </cell>
          <cell r="BJ673" t="str">
            <v>NA</v>
          </cell>
          <cell r="BK673" t="str">
            <v>NA</v>
          </cell>
          <cell r="BM673">
            <v>7500</v>
          </cell>
        </row>
        <row r="674">
          <cell r="A674">
            <v>674</v>
          </cell>
          <cell r="B674" t="str">
            <v>PUG</v>
          </cell>
          <cell r="G674" t="str">
            <v>7</v>
          </cell>
          <cell r="H674" t="str">
            <v>XXX</v>
          </cell>
          <cell r="J674" t="str">
            <v>SP</v>
          </cell>
          <cell r="K674" t="str">
            <v>SPARES</v>
          </cell>
          <cell r="L674">
            <v>420</v>
          </cell>
          <cell r="M674" t="str">
            <v>J</v>
          </cell>
          <cell r="N674" t="str">
            <v>J</v>
          </cell>
          <cell r="O674" t="str">
            <v>B1</v>
          </cell>
          <cell r="P674" t="str">
            <v>PTDHS</v>
          </cell>
          <cell r="Q674" t="str">
            <v>Density/Pressure monitoring system (if applicable)</v>
          </cell>
          <cell r="R674" t="str">
            <v>No.</v>
          </cell>
          <cell r="S674" t="str">
            <v>No.</v>
          </cell>
          <cell r="T674">
            <v>1</v>
          </cell>
          <cell r="U674">
            <v>1</v>
          </cell>
          <cell r="V674">
            <v>1</v>
          </cell>
          <cell r="Y674">
            <v>1</v>
          </cell>
          <cell r="AA674">
            <v>1</v>
          </cell>
          <cell r="AB674">
            <v>1</v>
          </cell>
          <cell r="AC674" t="str">
            <v>PTD/HS/0409</v>
          </cell>
          <cell r="AD674" t="str">
            <v>INR</v>
          </cell>
          <cell r="AE674">
            <v>15800</v>
          </cell>
          <cell r="AF674">
            <v>15800</v>
          </cell>
          <cell r="AI674">
            <v>0</v>
          </cell>
          <cell r="AJ674">
            <v>15800</v>
          </cell>
          <cell r="AK674">
            <v>15800</v>
          </cell>
          <cell r="AL674">
            <v>1.0582010582010581</v>
          </cell>
          <cell r="AM674">
            <v>16720</v>
          </cell>
          <cell r="AN674">
            <v>0</v>
          </cell>
          <cell r="AO674">
            <v>0</v>
          </cell>
          <cell r="AP674">
            <v>16720</v>
          </cell>
          <cell r="AQ674">
            <v>53</v>
          </cell>
          <cell r="AR674">
            <v>0</v>
          </cell>
          <cell r="AS674">
            <v>0</v>
          </cell>
          <cell r="AT674">
            <v>16773</v>
          </cell>
          <cell r="AU674" t="str">
            <v>NA</v>
          </cell>
          <cell r="AV674" t="str">
            <v>NA</v>
          </cell>
          <cell r="AW674">
            <v>0.67229393818562333</v>
          </cell>
          <cell r="AX674" t="str">
            <v>NA</v>
          </cell>
          <cell r="AY674" t="str">
            <v>NA</v>
          </cell>
          <cell r="AZ674" t="str">
            <v>NA</v>
          </cell>
          <cell r="BA674">
            <v>0</v>
          </cell>
          <cell r="BB674">
            <v>16773</v>
          </cell>
          <cell r="BC674">
            <v>0</v>
          </cell>
          <cell r="BD674">
            <v>0</v>
          </cell>
          <cell r="BE674">
            <v>3.3681843862693136E-3</v>
          </cell>
          <cell r="BF674">
            <v>0</v>
          </cell>
          <cell r="BJ674" t="str">
            <v>NA</v>
          </cell>
          <cell r="BK674" t="str">
            <v>NA</v>
          </cell>
          <cell r="BM674">
            <v>15800</v>
          </cell>
        </row>
        <row r="675">
          <cell r="A675">
            <v>675</v>
          </cell>
          <cell r="B675" t="str">
            <v>PUG</v>
          </cell>
          <cell r="G675" t="str">
            <v>8</v>
          </cell>
          <cell r="H675" t="str">
            <v>XXX</v>
          </cell>
          <cell r="J675" t="str">
            <v>SP</v>
          </cell>
          <cell r="K675" t="str">
            <v>SPARES</v>
          </cell>
          <cell r="L675">
            <v>420</v>
          </cell>
          <cell r="M675" t="str">
            <v>J</v>
          </cell>
          <cell r="N675" t="str">
            <v>J</v>
          </cell>
          <cell r="O675" t="str">
            <v>B1</v>
          </cell>
          <cell r="P675" t="str">
            <v>PTDHS</v>
          </cell>
          <cell r="Q675" t="str">
            <v>Corona rings (1 No of each type) [N/A]</v>
          </cell>
          <cell r="R675" t="str">
            <v>Set</v>
          </cell>
          <cell r="S675" t="str">
            <v>Set</v>
          </cell>
          <cell r="T675">
            <v>1</v>
          </cell>
          <cell r="U675">
            <v>1</v>
          </cell>
          <cell r="V675">
            <v>1</v>
          </cell>
          <cell r="Y675">
            <v>1</v>
          </cell>
          <cell r="AA675">
            <v>1</v>
          </cell>
          <cell r="AB675">
            <v>1</v>
          </cell>
          <cell r="AC675" t="str">
            <v>PTD/HS/0409</v>
          </cell>
          <cell r="AD675" t="str">
            <v>INR</v>
          </cell>
          <cell r="AF675">
            <v>0</v>
          </cell>
          <cell r="AI675">
            <v>0</v>
          </cell>
          <cell r="AJ675">
            <v>0</v>
          </cell>
          <cell r="AK675">
            <v>0</v>
          </cell>
          <cell r="AL675">
            <v>1.0582010582010581</v>
          </cell>
          <cell r="AM675">
            <v>0</v>
          </cell>
          <cell r="AN675">
            <v>0</v>
          </cell>
          <cell r="AO675">
            <v>0</v>
          </cell>
          <cell r="AP675">
            <v>0</v>
          </cell>
          <cell r="AQ675">
            <v>0</v>
          </cell>
          <cell r="AR675">
            <v>0</v>
          </cell>
          <cell r="AS675">
            <v>0</v>
          </cell>
          <cell r="AT675">
            <v>0</v>
          </cell>
          <cell r="AU675" t="str">
            <v>NA</v>
          </cell>
          <cell r="AV675" t="str">
            <v>NA</v>
          </cell>
          <cell r="AW675">
            <v>0.67229393818562333</v>
          </cell>
          <cell r="AX675" t="str">
            <v>NA</v>
          </cell>
          <cell r="AY675" t="str">
            <v>NA</v>
          </cell>
          <cell r="AZ675" t="str">
            <v>NA</v>
          </cell>
          <cell r="BA675">
            <v>0</v>
          </cell>
          <cell r="BB675">
            <v>0</v>
          </cell>
          <cell r="BC675">
            <v>0</v>
          </cell>
          <cell r="BD675">
            <v>0</v>
          </cell>
          <cell r="BE675">
            <v>3.3681843862693136E-3</v>
          </cell>
          <cell r="BF675">
            <v>0</v>
          </cell>
          <cell r="BJ675" t="str">
            <v>NA</v>
          </cell>
          <cell r="BK675" t="str">
            <v>NA</v>
          </cell>
          <cell r="BM675">
            <v>0</v>
          </cell>
        </row>
        <row r="676">
          <cell r="A676">
            <v>676</v>
          </cell>
          <cell r="B676" t="str">
            <v>PUG</v>
          </cell>
          <cell r="G676" t="str">
            <v>9</v>
          </cell>
          <cell r="H676" t="str">
            <v>XXX</v>
          </cell>
          <cell r="J676" t="str">
            <v>SP</v>
          </cell>
          <cell r="K676" t="str">
            <v>SPARES</v>
          </cell>
          <cell r="L676">
            <v>420</v>
          </cell>
          <cell r="M676" t="str">
            <v>J</v>
          </cell>
          <cell r="N676" t="str">
            <v>J</v>
          </cell>
          <cell r="O676" t="str">
            <v>B1</v>
          </cell>
          <cell r="P676" t="str">
            <v>PTDHS</v>
          </cell>
          <cell r="Q676" t="str">
            <v>Relays, Power contactors, SFU, limit switches, push</v>
          </cell>
          <cell r="R676" t="str">
            <v>Set</v>
          </cell>
          <cell r="S676" t="str">
            <v>Set</v>
          </cell>
          <cell r="T676">
            <v>1</v>
          </cell>
          <cell r="U676">
            <v>1</v>
          </cell>
          <cell r="V676">
            <v>1</v>
          </cell>
          <cell r="Y676">
            <v>1</v>
          </cell>
          <cell r="AA676">
            <v>1</v>
          </cell>
          <cell r="AB676">
            <v>1</v>
          </cell>
          <cell r="AC676" t="str">
            <v>PTD/HS/0409</v>
          </cell>
          <cell r="AD676" t="str">
            <v>INR</v>
          </cell>
          <cell r="AE676">
            <v>15000</v>
          </cell>
          <cell r="AF676">
            <v>15000</v>
          </cell>
          <cell r="AI676">
            <v>0</v>
          </cell>
          <cell r="AJ676">
            <v>15000</v>
          </cell>
          <cell r="AK676">
            <v>15000</v>
          </cell>
          <cell r="AL676">
            <v>1.0582010582010581</v>
          </cell>
          <cell r="AM676">
            <v>15873</v>
          </cell>
          <cell r="AN676">
            <v>0</v>
          </cell>
          <cell r="AO676">
            <v>0</v>
          </cell>
          <cell r="AP676">
            <v>15873</v>
          </cell>
          <cell r="AQ676">
            <v>51</v>
          </cell>
          <cell r="AR676">
            <v>0</v>
          </cell>
          <cell r="AS676">
            <v>0</v>
          </cell>
          <cell r="AT676">
            <v>15924</v>
          </cell>
          <cell r="AU676" t="str">
            <v>NA</v>
          </cell>
          <cell r="AV676" t="str">
            <v>NA</v>
          </cell>
          <cell r="AW676">
            <v>0.67229393818562333</v>
          </cell>
          <cell r="AX676" t="str">
            <v>NA</v>
          </cell>
          <cell r="AY676" t="str">
            <v>NA</v>
          </cell>
          <cell r="AZ676" t="str">
            <v>NA</v>
          </cell>
          <cell r="BA676">
            <v>0</v>
          </cell>
          <cell r="BB676">
            <v>15924</v>
          </cell>
          <cell r="BC676">
            <v>0</v>
          </cell>
          <cell r="BD676">
            <v>0</v>
          </cell>
          <cell r="BE676">
            <v>3.3681843862693136E-3</v>
          </cell>
          <cell r="BF676">
            <v>0</v>
          </cell>
          <cell r="BJ676" t="str">
            <v>NA</v>
          </cell>
          <cell r="BK676" t="str">
            <v>NA</v>
          </cell>
          <cell r="BM676">
            <v>15000</v>
          </cell>
        </row>
        <row r="677">
          <cell r="A677">
            <v>677</v>
          </cell>
          <cell r="B677" t="str">
            <v>PUG</v>
          </cell>
          <cell r="H677" t="str">
            <v>XXX</v>
          </cell>
          <cell r="K677">
            <v>0</v>
          </cell>
          <cell r="M677" t="str">
            <v>J</v>
          </cell>
          <cell r="N677" t="str">
            <v>J</v>
          </cell>
          <cell r="O677">
            <v>0</v>
          </cell>
          <cell r="Q677" t="str">
            <v>buttons, timers &amp; MCB etc. (1 No of each type)</v>
          </cell>
          <cell r="S677">
            <v>0</v>
          </cell>
          <cell r="T677">
            <v>0</v>
          </cell>
          <cell r="U677">
            <v>0</v>
          </cell>
          <cell r="AA677">
            <v>0</v>
          </cell>
          <cell r="AB677">
            <v>0</v>
          </cell>
          <cell r="AF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K677">
            <v>0</v>
          </cell>
          <cell r="BM677">
            <v>0</v>
          </cell>
        </row>
        <row r="678">
          <cell r="A678">
            <v>678</v>
          </cell>
          <cell r="B678" t="str">
            <v>PUG</v>
          </cell>
          <cell r="G678" t="str">
            <v>10</v>
          </cell>
          <cell r="H678" t="str">
            <v>XXX</v>
          </cell>
          <cell r="J678" t="str">
            <v>SP</v>
          </cell>
          <cell r="K678" t="str">
            <v>SPARES</v>
          </cell>
          <cell r="L678">
            <v>420</v>
          </cell>
          <cell r="M678" t="str">
            <v>J</v>
          </cell>
          <cell r="N678" t="str">
            <v>J</v>
          </cell>
          <cell r="O678" t="str">
            <v>B1</v>
          </cell>
          <cell r="P678" t="str">
            <v>PTDHS</v>
          </cell>
          <cell r="Q678" t="str">
            <v>Pressure switches (1 No. of each type)</v>
          </cell>
          <cell r="R678" t="str">
            <v>Set</v>
          </cell>
          <cell r="S678" t="str">
            <v>Set</v>
          </cell>
          <cell r="T678">
            <v>1</v>
          </cell>
          <cell r="U678">
            <v>1</v>
          </cell>
          <cell r="V678">
            <v>1</v>
          </cell>
          <cell r="Y678">
            <v>1</v>
          </cell>
          <cell r="AA678">
            <v>1</v>
          </cell>
          <cell r="AB678">
            <v>1</v>
          </cell>
          <cell r="AC678" t="str">
            <v>PTD/HS/0409</v>
          </cell>
          <cell r="AD678" t="str">
            <v>INR</v>
          </cell>
          <cell r="AE678">
            <v>15000</v>
          </cell>
          <cell r="AF678">
            <v>15000</v>
          </cell>
          <cell r="AI678">
            <v>0</v>
          </cell>
          <cell r="AJ678">
            <v>15000</v>
          </cell>
          <cell r="AK678">
            <v>15000</v>
          </cell>
          <cell r="AL678">
            <v>1.0582010582010581</v>
          </cell>
          <cell r="AM678">
            <v>15873</v>
          </cell>
          <cell r="AN678">
            <v>0</v>
          </cell>
          <cell r="AO678">
            <v>0</v>
          </cell>
          <cell r="AP678">
            <v>15873</v>
          </cell>
          <cell r="AQ678">
            <v>51</v>
          </cell>
          <cell r="AR678">
            <v>0</v>
          </cell>
          <cell r="AS678">
            <v>0</v>
          </cell>
          <cell r="AT678">
            <v>15924</v>
          </cell>
          <cell r="AU678" t="str">
            <v>NA</v>
          </cell>
          <cell r="AV678" t="str">
            <v>NA</v>
          </cell>
          <cell r="AW678">
            <v>0.67229393818562333</v>
          </cell>
          <cell r="AX678" t="str">
            <v>NA</v>
          </cell>
          <cell r="AY678" t="str">
            <v>NA</v>
          </cell>
          <cell r="AZ678" t="str">
            <v>NA</v>
          </cell>
          <cell r="BA678">
            <v>0</v>
          </cell>
          <cell r="BB678">
            <v>15924</v>
          </cell>
          <cell r="BC678">
            <v>0</v>
          </cell>
          <cell r="BD678">
            <v>0</v>
          </cell>
          <cell r="BE678">
            <v>3.3681843862693136E-3</v>
          </cell>
          <cell r="BF678">
            <v>0</v>
          </cell>
          <cell r="BJ678" t="str">
            <v>NA</v>
          </cell>
          <cell r="BK678" t="str">
            <v>NA</v>
          </cell>
          <cell r="BM678">
            <v>15000</v>
          </cell>
        </row>
        <row r="679">
          <cell r="A679">
            <v>679</v>
          </cell>
          <cell r="B679" t="str">
            <v>PUG</v>
          </cell>
          <cell r="G679" t="str">
            <v>11</v>
          </cell>
          <cell r="H679" t="str">
            <v>XXX</v>
          </cell>
          <cell r="J679" t="str">
            <v>SP</v>
          </cell>
          <cell r="K679" t="str">
            <v>SPARES</v>
          </cell>
          <cell r="L679">
            <v>420</v>
          </cell>
          <cell r="M679" t="str">
            <v>J</v>
          </cell>
          <cell r="N679" t="str">
            <v>J</v>
          </cell>
          <cell r="O679" t="str">
            <v>B1</v>
          </cell>
          <cell r="P679" t="str">
            <v>PTDHS</v>
          </cell>
          <cell r="Q679" t="str">
            <v>Pressure gauges &amp; Coupling device (1 No. of each</v>
          </cell>
          <cell r="R679" t="str">
            <v>Set</v>
          </cell>
          <cell r="S679" t="str">
            <v>Set</v>
          </cell>
          <cell r="T679">
            <v>1</v>
          </cell>
          <cell r="U679">
            <v>1</v>
          </cell>
          <cell r="V679">
            <v>1</v>
          </cell>
          <cell r="Y679">
            <v>1</v>
          </cell>
          <cell r="AA679">
            <v>1</v>
          </cell>
          <cell r="AB679">
            <v>1</v>
          </cell>
          <cell r="AC679" t="str">
            <v>PTD/HS/0409</v>
          </cell>
          <cell r="AD679" t="str">
            <v>INR</v>
          </cell>
          <cell r="AE679">
            <v>5500</v>
          </cell>
          <cell r="AF679">
            <v>5500</v>
          </cell>
          <cell r="AI679">
            <v>0</v>
          </cell>
          <cell r="AJ679">
            <v>5500</v>
          </cell>
          <cell r="AK679">
            <v>5500</v>
          </cell>
          <cell r="AL679">
            <v>1.0582010582010581</v>
          </cell>
          <cell r="AM679">
            <v>5820</v>
          </cell>
          <cell r="AN679">
            <v>0</v>
          </cell>
          <cell r="AO679">
            <v>0</v>
          </cell>
          <cell r="AP679">
            <v>5820</v>
          </cell>
          <cell r="AQ679">
            <v>19</v>
          </cell>
          <cell r="AR679">
            <v>0</v>
          </cell>
          <cell r="AS679">
            <v>0</v>
          </cell>
          <cell r="AT679">
            <v>5839</v>
          </cell>
          <cell r="AU679" t="str">
            <v>NA</v>
          </cell>
          <cell r="AV679" t="str">
            <v>NA</v>
          </cell>
          <cell r="AW679">
            <v>0.67229393818562333</v>
          </cell>
          <cell r="AX679" t="str">
            <v>NA</v>
          </cell>
          <cell r="AY679" t="str">
            <v>NA</v>
          </cell>
          <cell r="AZ679" t="str">
            <v>NA</v>
          </cell>
          <cell r="BA679">
            <v>0</v>
          </cell>
          <cell r="BB679">
            <v>5839</v>
          </cell>
          <cell r="BC679">
            <v>0</v>
          </cell>
          <cell r="BD679">
            <v>0</v>
          </cell>
          <cell r="BE679">
            <v>3.3681843862693136E-3</v>
          </cell>
          <cell r="BF679">
            <v>0</v>
          </cell>
          <cell r="BJ679" t="str">
            <v>NA</v>
          </cell>
          <cell r="BK679" t="str">
            <v>NA</v>
          </cell>
          <cell r="BM679">
            <v>5500</v>
          </cell>
        </row>
        <row r="680">
          <cell r="A680">
            <v>680</v>
          </cell>
          <cell r="B680" t="str">
            <v>PUG</v>
          </cell>
          <cell r="H680" t="str">
            <v>XXX</v>
          </cell>
          <cell r="K680">
            <v>0</v>
          </cell>
          <cell r="M680" t="str">
            <v>J</v>
          </cell>
          <cell r="N680" t="str">
            <v>J</v>
          </cell>
          <cell r="O680">
            <v>0</v>
          </cell>
          <cell r="Q680" t="str">
            <v>type)</v>
          </cell>
          <cell r="R680">
            <v>0</v>
          </cell>
          <cell r="S680">
            <v>0</v>
          </cell>
          <cell r="T680">
            <v>0</v>
          </cell>
          <cell r="U680">
            <v>0</v>
          </cell>
          <cell r="V680">
            <v>0</v>
          </cell>
          <cell r="W680">
            <v>0</v>
          </cell>
          <cell r="Y680">
            <v>0</v>
          </cell>
          <cell r="AA680">
            <v>0</v>
          </cell>
          <cell r="AB680">
            <v>0</v>
          </cell>
          <cell r="AF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K680">
            <v>0</v>
          </cell>
          <cell r="BM680">
            <v>0</v>
          </cell>
        </row>
        <row r="681">
          <cell r="A681">
            <v>681</v>
          </cell>
          <cell r="B681" t="str">
            <v>PUG</v>
          </cell>
          <cell r="G681" t="str">
            <v>12</v>
          </cell>
          <cell r="H681" t="str">
            <v>XXX</v>
          </cell>
          <cell r="J681" t="str">
            <v>SP</v>
          </cell>
          <cell r="K681" t="str">
            <v>SPARES</v>
          </cell>
          <cell r="L681">
            <v>420</v>
          </cell>
          <cell r="M681" t="str">
            <v>J</v>
          </cell>
          <cell r="N681" t="str">
            <v>J</v>
          </cell>
          <cell r="O681" t="str">
            <v>B1</v>
          </cell>
          <cell r="P681" t="str">
            <v>PTDHS</v>
          </cell>
          <cell r="Q681" t="str">
            <v>Aux. Switch assembly</v>
          </cell>
          <cell r="R681" t="str">
            <v>No.</v>
          </cell>
          <cell r="S681" t="str">
            <v>No.</v>
          </cell>
          <cell r="T681">
            <v>1</v>
          </cell>
          <cell r="U681">
            <v>1</v>
          </cell>
          <cell r="V681">
            <v>1</v>
          </cell>
          <cell r="Y681">
            <v>1</v>
          </cell>
          <cell r="AA681">
            <v>1</v>
          </cell>
          <cell r="AB681">
            <v>1</v>
          </cell>
          <cell r="AC681" t="str">
            <v>PTD/HS/0409</v>
          </cell>
          <cell r="AD681" t="str">
            <v>INR</v>
          </cell>
          <cell r="AE681">
            <v>3250</v>
          </cell>
          <cell r="AF681">
            <v>3250</v>
          </cell>
          <cell r="AI681">
            <v>0</v>
          </cell>
          <cell r="AJ681">
            <v>3250</v>
          </cell>
          <cell r="AK681">
            <v>3250</v>
          </cell>
          <cell r="AL681">
            <v>1.0582010582010581</v>
          </cell>
          <cell r="AM681">
            <v>3439</v>
          </cell>
          <cell r="AN681">
            <v>0</v>
          </cell>
          <cell r="AO681">
            <v>0</v>
          </cell>
          <cell r="AP681">
            <v>3439</v>
          </cell>
          <cell r="AQ681">
            <v>11</v>
          </cell>
          <cell r="AR681">
            <v>0</v>
          </cell>
          <cell r="AS681">
            <v>0</v>
          </cell>
          <cell r="AT681">
            <v>3450</v>
          </cell>
          <cell r="AU681" t="str">
            <v>NA</v>
          </cell>
          <cell r="AV681" t="str">
            <v>NA</v>
          </cell>
          <cell r="AW681">
            <v>0.67229393818562333</v>
          </cell>
          <cell r="AX681" t="str">
            <v>NA</v>
          </cell>
          <cell r="AY681" t="str">
            <v>NA</v>
          </cell>
          <cell r="AZ681" t="str">
            <v>NA</v>
          </cell>
          <cell r="BA681">
            <v>0</v>
          </cell>
          <cell r="BB681">
            <v>3450</v>
          </cell>
          <cell r="BC681">
            <v>0</v>
          </cell>
          <cell r="BD681">
            <v>0</v>
          </cell>
          <cell r="BE681">
            <v>3.3681843862693136E-3</v>
          </cell>
          <cell r="BF681">
            <v>0</v>
          </cell>
          <cell r="BJ681" t="str">
            <v>NA</v>
          </cell>
          <cell r="BK681" t="str">
            <v>NA</v>
          </cell>
          <cell r="BM681">
            <v>3250</v>
          </cell>
        </row>
        <row r="682">
          <cell r="A682">
            <v>682</v>
          </cell>
          <cell r="B682" t="str">
            <v>PUG</v>
          </cell>
          <cell r="G682" t="str">
            <v>13</v>
          </cell>
          <cell r="H682" t="str">
            <v>XXX</v>
          </cell>
          <cell r="J682" t="str">
            <v>SP</v>
          </cell>
          <cell r="K682" t="str">
            <v>SPARES</v>
          </cell>
          <cell r="L682">
            <v>420</v>
          </cell>
          <cell r="M682" t="str">
            <v>J</v>
          </cell>
          <cell r="N682" t="str">
            <v>J</v>
          </cell>
          <cell r="O682" t="str">
            <v>B1</v>
          </cell>
          <cell r="P682" t="str">
            <v>PTDHS</v>
          </cell>
          <cell r="Q682" t="str">
            <v>Operation counter</v>
          </cell>
          <cell r="R682" t="str">
            <v>Set</v>
          </cell>
          <cell r="S682" t="str">
            <v>Set</v>
          </cell>
          <cell r="T682">
            <v>1</v>
          </cell>
          <cell r="U682">
            <v>1</v>
          </cell>
          <cell r="V682">
            <v>1</v>
          </cell>
          <cell r="Y682">
            <v>1</v>
          </cell>
          <cell r="AA682">
            <v>1</v>
          </cell>
          <cell r="AB682">
            <v>1</v>
          </cell>
          <cell r="AC682" t="str">
            <v>PTD/HS/0409</v>
          </cell>
          <cell r="AD682" t="str">
            <v>INR</v>
          </cell>
          <cell r="AE682">
            <v>1500</v>
          </cell>
          <cell r="AF682">
            <v>1500</v>
          </cell>
          <cell r="AI682">
            <v>0</v>
          </cell>
          <cell r="AJ682">
            <v>1500</v>
          </cell>
          <cell r="AK682">
            <v>1500</v>
          </cell>
          <cell r="AL682">
            <v>1.0582010582010581</v>
          </cell>
          <cell r="AM682">
            <v>1587</v>
          </cell>
          <cell r="AN682">
            <v>0</v>
          </cell>
          <cell r="AO682">
            <v>0</v>
          </cell>
          <cell r="AP682">
            <v>1587</v>
          </cell>
          <cell r="AQ682">
            <v>5</v>
          </cell>
          <cell r="AR682">
            <v>0</v>
          </cell>
          <cell r="AS682">
            <v>0</v>
          </cell>
          <cell r="AT682">
            <v>1592</v>
          </cell>
          <cell r="AU682" t="str">
            <v>NA</v>
          </cell>
          <cell r="AV682" t="str">
            <v>NA</v>
          </cell>
          <cell r="AW682">
            <v>0.67229393818562333</v>
          </cell>
          <cell r="AX682" t="str">
            <v>NA</v>
          </cell>
          <cell r="AY682" t="str">
            <v>NA</v>
          </cell>
          <cell r="AZ682" t="str">
            <v>NA</v>
          </cell>
          <cell r="BA682">
            <v>0</v>
          </cell>
          <cell r="BB682">
            <v>1592</v>
          </cell>
          <cell r="BC682">
            <v>0</v>
          </cell>
          <cell r="BD682">
            <v>0</v>
          </cell>
          <cell r="BE682">
            <v>3.3681843862693136E-3</v>
          </cell>
          <cell r="BF682">
            <v>0</v>
          </cell>
          <cell r="BJ682" t="str">
            <v>NA</v>
          </cell>
          <cell r="BK682" t="str">
            <v>NA</v>
          </cell>
          <cell r="BM682">
            <v>1500</v>
          </cell>
        </row>
        <row r="683">
          <cell r="A683">
            <v>683</v>
          </cell>
          <cell r="B683" t="str">
            <v>PUG</v>
          </cell>
          <cell r="G683" t="str">
            <v>14</v>
          </cell>
          <cell r="H683" t="str">
            <v>XXX</v>
          </cell>
          <cell r="J683" t="str">
            <v>SP</v>
          </cell>
          <cell r="K683" t="str">
            <v>SPARES</v>
          </cell>
          <cell r="L683">
            <v>420</v>
          </cell>
          <cell r="M683" t="str">
            <v>J</v>
          </cell>
          <cell r="N683" t="str">
            <v>J</v>
          </cell>
          <cell r="O683" t="str">
            <v>B1</v>
          </cell>
          <cell r="P683" t="str">
            <v>PTDHS</v>
          </cell>
          <cell r="Q683" t="str">
            <v>Magnetic Ventile (if applicable) [N/A]</v>
          </cell>
          <cell r="R683" t="str">
            <v>No</v>
          </cell>
          <cell r="S683" t="str">
            <v>No</v>
          </cell>
          <cell r="T683">
            <v>3</v>
          </cell>
          <cell r="U683">
            <v>3</v>
          </cell>
          <cell r="V683">
            <v>1</v>
          </cell>
          <cell r="Y683">
            <v>3</v>
          </cell>
          <cell r="AA683">
            <v>3</v>
          </cell>
          <cell r="AB683">
            <v>3</v>
          </cell>
          <cell r="AF683">
            <v>0</v>
          </cell>
          <cell r="AI683">
            <v>0</v>
          </cell>
          <cell r="AJ683">
            <v>0</v>
          </cell>
          <cell r="AK683">
            <v>0</v>
          </cell>
          <cell r="AL683">
            <v>1.0582010582010581</v>
          </cell>
          <cell r="AM683">
            <v>0</v>
          </cell>
          <cell r="AN683">
            <v>0</v>
          </cell>
          <cell r="AO683">
            <v>0</v>
          </cell>
          <cell r="AP683">
            <v>0</v>
          </cell>
          <cell r="AQ683">
            <v>0</v>
          </cell>
          <cell r="AR683">
            <v>0</v>
          </cell>
          <cell r="AS683">
            <v>0</v>
          </cell>
          <cell r="AT683">
            <v>0</v>
          </cell>
          <cell r="AU683">
            <v>0</v>
          </cell>
          <cell r="AV683">
            <v>0</v>
          </cell>
          <cell r="AW683">
            <v>0.67229393818562333</v>
          </cell>
          <cell r="AX683">
            <v>0</v>
          </cell>
          <cell r="AY683">
            <v>0</v>
          </cell>
          <cell r="AZ683">
            <v>0</v>
          </cell>
          <cell r="BA683">
            <v>0</v>
          </cell>
          <cell r="BB683">
            <v>0</v>
          </cell>
          <cell r="BC683">
            <v>0</v>
          </cell>
          <cell r="BD683">
            <v>0</v>
          </cell>
          <cell r="BE683">
            <v>3.3681843862693136E-3</v>
          </cell>
          <cell r="BF683">
            <v>0</v>
          </cell>
          <cell r="BK683">
            <v>0</v>
          </cell>
          <cell r="BM683">
            <v>0</v>
          </cell>
        </row>
        <row r="684">
          <cell r="A684">
            <v>684</v>
          </cell>
          <cell r="B684" t="str">
            <v>PUG</v>
          </cell>
          <cell r="G684" t="str">
            <v>15</v>
          </cell>
          <cell r="H684" t="str">
            <v>XXX</v>
          </cell>
          <cell r="J684" t="str">
            <v>SP</v>
          </cell>
          <cell r="K684" t="str">
            <v>SPARES</v>
          </cell>
          <cell r="L684">
            <v>420</v>
          </cell>
          <cell r="M684" t="str">
            <v>J</v>
          </cell>
          <cell r="N684" t="str">
            <v>J</v>
          </cell>
          <cell r="O684" t="str">
            <v>B1</v>
          </cell>
          <cell r="P684" t="str">
            <v>PTDHS</v>
          </cell>
          <cell r="Q684" t="str">
            <v>Actuator Rings (if applicable) [N/A]</v>
          </cell>
          <cell r="R684" t="str">
            <v>No</v>
          </cell>
          <cell r="S684" t="str">
            <v>No</v>
          </cell>
          <cell r="T684">
            <v>6</v>
          </cell>
          <cell r="U684">
            <v>6</v>
          </cell>
          <cell r="V684">
            <v>1</v>
          </cell>
          <cell r="Y684">
            <v>6</v>
          </cell>
          <cell r="AA684">
            <v>6</v>
          </cell>
          <cell r="AB684">
            <v>6</v>
          </cell>
          <cell r="AF684">
            <v>0</v>
          </cell>
          <cell r="AI684">
            <v>0</v>
          </cell>
          <cell r="AJ684">
            <v>0</v>
          </cell>
          <cell r="AK684">
            <v>0</v>
          </cell>
          <cell r="AL684">
            <v>1.0582010582010581</v>
          </cell>
          <cell r="AM684">
            <v>0</v>
          </cell>
          <cell r="AN684">
            <v>0</v>
          </cell>
          <cell r="AO684">
            <v>0</v>
          </cell>
          <cell r="AP684">
            <v>0</v>
          </cell>
          <cell r="AQ684">
            <v>0</v>
          </cell>
          <cell r="AR684">
            <v>0</v>
          </cell>
          <cell r="AS684">
            <v>0</v>
          </cell>
          <cell r="AT684">
            <v>0</v>
          </cell>
          <cell r="AU684">
            <v>0</v>
          </cell>
          <cell r="AV684">
            <v>0</v>
          </cell>
          <cell r="AW684">
            <v>0.67229393818562333</v>
          </cell>
          <cell r="AX684">
            <v>0</v>
          </cell>
          <cell r="AY684">
            <v>0</v>
          </cell>
          <cell r="AZ684">
            <v>0</v>
          </cell>
          <cell r="BA684">
            <v>0</v>
          </cell>
          <cell r="BB684">
            <v>0</v>
          </cell>
          <cell r="BC684">
            <v>0</v>
          </cell>
          <cell r="BD684">
            <v>0</v>
          </cell>
          <cell r="BE684">
            <v>3.3681843862693136E-3</v>
          </cell>
          <cell r="BF684">
            <v>0</v>
          </cell>
          <cell r="BK684">
            <v>0</v>
          </cell>
          <cell r="BM684">
            <v>0</v>
          </cell>
        </row>
        <row r="685">
          <cell r="A685">
            <v>685</v>
          </cell>
          <cell r="B685" t="str">
            <v>PUG</v>
          </cell>
          <cell r="G685" t="str">
            <v>16</v>
          </cell>
          <cell r="H685" t="str">
            <v>XXX</v>
          </cell>
          <cell r="J685" t="str">
            <v>SP</v>
          </cell>
          <cell r="K685" t="str">
            <v>SPARES</v>
          </cell>
          <cell r="L685">
            <v>420</v>
          </cell>
          <cell r="M685" t="str">
            <v>J</v>
          </cell>
          <cell r="N685" t="str">
            <v>J</v>
          </cell>
          <cell r="O685" t="str">
            <v>B1</v>
          </cell>
          <cell r="P685" t="str">
            <v>PTDHS</v>
          </cell>
          <cell r="Q685" t="str">
            <v>Control Valves (if applicable) [N/A]</v>
          </cell>
          <cell r="R685" t="str">
            <v>No</v>
          </cell>
          <cell r="S685" t="str">
            <v>No</v>
          </cell>
          <cell r="T685">
            <v>1</v>
          </cell>
          <cell r="U685">
            <v>1</v>
          </cell>
          <cell r="V685">
            <v>1</v>
          </cell>
          <cell r="Y685">
            <v>1</v>
          </cell>
          <cell r="AA685">
            <v>1</v>
          </cell>
          <cell r="AB685">
            <v>1</v>
          </cell>
          <cell r="AF685">
            <v>0</v>
          </cell>
          <cell r="AI685">
            <v>0</v>
          </cell>
          <cell r="AJ685">
            <v>0</v>
          </cell>
          <cell r="AK685">
            <v>0</v>
          </cell>
          <cell r="AL685">
            <v>1.0582010582010581</v>
          </cell>
          <cell r="AM685">
            <v>0</v>
          </cell>
          <cell r="AN685">
            <v>0</v>
          </cell>
          <cell r="AO685">
            <v>0</v>
          </cell>
          <cell r="AP685">
            <v>0</v>
          </cell>
          <cell r="AQ685">
            <v>0</v>
          </cell>
          <cell r="AR685">
            <v>0</v>
          </cell>
          <cell r="AS685">
            <v>0</v>
          </cell>
          <cell r="AT685">
            <v>0</v>
          </cell>
          <cell r="AU685">
            <v>0</v>
          </cell>
          <cell r="AV685">
            <v>0</v>
          </cell>
          <cell r="AW685">
            <v>0.67229393818562333</v>
          </cell>
          <cell r="AX685">
            <v>0</v>
          </cell>
          <cell r="AY685">
            <v>0</v>
          </cell>
          <cell r="AZ685">
            <v>0</v>
          </cell>
          <cell r="BA685">
            <v>0</v>
          </cell>
          <cell r="BB685">
            <v>0</v>
          </cell>
          <cell r="BC685">
            <v>0</v>
          </cell>
          <cell r="BD685">
            <v>0</v>
          </cell>
          <cell r="BE685">
            <v>3.3681843862693136E-3</v>
          </cell>
          <cell r="BF685">
            <v>0</v>
          </cell>
          <cell r="BK685">
            <v>0</v>
          </cell>
          <cell r="BM685">
            <v>0</v>
          </cell>
        </row>
        <row r="686">
          <cell r="A686">
            <v>686</v>
          </cell>
          <cell r="B686" t="str">
            <v>PUG</v>
          </cell>
          <cell r="H686" t="str">
            <v>XXX</v>
          </cell>
          <cell r="K686">
            <v>0</v>
          </cell>
          <cell r="M686" t="str">
            <v>J</v>
          </cell>
          <cell r="N686" t="str">
            <v>J</v>
          </cell>
          <cell r="O686">
            <v>0</v>
          </cell>
          <cell r="R686">
            <v>0</v>
          </cell>
          <cell r="S686">
            <v>0</v>
          </cell>
          <cell r="T686">
            <v>0</v>
          </cell>
          <cell r="U686">
            <v>0</v>
          </cell>
          <cell r="V686">
            <v>0</v>
          </cell>
          <cell r="AA686">
            <v>0</v>
          </cell>
          <cell r="AB686">
            <v>0</v>
          </cell>
          <cell r="AF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K686">
            <v>0</v>
          </cell>
          <cell r="BM686">
            <v>0</v>
          </cell>
        </row>
        <row r="687">
          <cell r="A687">
            <v>687</v>
          </cell>
          <cell r="B687" t="str">
            <v>PUG</v>
          </cell>
          <cell r="G687" t="str">
            <v>AI</v>
          </cell>
          <cell r="H687" t="str">
            <v>XXX</v>
          </cell>
          <cell r="K687">
            <v>0</v>
          </cell>
          <cell r="M687" t="str">
            <v>J</v>
          </cell>
          <cell r="N687" t="str">
            <v>J</v>
          </cell>
          <cell r="O687">
            <v>0</v>
          </cell>
          <cell r="Q687" t="str">
            <v xml:space="preserve">Pneumatic Operating mechanism </v>
          </cell>
          <cell r="R687">
            <v>0</v>
          </cell>
          <cell r="S687">
            <v>0</v>
          </cell>
          <cell r="T687">
            <v>0</v>
          </cell>
          <cell r="U687">
            <v>0</v>
          </cell>
          <cell r="V687">
            <v>0</v>
          </cell>
          <cell r="AA687">
            <v>0</v>
          </cell>
          <cell r="AB687">
            <v>0</v>
          </cell>
          <cell r="AF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K687">
            <v>0</v>
          </cell>
          <cell r="BM687">
            <v>0</v>
          </cell>
        </row>
        <row r="688">
          <cell r="A688">
            <v>688</v>
          </cell>
          <cell r="B688" t="str">
            <v>PUG</v>
          </cell>
          <cell r="H688" t="str">
            <v>XXX</v>
          </cell>
          <cell r="K688">
            <v>0</v>
          </cell>
          <cell r="M688" t="str">
            <v>J</v>
          </cell>
          <cell r="N688" t="str">
            <v>J</v>
          </cell>
          <cell r="O688">
            <v>0</v>
          </cell>
          <cell r="Q688" t="str">
            <v xml:space="preserve"> (if applicable)</v>
          </cell>
          <cell r="R688">
            <v>0</v>
          </cell>
          <cell r="S688">
            <v>0</v>
          </cell>
          <cell r="T688">
            <v>0</v>
          </cell>
          <cell r="U688">
            <v>0</v>
          </cell>
          <cell r="V688">
            <v>0</v>
          </cell>
          <cell r="AA688">
            <v>0</v>
          </cell>
          <cell r="AB688">
            <v>0</v>
          </cell>
          <cell r="AF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K688">
            <v>0</v>
          </cell>
          <cell r="BM688">
            <v>0</v>
          </cell>
        </row>
        <row r="689">
          <cell r="A689">
            <v>689</v>
          </cell>
          <cell r="B689" t="str">
            <v>PUG</v>
          </cell>
          <cell r="G689" t="str">
            <v>1</v>
          </cell>
          <cell r="H689" t="str">
            <v>XXX</v>
          </cell>
          <cell r="J689" t="str">
            <v>SP</v>
          </cell>
          <cell r="K689" t="str">
            <v>SPARES</v>
          </cell>
          <cell r="L689">
            <v>420</v>
          </cell>
          <cell r="M689" t="str">
            <v>J</v>
          </cell>
          <cell r="N689" t="str">
            <v>J</v>
          </cell>
          <cell r="O689" t="str">
            <v>B1</v>
          </cell>
          <cell r="P689" t="str">
            <v>PTDHS</v>
          </cell>
          <cell r="Q689" t="str">
            <v>Complete compressor assembly along with motor,</v>
          </cell>
          <cell r="R689" t="str">
            <v>Set</v>
          </cell>
          <cell r="S689" t="str">
            <v>Set</v>
          </cell>
          <cell r="T689">
            <v>1</v>
          </cell>
          <cell r="U689">
            <v>1</v>
          </cell>
          <cell r="V689">
            <v>0</v>
          </cell>
          <cell r="Y689">
            <v>1</v>
          </cell>
          <cell r="AA689">
            <v>1</v>
          </cell>
          <cell r="AB689">
            <v>1</v>
          </cell>
          <cell r="AF689">
            <v>0</v>
          </cell>
          <cell r="AI689">
            <v>0</v>
          </cell>
          <cell r="AJ689">
            <v>0</v>
          </cell>
          <cell r="AK689">
            <v>0</v>
          </cell>
          <cell r="AL689">
            <v>1.0582010582010581</v>
          </cell>
          <cell r="AM689">
            <v>0</v>
          </cell>
          <cell r="AN689">
            <v>0</v>
          </cell>
          <cell r="AO689">
            <v>0</v>
          </cell>
          <cell r="AP689">
            <v>0</v>
          </cell>
          <cell r="AQ689">
            <v>0</v>
          </cell>
          <cell r="AR689">
            <v>0</v>
          </cell>
          <cell r="AS689">
            <v>0</v>
          </cell>
          <cell r="AT689">
            <v>0</v>
          </cell>
          <cell r="AU689">
            <v>0</v>
          </cell>
          <cell r="AV689">
            <v>0</v>
          </cell>
          <cell r="AW689">
            <v>0.67229393818562333</v>
          </cell>
          <cell r="AX689">
            <v>0</v>
          </cell>
          <cell r="AY689">
            <v>0</v>
          </cell>
          <cell r="AZ689">
            <v>0</v>
          </cell>
          <cell r="BA689">
            <v>0</v>
          </cell>
          <cell r="BB689">
            <v>0</v>
          </cell>
          <cell r="BC689">
            <v>0</v>
          </cell>
          <cell r="BD689">
            <v>0</v>
          </cell>
          <cell r="BE689">
            <v>3.3681843862693136E-3</v>
          </cell>
          <cell r="BF689">
            <v>0</v>
          </cell>
          <cell r="BK689">
            <v>0</v>
          </cell>
          <cell r="BM689">
            <v>0</v>
          </cell>
        </row>
        <row r="690">
          <cell r="A690">
            <v>690</v>
          </cell>
          <cell r="B690" t="str">
            <v>PUG</v>
          </cell>
          <cell r="H690" t="str">
            <v>XXX</v>
          </cell>
          <cell r="K690">
            <v>0</v>
          </cell>
          <cell r="M690" t="str">
            <v>J</v>
          </cell>
          <cell r="N690" t="str">
            <v>J</v>
          </cell>
          <cell r="O690">
            <v>0</v>
          </cell>
          <cell r="Q690" t="str">
            <v>accessories &amp; coupling with regenerating unit</v>
          </cell>
          <cell r="R690">
            <v>0</v>
          </cell>
          <cell r="S690">
            <v>0</v>
          </cell>
          <cell r="T690">
            <v>0</v>
          </cell>
          <cell r="U690">
            <v>0</v>
          </cell>
          <cell r="V690">
            <v>0</v>
          </cell>
          <cell r="AA690">
            <v>0</v>
          </cell>
          <cell r="AB690">
            <v>0</v>
          </cell>
          <cell r="AF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K690">
            <v>0</v>
          </cell>
          <cell r="BM690">
            <v>0</v>
          </cell>
        </row>
        <row r="691">
          <cell r="A691">
            <v>691</v>
          </cell>
          <cell r="B691" t="str">
            <v>PUG</v>
          </cell>
          <cell r="H691" t="str">
            <v>XXX</v>
          </cell>
          <cell r="K691">
            <v>0</v>
          </cell>
          <cell r="M691" t="str">
            <v>J</v>
          </cell>
          <cell r="N691" t="str">
            <v>J</v>
          </cell>
          <cell r="O691">
            <v>0</v>
          </cell>
          <cell r="Q691" t="str">
            <v>(wherever applicable)</v>
          </cell>
          <cell r="R691">
            <v>0</v>
          </cell>
          <cell r="S691">
            <v>0</v>
          </cell>
          <cell r="T691">
            <v>0</v>
          </cell>
          <cell r="U691">
            <v>0</v>
          </cell>
          <cell r="V691">
            <v>0</v>
          </cell>
          <cell r="AA691">
            <v>0</v>
          </cell>
          <cell r="AB691">
            <v>0</v>
          </cell>
          <cell r="AF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K691">
            <v>0</v>
          </cell>
          <cell r="BM691">
            <v>0</v>
          </cell>
        </row>
        <row r="692">
          <cell r="A692">
            <v>692</v>
          </cell>
          <cell r="B692" t="str">
            <v>PUG</v>
          </cell>
          <cell r="G692" t="str">
            <v>2</v>
          </cell>
          <cell r="H692" t="str">
            <v>XXX</v>
          </cell>
          <cell r="J692" t="str">
            <v>SP</v>
          </cell>
          <cell r="K692" t="str">
            <v>SPARES</v>
          </cell>
          <cell r="L692">
            <v>420</v>
          </cell>
          <cell r="M692" t="str">
            <v>J</v>
          </cell>
          <cell r="N692" t="str">
            <v>J</v>
          </cell>
          <cell r="O692" t="str">
            <v>B1</v>
          </cell>
          <cell r="P692" t="str">
            <v>PTDHS</v>
          </cell>
          <cell r="Q692" t="str">
            <v>Valves &amp; reducers (including safety valve)</v>
          </cell>
          <cell r="R692" t="str">
            <v>Set</v>
          </cell>
          <cell r="S692" t="str">
            <v>Set</v>
          </cell>
          <cell r="T692">
            <v>1</v>
          </cell>
          <cell r="U692">
            <v>1</v>
          </cell>
          <cell r="V692">
            <v>1</v>
          </cell>
          <cell r="Y692">
            <v>1</v>
          </cell>
          <cell r="AA692">
            <v>1</v>
          </cell>
          <cell r="AB692">
            <v>1</v>
          </cell>
          <cell r="AD692" t="str">
            <v>INR</v>
          </cell>
          <cell r="AF692">
            <v>0</v>
          </cell>
          <cell r="AI692">
            <v>0</v>
          </cell>
          <cell r="AJ692">
            <v>0</v>
          </cell>
          <cell r="AK692">
            <v>0</v>
          </cell>
          <cell r="AL692">
            <v>1.0582010582010581</v>
          </cell>
          <cell r="AM692">
            <v>0</v>
          </cell>
          <cell r="AN692">
            <v>0</v>
          </cell>
          <cell r="AO692">
            <v>0</v>
          </cell>
          <cell r="AP692">
            <v>0</v>
          </cell>
          <cell r="AQ692">
            <v>0</v>
          </cell>
          <cell r="AR692">
            <v>0</v>
          </cell>
          <cell r="AS692">
            <v>0</v>
          </cell>
          <cell r="AT692">
            <v>0</v>
          </cell>
          <cell r="AU692" t="str">
            <v>NA</v>
          </cell>
          <cell r="AV692" t="str">
            <v>NA</v>
          </cell>
          <cell r="AW692">
            <v>0.67229393818562333</v>
          </cell>
          <cell r="AX692" t="str">
            <v>NA</v>
          </cell>
          <cell r="AY692" t="str">
            <v>NA</v>
          </cell>
          <cell r="AZ692" t="str">
            <v>NA</v>
          </cell>
          <cell r="BA692">
            <v>0</v>
          </cell>
          <cell r="BB692">
            <v>0</v>
          </cell>
          <cell r="BC692">
            <v>0</v>
          </cell>
          <cell r="BD692">
            <v>0</v>
          </cell>
          <cell r="BE692">
            <v>3.3681843862693136E-3</v>
          </cell>
          <cell r="BF692">
            <v>0</v>
          </cell>
          <cell r="BJ692" t="str">
            <v>NA</v>
          </cell>
          <cell r="BK692" t="str">
            <v>NA</v>
          </cell>
          <cell r="BM692">
            <v>0</v>
          </cell>
        </row>
        <row r="693">
          <cell r="A693">
            <v>693</v>
          </cell>
          <cell r="B693" t="str">
            <v>PUG</v>
          </cell>
          <cell r="G693" t="str">
            <v>3</v>
          </cell>
          <cell r="H693" t="str">
            <v>XXX</v>
          </cell>
          <cell r="J693" t="str">
            <v>SP</v>
          </cell>
          <cell r="K693" t="str">
            <v>SPARES</v>
          </cell>
          <cell r="L693">
            <v>420</v>
          </cell>
          <cell r="M693" t="str">
            <v>J</v>
          </cell>
          <cell r="N693" t="str">
            <v>J</v>
          </cell>
          <cell r="O693" t="str">
            <v>B1</v>
          </cell>
          <cell r="P693" t="str">
            <v>PTDHS</v>
          </cell>
          <cell r="Q693" t="str">
            <v>Coupling for compressed air</v>
          </cell>
          <cell r="R693" t="str">
            <v>Set</v>
          </cell>
          <cell r="S693" t="str">
            <v>Set</v>
          </cell>
          <cell r="T693">
            <v>1</v>
          </cell>
          <cell r="U693">
            <v>1</v>
          </cell>
          <cell r="V693">
            <v>1</v>
          </cell>
          <cell r="Y693">
            <v>1</v>
          </cell>
          <cell r="AA693">
            <v>1</v>
          </cell>
          <cell r="AB693">
            <v>1</v>
          </cell>
          <cell r="AD693" t="str">
            <v>INR</v>
          </cell>
          <cell r="AF693">
            <v>0</v>
          </cell>
          <cell r="AI693">
            <v>0</v>
          </cell>
          <cell r="AJ693">
            <v>0</v>
          </cell>
          <cell r="AK693">
            <v>0</v>
          </cell>
          <cell r="AL693">
            <v>1.0582010582010581</v>
          </cell>
          <cell r="AM693">
            <v>0</v>
          </cell>
          <cell r="AN693">
            <v>0</v>
          </cell>
          <cell r="AO693">
            <v>0</v>
          </cell>
          <cell r="AP693">
            <v>0</v>
          </cell>
          <cell r="AQ693">
            <v>0</v>
          </cell>
          <cell r="AR693">
            <v>0</v>
          </cell>
          <cell r="AS693">
            <v>0</v>
          </cell>
          <cell r="AT693">
            <v>0</v>
          </cell>
          <cell r="AU693" t="str">
            <v>NA</v>
          </cell>
          <cell r="AV693" t="str">
            <v>NA</v>
          </cell>
          <cell r="AW693">
            <v>0.67229393818562333</v>
          </cell>
          <cell r="AX693" t="str">
            <v>NA</v>
          </cell>
          <cell r="AY693" t="str">
            <v>NA</v>
          </cell>
          <cell r="AZ693" t="str">
            <v>NA</v>
          </cell>
          <cell r="BA693">
            <v>0</v>
          </cell>
          <cell r="BB693">
            <v>0</v>
          </cell>
          <cell r="BC693">
            <v>0</v>
          </cell>
          <cell r="BD693">
            <v>0</v>
          </cell>
          <cell r="BE693">
            <v>3.3681843862693136E-3</v>
          </cell>
          <cell r="BF693">
            <v>0</v>
          </cell>
          <cell r="BJ693" t="str">
            <v>NA</v>
          </cell>
          <cell r="BK693" t="str">
            <v>NA</v>
          </cell>
          <cell r="BM693">
            <v>0</v>
          </cell>
        </row>
        <row r="694">
          <cell r="A694">
            <v>694</v>
          </cell>
          <cell r="B694" t="str">
            <v>PUG</v>
          </cell>
          <cell r="G694" t="str">
            <v>4</v>
          </cell>
          <cell r="H694" t="str">
            <v>XXX</v>
          </cell>
          <cell r="J694" t="str">
            <v>SP</v>
          </cell>
          <cell r="K694" t="str">
            <v>SPARES</v>
          </cell>
          <cell r="L694">
            <v>420</v>
          </cell>
          <cell r="M694" t="str">
            <v>J</v>
          </cell>
          <cell r="N694" t="str">
            <v>J</v>
          </cell>
          <cell r="O694" t="str">
            <v>B1</v>
          </cell>
          <cell r="P694" t="str">
            <v>PTDHS</v>
          </cell>
          <cell r="Q694" t="str">
            <v>Micro Filter [Incl. in the package]</v>
          </cell>
          <cell r="R694" t="str">
            <v>No</v>
          </cell>
          <cell r="S694" t="str">
            <v>No</v>
          </cell>
          <cell r="T694">
            <v>1</v>
          </cell>
          <cell r="U694">
            <v>1</v>
          </cell>
          <cell r="V694">
            <v>1</v>
          </cell>
          <cell r="Y694">
            <v>1</v>
          </cell>
          <cell r="AA694">
            <v>1</v>
          </cell>
          <cell r="AB694">
            <v>1</v>
          </cell>
          <cell r="AD694" t="str">
            <v>INR</v>
          </cell>
          <cell r="AF694">
            <v>0</v>
          </cell>
          <cell r="AI694">
            <v>0</v>
          </cell>
          <cell r="AJ694">
            <v>0</v>
          </cell>
          <cell r="AK694">
            <v>0</v>
          </cell>
          <cell r="AL694">
            <v>1.0582010582010581</v>
          </cell>
          <cell r="AM694">
            <v>0</v>
          </cell>
          <cell r="AN694">
            <v>0</v>
          </cell>
          <cell r="AO694">
            <v>0</v>
          </cell>
          <cell r="AP694">
            <v>0</v>
          </cell>
          <cell r="AQ694">
            <v>0</v>
          </cell>
          <cell r="AR694">
            <v>0</v>
          </cell>
          <cell r="AS694">
            <v>0</v>
          </cell>
          <cell r="AT694">
            <v>0</v>
          </cell>
          <cell r="AU694" t="str">
            <v>NA</v>
          </cell>
          <cell r="AV694" t="str">
            <v>NA</v>
          </cell>
          <cell r="AW694">
            <v>0.67229393818562333</v>
          </cell>
          <cell r="AX694" t="str">
            <v>NA</v>
          </cell>
          <cell r="AY694" t="str">
            <v>NA</v>
          </cell>
          <cell r="AZ694" t="str">
            <v>NA</v>
          </cell>
          <cell r="BA694">
            <v>0</v>
          </cell>
          <cell r="BB694">
            <v>0</v>
          </cell>
          <cell r="BC694">
            <v>0</v>
          </cell>
          <cell r="BD694">
            <v>0</v>
          </cell>
          <cell r="BE694">
            <v>3.3681843862693136E-3</v>
          </cell>
          <cell r="BF694">
            <v>0</v>
          </cell>
          <cell r="BJ694" t="str">
            <v>NA</v>
          </cell>
          <cell r="BK694" t="str">
            <v>NA</v>
          </cell>
          <cell r="BM694">
            <v>0</v>
          </cell>
        </row>
        <row r="695">
          <cell r="A695">
            <v>695</v>
          </cell>
          <cell r="B695" t="str">
            <v>PUG</v>
          </cell>
          <cell r="G695" t="str">
            <v>5</v>
          </cell>
          <cell r="H695" t="str">
            <v>XXX</v>
          </cell>
          <cell r="J695" t="str">
            <v>SP</v>
          </cell>
          <cell r="K695" t="str">
            <v>SPARES</v>
          </cell>
          <cell r="L695">
            <v>420</v>
          </cell>
          <cell r="M695" t="str">
            <v>J</v>
          </cell>
          <cell r="N695" t="str">
            <v>J</v>
          </cell>
          <cell r="O695" t="str">
            <v>B1</v>
          </cell>
          <cell r="P695" t="str">
            <v>PTDHS</v>
          </cell>
          <cell r="Q695" t="str">
            <v>Pressure switches [Rqd Qty = NIL]</v>
          </cell>
          <cell r="R695" t="str">
            <v>Set</v>
          </cell>
          <cell r="S695" t="str">
            <v>Set</v>
          </cell>
          <cell r="T695">
            <v>1</v>
          </cell>
          <cell r="U695">
            <v>1</v>
          </cell>
          <cell r="V695">
            <v>1</v>
          </cell>
          <cell r="Y695">
            <v>1</v>
          </cell>
          <cell r="AA695">
            <v>1</v>
          </cell>
          <cell r="AB695">
            <v>1</v>
          </cell>
          <cell r="AD695" t="str">
            <v>INR</v>
          </cell>
          <cell r="AF695">
            <v>0</v>
          </cell>
          <cell r="AI695">
            <v>0</v>
          </cell>
          <cell r="AJ695">
            <v>0</v>
          </cell>
          <cell r="AK695">
            <v>0</v>
          </cell>
          <cell r="AL695">
            <v>1.0582010582010581</v>
          </cell>
          <cell r="AM695">
            <v>0</v>
          </cell>
          <cell r="AN695">
            <v>0</v>
          </cell>
          <cell r="AO695">
            <v>0</v>
          </cell>
          <cell r="AP695">
            <v>0</v>
          </cell>
          <cell r="AQ695">
            <v>0</v>
          </cell>
          <cell r="AR695">
            <v>0</v>
          </cell>
          <cell r="AS695">
            <v>0</v>
          </cell>
          <cell r="AT695">
            <v>0</v>
          </cell>
          <cell r="AU695" t="str">
            <v>NA</v>
          </cell>
          <cell r="AV695" t="str">
            <v>NA</v>
          </cell>
          <cell r="AW695">
            <v>0.67229393818562333</v>
          </cell>
          <cell r="AX695" t="str">
            <v>NA</v>
          </cell>
          <cell r="AY695" t="str">
            <v>NA</v>
          </cell>
          <cell r="AZ695" t="str">
            <v>NA</v>
          </cell>
          <cell r="BA695">
            <v>0</v>
          </cell>
          <cell r="BB695">
            <v>0</v>
          </cell>
          <cell r="BC695">
            <v>0</v>
          </cell>
          <cell r="BD695">
            <v>0</v>
          </cell>
          <cell r="BE695">
            <v>3.3681843862693136E-3</v>
          </cell>
          <cell r="BF695">
            <v>0</v>
          </cell>
          <cell r="BJ695" t="str">
            <v>NA</v>
          </cell>
          <cell r="BK695" t="str">
            <v>NA</v>
          </cell>
          <cell r="BM695">
            <v>0</v>
          </cell>
        </row>
        <row r="696">
          <cell r="A696">
            <v>696</v>
          </cell>
          <cell r="B696" t="str">
            <v>PUG</v>
          </cell>
          <cell r="G696" t="str">
            <v>6</v>
          </cell>
          <cell r="H696" t="str">
            <v>XXX</v>
          </cell>
          <cell r="J696" t="str">
            <v>SP</v>
          </cell>
          <cell r="K696" t="str">
            <v>SPARES</v>
          </cell>
          <cell r="L696">
            <v>420</v>
          </cell>
          <cell r="M696" t="str">
            <v>J</v>
          </cell>
          <cell r="N696" t="str">
            <v>J</v>
          </cell>
          <cell r="O696" t="str">
            <v>B1</v>
          </cell>
          <cell r="P696" t="str">
            <v>PTDHS</v>
          </cell>
          <cell r="Q696" t="str">
            <v>Pressure gauges [Rqd Qty = NIL]</v>
          </cell>
          <cell r="R696" t="str">
            <v>Set</v>
          </cell>
          <cell r="S696" t="str">
            <v>Set</v>
          </cell>
          <cell r="T696">
            <v>1</v>
          </cell>
          <cell r="U696">
            <v>1</v>
          </cell>
          <cell r="V696">
            <v>1</v>
          </cell>
          <cell r="Y696">
            <v>1</v>
          </cell>
          <cell r="AA696">
            <v>1</v>
          </cell>
          <cell r="AB696">
            <v>1</v>
          </cell>
          <cell r="AD696" t="str">
            <v>INR</v>
          </cell>
          <cell r="AF696">
            <v>0</v>
          </cell>
          <cell r="AI696">
            <v>0</v>
          </cell>
          <cell r="AJ696">
            <v>0</v>
          </cell>
          <cell r="AK696">
            <v>0</v>
          </cell>
          <cell r="AL696">
            <v>1.0582010582010581</v>
          </cell>
          <cell r="AM696">
            <v>0</v>
          </cell>
          <cell r="AN696">
            <v>0</v>
          </cell>
          <cell r="AO696">
            <v>0</v>
          </cell>
          <cell r="AP696">
            <v>0</v>
          </cell>
          <cell r="AQ696">
            <v>0</v>
          </cell>
          <cell r="AR696">
            <v>0</v>
          </cell>
          <cell r="AS696">
            <v>0</v>
          </cell>
          <cell r="AT696">
            <v>0</v>
          </cell>
          <cell r="AU696" t="str">
            <v>NA</v>
          </cell>
          <cell r="AV696" t="str">
            <v>NA</v>
          </cell>
          <cell r="AW696">
            <v>0.67229393818562333</v>
          </cell>
          <cell r="AX696" t="str">
            <v>NA</v>
          </cell>
          <cell r="AY696" t="str">
            <v>NA</v>
          </cell>
          <cell r="AZ696" t="str">
            <v>NA</v>
          </cell>
          <cell r="BA696">
            <v>0</v>
          </cell>
          <cell r="BB696">
            <v>0</v>
          </cell>
          <cell r="BC696">
            <v>0</v>
          </cell>
          <cell r="BD696">
            <v>0</v>
          </cell>
          <cell r="BE696">
            <v>3.3681843862693136E-3</v>
          </cell>
          <cell r="BF696">
            <v>0</v>
          </cell>
          <cell r="BJ696" t="str">
            <v>NA</v>
          </cell>
          <cell r="BK696" t="str">
            <v>NA</v>
          </cell>
          <cell r="BM696">
            <v>0</v>
          </cell>
        </row>
        <row r="697">
          <cell r="A697">
            <v>697</v>
          </cell>
          <cell r="B697" t="str">
            <v>PUG</v>
          </cell>
          <cell r="G697" t="str">
            <v>7</v>
          </cell>
          <cell r="H697" t="str">
            <v>XXX</v>
          </cell>
          <cell r="J697" t="str">
            <v>SP</v>
          </cell>
          <cell r="K697" t="str">
            <v>SPARES</v>
          </cell>
          <cell r="L697">
            <v>420</v>
          </cell>
          <cell r="M697" t="str">
            <v>J</v>
          </cell>
          <cell r="N697" t="str">
            <v>J</v>
          </cell>
          <cell r="O697" t="str">
            <v>B1</v>
          </cell>
          <cell r="P697" t="str">
            <v>PTDHS</v>
          </cell>
          <cell r="Q697" t="str">
            <v>"O" rings, gaskets and seals for operating</v>
          </cell>
          <cell r="R697" t="str">
            <v>Set</v>
          </cell>
          <cell r="S697" t="str">
            <v>Set</v>
          </cell>
          <cell r="T697">
            <v>1</v>
          </cell>
          <cell r="U697">
            <v>1</v>
          </cell>
          <cell r="V697">
            <v>1</v>
          </cell>
          <cell r="Y697">
            <v>1</v>
          </cell>
          <cell r="AA697">
            <v>1</v>
          </cell>
          <cell r="AB697">
            <v>1</v>
          </cell>
          <cell r="AD697" t="str">
            <v>INR</v>
          </cell>
          <cell r="AF697">
            <v>0</v>
          </cell>
          <cell r="AI697">
            <v>0</v>
          </cell>
          <cell r="AJ697">
            <v>0</v>
          </cell>
          <cell r="AK697">
            <v>0</v>
          </cell>
          <cell r="AL697">
            <v>1.0582010582010581</v>
          </cell>
          <cell r="AM697">
            <v>0</v>
          </cell>
          <cell r="AN697">
            <v>0</v>
          </cell>
          <cell r="AO697">
            <v>0</v>
          </cell>
          <cell r="AP697">
            <v>0</v>
          </cell>
          <cell r="AQ697">
            <v>0</v>
          </cell>
          <cell r="AR697">
            <v>0</v>
          </cell>
          <cell r="AS697">
            <v>0</v>
          </cell>
          <cell r="AT697">
            <v>0</v>
          </cell>
          <cell r="AU697" t="str">
            <v>NA</v>
          </cell>
          <cell r="AV697" t="str">
            <v>NA</v>
          </cell>
          <cell r="AW697">
            <v>0.67229393818562333</v>
          </cell>
          <cell r="AX697" t="str">
            <v>NA</v>
          </cell>
          <cell r="AY697" t="str">
            <v>NA</v>
          </cell>
          <cell r="AZ697" t="str">
            <v>NA</v>
          </cell>
          <cell r="BA697">
            <v>0</v>
          </cell>
          <cell r="BB697">
            <v>0</v>
          </cell>
          <cell r="BC697">
            <v>0</v>
          </cell>
          <cell r="BD697">
            <v>0</v>
          </cell>
          <cell r="BE697">
            <v>3.3681843862693136E-3</v>
          </cell>
          <cell r="BF697">
            <v>0</v>
          </cell>
          <cell r="BJ697" t="str">
            <v>NA</v>
          </cell>
          <cell r="BK697" t="str">
            <v>NA</v>
          </cell>
          <cell r="BM697">
            <v>0</v>
          </cell>
        </row>
        <row r="698">
          <cell r="A698">
            <v>698</v>
          </cell>
          <cell r="B698" t="str">
            <v>PUG</v>
          </cell>
          <cell r="H698" t="str">
            <v>XXX</v>
          </cell>
          <cell r="K698">
            <v>0</v>
          </cell>
          <cell r="M698" t="str">
            <v>J</v>
          </cell>
          <cell r="N698" t="str">
            <v>J</v>
          </cell>
          <cell r="O698">
            <v>0</v>
          </cell>
          <cell r="Q698" t="str">
            <v>mechanism</v>
          </cell>
          <cell r="R698">
            <v>0</v>
          </cell>
          <cell r="S698">
            <v>0</v>
          </cell>
          <cell r="T698">
            <v>0</v>
          </cell>
          <cell r="U698">
            <v>0</v>
          </cell>
          <cell r="AA698">
            <v>0</v>
          </cell>
          <cell r="AB698">
            <v>0</v>
          </cell>
          <cell r="AF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K698">
            <v>0</v>
          </cell>
          <cell r="BM698">
            <v>0</v>
          </cell>
        </row>
        <row r="699">
          <cell r="A699">
            <v>699</v>
          </cell>
          <cell r="B699" t="str">
            <v>PUG</v>
          </cell>
          <cell r="G699" t="str">
            <v>8</v>
          </cell>
          <cell r="H699" t="str">
            <v>XXX</v>
          </cell>
          <cell r="J699" t="str">
            <v>SP</v>
          </cell>
          <cell r="K699" t="str">
            <v>SPARES</v>
          </cell>
          <cell r="L699">
            <v>420</v>
          </cell>
          <cell r="M699" t="str">
            <v>J</v>
          </cell>
          <cell r="N699" t="str">
            <v>J</v>
          </cell>
          <cell r="O699" t="str">
            <v>B1</v>
          </cell>
          <cell r="P699" t="str">
            <v>PTDHS</v>
          </cell>
          <cell r="Q699" t="str">
            <v>Dowty Seal</v>
          </cell>
          <cell r="R699" t="str">
            <v>Sets</v>
          </cell>
          <cell r="S699" t="str">
            <v>Sets</v>
          </cell>
          <cell r="T699">
            <v>2</v>
          </cell>
          <cell r="U699">
            <v>2</v>
          </cell>
          <cell r="Y699">
            <v>2</v>
          </cell>
          <cell r="AA699">
            <v>2</v>
          </cell>
          <cell r="AB699">
            <v>2</v>
          </cell>
          <cell r="AD699" t="str">
            <v>INR</v>
          </cell>
          <cell r="AF699">
            <v>0</v>
          </cell>
          <cell r="AI699">
            <v>0</v>
          </cell>
          <cell r="AJ699">
            <v>0</v>
          </cell>
          <cell r="AK699">
            <v>0</v>
          </cell>
          <cell r="AL699">
            <v>1.0582010582010581</v>
          </cell>
          <cell r="AM699">
            <v>0</v>
          </cell>
          <cell r="AN699">
            <v>0</v>
          </cell>
          <cell r="AO699">
            <v>0</v>
          </cell>
          <cell r="AP699">
            <v>0</v>
          </cell>
          <cell r="AQ699">
            <v>0</v>
          </cell>
          <cell r="AR699">
            <v>0</v>
          </cell>
          <cell r="AS699">
            <v>0</v>
          </cell>
          <cell r="AT699">
            <v>0</v>
          </cell>
          <cell r="AU699" t="str">
            <v>NA</v>
          </cell>
          <cell r="AV699" t="str">
            <v>NA</v>
          </cell>
          <cell r="AW699">
            <v>0.67229393818562333</v>
          </cell>
          <cell r="AX699" t="str">
            <v>NA</v>
          </cell>
          <cell r="AY699" t="str">
            <v>NA</v>
          </cell>
          <cell r="AZ699" t="str">
            <v>NA</v>
          </cell>
          <cell r="BA699">
            <v>0</v>
          </cell>
          <cell r="BB699">
            <v>0</v>
          </cell>
          <cell r="BC699">
            <v>0</v>
          </cell>
          <cell r="BD699">
            <v>0</v>
          </cell>
          <cell r="BE699">
            <v>3.3681843862693136E-3</v>
          </cell>
          <cell r="BF699">
            <v>0</v>
          </cell>
          <cell r="BJ699" t="str">
            <v>NA</v>
          </cell>
          <cell r="BK699" t="str">
            <v>NA</v>
          </cell>
          <cell r="BM699">
            <v>0</v>
          </cell>
        </row>
        <row r="700">
          <cell r="A700">
            <v>700</v>
          </cell>
          <cell r="B700" t="str">
            <v>PUG</v>
          </cell>
          <cell r="H700" t="str">
            <v>XXX</v>
          </cell>
          <cell r="K700">
            <v>0</v>
          </cell>
          <cell r="M700" t="str">
            <v>J</v>
          </cell>
          <cell r="N700" t="str">
            <v>J</v>
          </cell>
          <cell r="O700">
            <v>0</v>
          </cell>
          <cell r="R700">
            <v>0</v>
          </cell>
          <cell r="S700">
            <v>0</v>
          </cell>
          <cell r="T700">
            <v>0</v>
          </cell>
          <cell r="U700">
            <v>0</v>
          </cell>
          <cell r="AA700">
            <v>0</v>
          </cell>
          <cell r="AB700">
            <v>0</v>
          </cell>
          <cell r="AF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K700">
            <v>0</v>
          </cell>
          <cell r="BM700">
            <v>0</v>
          </cell>
        </row>
        <row r="701">
          <cell r="A701">
            <v>701</v>
          </cell>
          <cell r="B701" t="str">
            <v>PUG</v>
          </cell>
          <cell r="G701" t="str">
            <v>A II</v>
          </cell>
          <cell r="H701" t="str">
            <v>XXX</v>
          </cell>
          <cell r="K701">
            <v>0</v>
          </cell>
          <cell r="M701" t="str">
            <v>J</v>
          </cell>
          <cell r="N701" t="str">
            <v>J</v>
          </cell>
          <cell r="O701">
            <v>0</v>
          </cell>
          <cell r="Q701" t="str">
            <v>Hydraulic Operating mechanism</v>
          </cell>
          <cell r="R701">
            <v>0</v>
          </cell>
          <cell r="S701">
            <v>0</v>
          </cell>
          <cell r="T701">
            <v>0</v>
          </cell>
          <cell r="U701">
            <v>0</v>
          </cell>
          <cell r="V701">
            <v>0</v>
          </cell>
          <cell r="AA701">
            <v>0</v>
          </cell>
          <cell r="AB701">
            <v>0</v>
          </cell>
          <cell r="AF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K701">
            <v>0</v>
          </cell>
          <cell r="BM701">
            <v>0</v>
          </cell>
        </row>
        <row r="702">
          <cell r="A702">
            <v>702</v>
          </cell>
          <cell r="B702" t="str">
            <v>PUG</v>
          </cell>
          <cell r="H702" t="str">
            <v>XXX</v>
          </cell>
          <cell r="K702">
            <v>0</v>
          </cell>
          <cell r="M702" t="str">
            <v>J</v>
          </cell>
          <cell r="N702" t="str">
            <v>J</v>
          </cell>
          <cell r="O702">
            <v>0</v>
          </cell>
          <cell r="Q702" t="str">
            <v xml:space="preserve"> (if applicable) - Not Applicable</v>
          </cell>
          <cell r="R702">
            <v>0</v>
          </cell>
          <cell r="S702">
            <v>0</v>
          </cell>
          <cell r="T702">
            <v>0</v>
          </cell>
          <cell r="U702">
            <v>0</v>
          </cell>
          <cell r="V702">
            <v>0</v>
          </cell>
          <cell r="AA702">
            <v>0</v>
          </cell>
          <cell r="AB702">
            <v>0</v>
          </cell>
          <cell r="AF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K702">
            <v>0</v>
          </cell>
          <cell r="BM702">
            <v>0</v>
          </cell>
        </row>
        <row r="703">
          <cell r="A703">
            <v>703</v>
          </cell>
          <cell r="B703" t="str">
            <v>PUG</v>
          </cell>
          <cell r="H703" t="str">
            <v>XXX</v>
          </cell>
          <cell r="K703">
            <v>0</v>
          </cell>
          <cell r="M703" t="str">
            <v>J</v>
          </cell>
          <cell r="N703" t="str">
            <v>J</v>
          </cell>
          <cell r="O703">
            <v>0</v>
          </cell>
          <cell r="R703">
            <v>0</v>
          </cell>
          <cell r="S703">
            <v>0</v>
          </cell>
          <cell r="T703">
            <v>0</v>
          </cell>
          <cell r="U703">
            <v>0</v>
          </cell>
          <cell r="V703">
            <v>0</v>
          </cell>
          <cell r="AA703">
            <v>0</v>
          </cell>
          <cell r="AB703">
            <v>0</v>
          </cell>
          <cell r="AF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K703">
            <v>0</v>
          </cell>
          <cell r="BM703">
            <v>0</v>
          </cell>
        </row>
        <row r="704">
          <cell r="A704">
            <v>704</v>
          </cell>
          <cell r="B704" t="str">
            <v>PUG</v>
          </cell>
          <cell r="G704" t="str">
            <v>1</v>
          </cell>
          <cell r="H704" t="str">
            <v>XXX</v>
          </cell>
          <cell r="J704" t="str">
            <v>SP</v>
          </cell>
          <cell r="K704" t="str">
            <v>SPARES</v>
          </cell>
          <cell r="L704">
            <v>420</v>
          </cell>
          <cell r="M704" t="str">
            <v>J</v>
          </cell>
          <cell r="N704" t="str">
            <v>J</v>
          </cell>
          <cell r="O704" t="str">
            <v>B1</v>
          </cell>
          <cell r="P704" t="str">
            <v>PTDHS</v>
          </cell>
          <cell r="Q704" t="str">
            <v>Pressure gauges</v>
          </cell>
          <cell r="R704" t="str">
            <v>Set</v>
          </cell>
          <cell r="S704" t="str">
            <v>Set</v>
          </cell>
          <cell r="T704">
            <v>1</v>
          </cell>
          <cell r="U704">
            <v>1</v>
          </cell>
          <cell r="V704">
            <v>1</v>
          </cell>
          <cell r="Y704">
            <v>1</v>
          </cell>
          <cell r="AA704">
            <v>1</v>
          </cell>
          <cell r="AB704">
            <v>1</v>
          </cell>
          <cell r="AD704" t="str">
            <v>INR</v>
          </cell>
          <cell r="AF704">
            <v>0</v>
          </cell>
          <cell r="AI704">
            <v>0</v>
          </cell>
          <cell r="AJ704">
            <v>0</v>
          </cell>
          <cell r="AK704">
            <v>0</v>
          </cell>
          <cell r="AL704">
            <v>1.0582010582010581</v>
          </cell>
          <cell r="AM704">
            <v>0</v>
          </cell>
          <cell r="AN704">
            <v>0</v>
          </cell>
          <cell r="AO704">
            <v>0</v>
          </cell>
          <cell r="AP704">
            <v>0</v>
          </cell>
          <cell r="AQ704">
            <v>0</v>
          </cell>
          <cell r="AR704">
            <v>0</v>
          </cell>
          <cell r="AS704">
            <v>0</v>
          </cell>
          <cell r="AT704">
            <v>0</v>
          </cell>
          <cell r="AU704" t="str">
            <v>NA</v>
          </cell>
          <cell r="AV704" t="str">
            <v>NA</v>
          </cell>
          <cell r="AW704">
            <v>0.67229393818562333</v>
          </cell>
          <cell r="AX704" t="str">
            <v>NA</v>
          </cell>
          <cell r="AY704" t="str">
            <v>NA</v>
          </cell>
          <cell r="AZ704" t="str">
            <v>NA</v>
          </cell>
          <cell r="BA704">
            <v>0</v>
          </cell>
          <cell r="BB704">
            <v>0</v>
          </cell>
          <cell r="BC704">
            <v>0</v>
          </cell>
          <cell r="BD704">
            <v>0</v>
          </cell>
          <cell r="BE704">
            <v>3.3681843862693136E-3</v>
          </cell>
          <cell r="BF704">
            <v>0</v>
          </cell>
          <cell r="BJ704" t="str">
            <v>NA</v>
          </cell>
          <cell r="BK704" t="str">
            <v>NA</v>
          </cell>
          <cell r="BM704">
            <v>0</v>
          </cell>
        </row>
        <row r="705">
          <cell r="A705">
            <v>705</v>
          </cell>
          <cell r="B705" t="str">
            <v>PUG</v>
          </cell>
          <cell r="G705" t="str">
            <v>2</v>
          </cell>
          <cell r="H705" t="str">
            <v>XXX</v>
          </cell>
          <cell r="J705" t="str">
            <v>SP</v>
          </cell>
          <cell r="K705" t="str">
            <v>SPARES</v>
          </cell>
          <cell r="L705">
            <v>420</v>
          </cell>
          <cell r="M705" t="str">
            <v>J</v>
          </cell>
          <cell r="N705" t="str">
            <v>J</v>
          </cell>
          <cell r="O705" t="str">
            <v>B1</v>
          </cell>
          <cell r="P705" t="str">
            <v>PTDHS</v>
          </cell>
          <cell r="Q705" t="str">
            <v>Valves</v>
          </cell>
          <cell r="R705" t="str">
            <v>Set</v>
          </cell>
          <cell r="S705" t="str">
            <v>Set</v>
          </cell>
          <cell r="T705">
            <v>1</v>
          </cell>
          <cell r="U705">
            <v>1</v>
          </cell>
          <cell r="V705">
            <v>1</v>
          </cell>
          <cell r="Y705">
            <v>1</v>
          </cell>
          <cell r="AA705">
            <v>1</v>
          </cell>
          <cell r="AB705">
            <v>1</v>
          </cell>
          <cell r="AD705" t="str">
            <v>INR</v>
          </cell>
          <cell r="AF705">
            <v>0</v>
          </cell>
          <cell r="AI705">
            <v>0</v>
          </cell>
          <cell r="AJ705">
            <v>0</v>
          </cell>
          <cell r="AK705">
            <v>0</v>
          </cell>
          <cell r="AL705">
            <v>1.0582010582010581</v>
          </cell>
          <cell r="AM705">
            <v>0</v>
          </cell>
          <cell r="AN705">
            <v>0</v>
          </cell>
          <cell r="AO705">
            <v>0</v>
          </cell>
          <cell r="AP705">
            <v>0</v>
          </cell>
          <cell r="AQ705">
            <v>0</v>
          </cell>
          <cell r="AR705">
            <v>0</v>
          </cell>
          <cell r="AS705">
            <v>0</v>
          </cell>
          <cell r="AT705">
            <v>0</v>
          </cell>
          <cell r="AU705" t="str">
            <v>NA</v>
          </cell>
          <cell r="AV705" t="str">
            <v>NA</v>
          </cell>
          <cell r="AW705">
            <v>0.67229393818562333</v>
          </cell>
          <cell r="AX705" t="str">
            <v>NA</v>
          </cell>
          <cell r="AY705" t="str">
            <v>NA</v>
          </cell>
          <cell r="AZ705" t="str">
            <v>NA</v>
          </cell>
          <cell r="BA705">
            <v>0</v>
          </cell>
          <cell r="BB705">
            <v>0</v>
          </cell>
          <cell r="BC705">
            <v>0</v>
          </cell>
          <cell r="BD705">
            <v>0</v>
          </cell>
          <cell r="BE705">
            <v>3.3681843862693136E-3</v>
          </cell>
          <cell r="BF705">
            <v>0</v>
          </cell>
          <cell r="BJ705" t="str">
            <v>NA</v>
          </cell>
          <cell r="BK705" t="str">
            <v>NA</v>
          </cell>
          <cell r="BM705">
            <v>0</v>
          </cell>
        </row>
        <row r="706">
          <cell r="A706">
            <v>706</v>
          </cell>
          <cell r="B706" t="str">
            <v>PUG</v>
          </cell>
          <cell r="G706" t="str">
            <v>3</v>
          </cell>
          <cell r="H706" t="str">
            <v>XXX</v>
          </cell>
          <cell r="J706" t="str">
            <v>SP</v>
          </cell>
          <cell r="K706" t="str">
            <v>SPARES</v>
          </cell>
          <cell r="L706">
            <v>420</v>
          </cell>
          <cell r="M706" t="str">
            <v>J</v>
          </cell>
          <cell r="N706" t="str">
            <v>J</v>
          </cell>
          <cell r="O706" t="str">
            <v>B1</v>
          </cell>
          <cell r="P706" t="str">
            <v>PTDHS</v>
          </cell>
          <cell r="Q706" t="str">
            <v>Pressure transducer</v>
          </cell>
          <cell r="R706" t="str">
            <v>No.</v>
          </cell>
          <cell r="S706" t="str">
            <v>No.</v>
          </cell>
          <cell r="T706">
            <v>1</v>
          </cell>
          <cell r="U706">
            <v>1</v>
          </cell>
          <cell r="V706">
            <v>1</v>
          </cell>
          <cell r="Y706">
            <v>1</v>
          </cell>
          <cell r="AA706">
            <v>1</v>
          </cell>
          <cell r="AB706">
            <v>1</v>
          </cell>
          <cell r="AD706" t="str">
            <v>INR</v>
          </cell>
          <cell r="AF706">
            <v>0</v>
          </cell>
          <cell r="AI706">
            <v>0</v>
          </cell>
          <cell r="AJ706">
            <v>0</v>
          </cell>
          <cell r="AK706">
            <v>0</v>
          </cell>
          <cell r="AL706">
            <v>1.0582010582010581</v>
          </cell>
          <cell r="AM706">
            <v>0</v>
          </cell>
          <cell r="AN706">
            <v>0</v>
          </cell>
          <cell r="AO706">
            <v>0</v>
          </cell>
          <cell r="AP706">
            <v>0</v>
          </cell>
          <cell r="AQ706">
            <v>0</v>
          </cell>
          <cell r="AR706">
            <v>0</v>
          </cell>
          <cell r="AS706">
            <v>0</v>
          </cell>
          <cell r="AT706">
            <v>0</v>
          </cell>
          <cell r="AU706" t="str">
            <v>NA</v>
          </cell>
          <cell r="AV706" t="str">
            <v>NA</v>
          </cell>
          <cell r="AW706">
            <v>0.67229393818562333</v>
          </cell>
          <cell r="AX706" t="str">
            <v>NA</v>
          </cell>
          <cell r="AY706" t="str">
            <v>NA</v>
          </cell>
          <cell r="AZ706" t="str">
            <v>NA</v>
          </cell>
          <cell r="BA706">
            <v>0</v>
          </cell>
          <cell r="BB706">
            <v>0</v>
          </cell>
          <cell r="BC706">
            <v>0</v>
          </cell>
          <cell r="BD706">
            <v>0</v>
          </cell>
          <cell r="BE706">
            <v>3.3681843862693136E-3</v>
          </cell>
          <cell r="BF706">
            <v>0</v>
          </cell>
          <cell r="BJ706" t="str">
            <v>NA</v>
          </cell>
          <cell r="BK706" t="str">
            <v>NA</v>
          </cell>
          <cell r="BM706">
            <v>0</v>
          </cell>
        </row>
        <row r="707">
          <cell r="A707">
            <v>707</v>
          </cell>
          <cell r="B707" t="str">
            <v>PUG</v>
          </cell>
          <cell r="G707" t="str">
            <v>4</v>
          </cell>
          <cell r="H707" t="str">
            <v>XXX</v>
          </cell>
          <cell r="J707" t="str">
            <v>SP</v>
          </cell>
          <cell r="K707" t="str">
            <v>SPARES</v>
          </cell>
          <cell r="L707">
            <v>420</v>
          </cell>
          <cell r="M707" t="str">
            <v>J</v>
          </cell>
          <cell r="N707" t="str">
            <v>J</v>
          </cell>
          <cell r="O707" t="str">
            <v>B1</v>
          </cell>
          <cell r="P707" t="str">
            <v>PTDHS</v>
          </cell>
          <cell r="Q707" t="str">
            <v>Pressure switch</v>
          </cell>
          <cell r="R707" t="str">
            <v>set</v>
          </cell>
          <cell r="S707" t="str">
            <v>set</v>
          </cell>
          <cell r="T707">
            <v>1</v>
          </cell>
          <cell r="U707">
            <v>1</v>
          </cell>
          <cell r="V707">
            <v>1</v>
          </cell>
          <cell r="Y707">
            <v>1</v>
          </cell>
          <cell r="AA707">
            <v>1</v>
          </cell>
          <cell r="AB707">
            <v>1</v>
          </cell>
          <cell r="AD707" t="str">
            <v>INR</v>
          </cell>
          <cell r="AF707">
            <v>0</v>
          </cell>
          <cell r="AI707">
            <v>0</v>
          </cell>
          <cell r="AJ707">
            <v>0</v>
          </cell>
          <cell r="AK707">
            <v>0</v>
          </cell>
          <cell r="AL707">
            <v>1.0582010582010581</v>
          </cell>
          <cell r="AM707">
            <v>0</v>
          </cell>
          <cell r="AN707">
            <v>0</v>
          </cell>
          <cell r="AO707">
            <v>0</v>
          </cell>
          <cell r="AP707">
            <v>0</v>
          </cell>
          <cell r="AQ707">
            <v>0</v>
          </cell>
          <cell r="AR707">
            <v>0</v>
          </cell>
          <cell r="AS707">
            <v>0</v>
          </cell>
          <cell r="AT707">
            <v>0</v>
          </cell>
          <cell r="AU707" t="str">
            <v>NA</v>
          </cell>
          <cell r="AV707" t="str">
            <v>NA</v>
          </cell>
          <cell r="AW707">
            <v>0.67229393818562333</v>
          </cell>
          <cell r="AX707" t="str">
            <v>NA</v>
          </cell>
          <cell r="AY707" t="str">
            <v>NA</v>
          </cell>
          <cell r="AZ707" t="str">
            <v>NA</v>
          </cell>
          <cell r="BA707">
            <v>0</v>
          </cell>
          <cell r="BB707">
            <v>0</v>
          </cell>
          <cell r="BC707">
            <v>0</v>
          </cell>
          <cell r="BD707">
            <v>0</v>
          </cell>
          <cell r="BE707">
            <v>3.3681843862693136E-3</v>
          </cell>
          <cell r="BF707">
            <v>0</v>
          </cell>
          <cell r="BJ707" t="str">
            <v>NA</v>
          </cell>
          <cell r="BK707" t="str">
            <v>NA</v>
          </cell>
          <cell r="BM707">
            <v>0</v>
          </cell>
        </row>
        <row r="708">
          <cell r="A708">
            <v>708</v>
          </cell>
          <cell r="B708" t="str">
            <v>PUG</v>
          </cell>
          <cell r="G708" t="str">
            <v>5</v>
          </cell>
          <cell r="H708" t="str">
            <v>XXX</v>
          </cell>
          <cell r="J708" t="str">
            <v>SP</v>
          </cell>
          <cell r="K708" t="str">
            <v>SPARES</v>
          </cell>
          <cell r="L708">
            <v>420</v>
          </cell>
          <cell r="M708" t="str">
            <v>J</v>
          </cell>
          <cell r="N708" t="str">
            <v>J</v>
          </cell>
          <cell r="O708" t="str">
            <v>B1</v>
          </cell>
          <cell r="P708" t="str">
            <v>PTDHS</v>
          </cell>
          <cell r="Q708" t="str">
            <v>N2 Accumulator</v>
          </cell>
          <cell r="R708" t="str">
            <v>No.</v>
          </cell>
          <cell r="S708" t="str">
            <v>No.</v>
          </cell>
          <cell r="T708">
            <v>1</v>
          </cell>
          <cell r="U708">
            <v>1</v>
          </cell>
          <cell r="V708">
            <v>1</v>
          </cell>
          <cell r="Y708">
            <v>1</v>
          </cell>
          <cell r="AA708">
            <v>1</v>
          </cell>
          <cell r="AB708">
            <v>1</v>
          </cell>
          <cell r="AD708" t="str">
            <v>INR</v>
          </cell>
          <cell r="AF708">
            <v>0</v>
          </cell>
          <cell r="AI708">
            <v>0</v>
          </cell>
          <cell r="AJ708">
            <v>0</v>
          </cell>
          <cell r="AK708">
            <v>0</v>
          </cell>
          <cell r="AL708">
            <v>1.0582010582010581</v>
          </cell>
          <cell r="AM708">
            <v>0</v>
          </cell>
          <cell r="AN708">
            <v>0</v>
          </cell>
          <cell r="AO708">
            <v>0</v>
          </cell>
          <cell r="AP708">
            <v>0</v>
          </cell>
          <cell r="AQ708">
            <v>0</v>
          </cell>
          <cell r="AR708">
            <v>0</v>
          </cell>
          <cell r="AS708">
            <v>0</v>
          </cell>
          <cell r="AT708">
            <v>0</v>
          </cell>
          <cell r="AU708" t="str">
            <v>NA</v>
          </cell>
          <cell r="AV708" t="str">
            <v>NA</v>
          </cell>
          <cell r="AW708">
            <v>0.67229393818562333</v>
          </cell>
          <cell r="AX708" t="str">
            <v>NA</v>
          </cell>
          <cell r="AY708" t="str">
            <v>NA</v>
          </cell>
          <cell r="AZ708" t="str">
            <v>NA</v>
          </cell>
          <cell r="BA708">
            <v>0</v>
          </cell>
          <cell r="BB708">
            <v>0</v>
          </cell>
          <cell r="BC708">
            <v>0</v>
          </cell>
          <cell r="BD708">
            <v>0</v>
          </cell>
          <cell r="BE708">
            <v>3.3681843862693136E-3</v>
          </cell>
          <cell r="BF708">
            <v>0</v>
          </cell>
          <cell r="BJ708" t="str">
            <v>NA</v>
          </cell>
          <cell r="BK708" t="str">
            <v>NA</v>
          </cell>
          <cell r="BM708">
            <v>0</v>
          </cell>
        </row>
        <row r="709">
          <cell r="A709">
            <v>709</v>
          </cell>
          <cell r="B709" t="str">
            <v>PUG</v>
          </cell>
          <cell r="G709" t="str">
            <v>6</v>
          </cell>
          <cell r="H709" t="str">
            <v>XXX</v>
          </cell>
          <cell r="J709" t="str">
            <v>SP</v>
          </cell>
          <cell r="K709" t="str">
            <v>SPARES</v>
          </cell>
          <cell r="L709">
            <v>420</v>
          </cell>
          <cell r="M709" t="str">
            <v>J</v>
          </cell>
          <cell r="N709" t="str">
            <v>J</v>
          </cell>
          <cell r="O709" t="str">
            <v>B1</v>
          </cell>
          <cell r="P709" t="str">
            <v>PTDHS</v>
          </cell>
          <cell r="Q709" t="str">
            <v>Hydraulic oil (40% of total oil)</v>
          </cell>
          <cell r="R709" t="str">
            <v>Lot</v>
          </cell>
          <cell r="S709" t="str">
            <v>Lot</v>
          </cell>
          <cell r="T709">
            <v>1</v>
          </cell>
          <cell r="U709">
            <v>1</v>
          </cell>
          <cell r="V709">
            <v>1</v>
          </cell>
          <cell r="Y709">
            <v>1</v>
          </cell>
          <cell r="AA709">
            <v>1</v>
          </cell>
          <cell r="AB709">
            <v>1</v>
          </cell>
          <cell r="AD709" t="str">
            <v>INR</v>
          </cell>
          <cell r="AF709">
            <v>0</v>
          </cell>
          <cell r="AI709">
            <v>0</v>
          </cell>
          <cell r="AJ709">
            <v>0</v>
          </cell>
          <cell r="AK709">
            <v>0</v>
          </cell>
          <cell r="AL709">
            <v>1.0582010582010581</v>
          </cell>
          <cell r="AM709">
            <v>0</v>
          </cell>
          <cell r="AN709">
            <v>0</v>
          </cell>
          <cell r="AO709">
            <v>0</v>
          </cell>
          <cell r="AP709">
            <v>0</v>
          </cell>
          <cell r="AQ709">
            <v>0</v>
          </cell>
          <cell r="AR709">
            <v>0</v>
          </cell>
          <cell r="AS709">
            <v>0</v>
          </cell>
          <cell r="AT709">
            <v>0</v>
          </cell>
          <cell r="AU709" t="str">
            <v>NA</v>
          </cell>
          <cell r="AV709" t="str">
            <v>NA</v>
          </cell>
          <cell r="AW709">
            <v>0.67229393818562333</v>
          </cell>
          <cell r="AX709" t="str">
            <v>NA</v>
          </cell>
          <cell r="AY709" t="str">
            <v>NA</v>
          </cell>
          <cell r="AZ709" t="str">
            <v>NA</v>
          </cell>
          <cell r="BA709">
            <v>0</v>
          </cell>
          <cell r="BB709">
            <v>0</v>
          </cell>
          <cell r="BC709">
            <v>0</v>
          </cell>
          <cell r="BD709">
            <v>0</v>
          </cell>
          <cell r="BE709">
            <v>3.3681843862693136E-3</v>
          </cell>
          <cell r="BF709">
            <v>0</v>
          </cell>
          <cell r="BJ709" t="str">
            <v>NA</v>
          </cell>
          <cell r="BK709" t="str">
            <v>NA</v>
          </cell>
          <cell r="BM709">
            <v>0</v>
          </cell>
        </row>
        <row r="710">
          <cell r="A710">
            <v>710</v>
          </cell>
          <cell r="B710" t="str">
            <v>PUG</v>
          </cell>
          <cell r="G710" t="str">
            <v>7</v>
          </cell>
          <cell r="H710" t="str">
            <v>XXX</v>
          </cell>
          <cell r="J710" t="str">
            <v>SP</v>
          </cell>
          <cell r="K710" t="str">
            <v>SPARES</v>
          </cell>
          <cell r="L710">
            <v>420</v>
          </cell>
          <cell r="M710" t="str">
            <v>J</v>
          </cell>
          <cell r="N710" t="str">
            <v>J</v>
          </cell>
          <cell r="O710" t="str">
            <v>B1</v>
          </cell>
          <cell r="P710" t="str">
            <v>PTDHS</v>
          </cell>
          <cell r="Q710" t="str">
            <v>Ferruls and joints</v>
          </cell>
          <cell r="R710" t="str">
            <v>Set</v>
          </cell>
          <cell r="S710" t="str">
            <v>Set</v>
          </cell>
          <cell r="T710">
            <v>1</v>
          </cell>
          <cell r="U710">
            <v>1</v>
          </cell>
          <cell r="V710">
            <v>1</v>
          </cell>
          <cell r="Y710">
            <v>1</v>
          </cell>
          <cell r="AA710">
            <v>1</v>
          </cell>
          <cell r="AB710">
            <v>1</v>
          </cell>
          <cell r="AD710" t="str">
            <v>INR</v>
          </cell>
          <cell r="AF710">
            <v>0</v>
          </cell>
          <cell r="AI710">
            <v>0</v>
          </cell>
          <cell r="AJ710">
            <v>0</v>
          </cell>
          <cell r="AK710">
            <v>0</v>
          </cell>
          <cell r="AL710">
            <v>1.0582010582010581</v>
          </cell>
          <cell r="AM710">
            <v>0</v>
          </cell>
          <cell r="AN710">
            <v>0</v>
          </cell>
          <cell r="AO710">
            <v>0</v>
          </cell>
          <cell r="AP710">
            <v>0</v>
          </cell>
          <cell r="AQ710">
            <v>0</v>
          </cell>
          <cell r="AR710">
            <v>0</v>
          </cell>
          <cell r="AS710">
            <v>0</v>
          </cell>
          <cell r="AT710">
            <v>0</v>
          </cell>
          <cell r="AU710" t="str">
            <v>NA</v>
          </cell>
          <cell r="AV710" t="str">
            <v>NA</v>
          </cell>
          <cell r="AW710">
            <v>0.67229393818562333</v>
          </cell>
          <cell r="AX710" t="str">
            <v>NA</v>
          </cell>
          <cell r="AY710" t="str">
            <v>NA</v>
          </cell>
          <cell r="AZ710" t="str">
            <v>NA</v>
          </cell>
          <cell r="BA710">
            <v>0</v>
          </cell>
          <cell r="BB710">
            <v>0</v>
          </cell>
          <cell r="BC710">
            <v>0</v>
          </cell>
          <cell r="BD710">
            <v>0</v>
          </cell>
          <cell r="BE710">
            <v>3.3681843862693136E-3</v>
          </cell>
          <cell r="BF710">
            <v>0</v>
          </cell>
          <cell r="BJ710" t="str">
            <v>NA</v>
          </cell>
          <cell r="BK710" t="str">
            <v>NA</v>
          </cell>
          <cell r="BM710">
            <v>0</v>
          </cell>
        </row>
        <row r="711">
          <cell r="A711">
            <v>711</v>
          </cell>
          <cell r="B711" t="str">
            <v>PUG</v>
          </cell>
          <cell r="G711" t="str">
            <v>8</v>
          </cell>
          <cell r="H711" t="str">
            <v>XXX</v>
          </cell>
          <cell r="J711" t="str">
            <v>SP</v>
          </cell>
          <cell r="K711" t="str">
            <v>SPARES</v>
          </cell>
          <cell r="L711">
            <v>420</v>
          </cell>
          <cell r="M711" t="str">
            <v>J</v>
          </cell>
          <cell r="N711" t="str">
            <v>J</v>
          </cell>
          <cell r="O711" t="str">
            <v>B1</v>
          </cell>
          <cell r="P711" t="str">
            <v>PTDHS</v>
          </cell>
          <cell r="Q711" t="str">
            <v>Hydraulic Filters</v>
          </cell>
          <cell r="R711" t="str">
            <v>Set</v>
          </cell>
          <cell r="S711" t="str">
            <v>Set</v>
          </cell>
          <cell r="T711">
            <v>3</v>
          </cell>
          <cell r="U711">
            <v>3</v>
          </cell>
          <cell r="V711">
            <v>1</v>
          </cell>
          <cell r="Y711">
            <v>3</v>
          </cell>
          <cell r="AA711">
            <v>3</v>
          </cell>
          <cell r="AB711">
            <v>3</v>
          </cell>
          <cell r="AD711" t="str">
            <v>INR</v>
          </cell>
          <cell r="AF711">
            <v>0</v>
          </cell>
          <cell r="AI711">
            <v>0</v>
          </cell>
          <cell r="AJ711">
            <v>0</v>
          </cell>
          <cell r="AK711">
            <v>0</v>
          </cell>
          <cell r="AL711">
            <v>1.0582010582010581</v>
          </cell>
          <cell r="AM711">
            <v>0</v>
          </cell>
          <cell r="AN711">
            <v>0</v>
          </cell>
          <cell r="AO711">
            <v>0</v>
          </cell>
          <cell r="AP711">
            <v>0</v>
          </cell>
          <cell r="AQ711">
            <v>0</v>
          </cell>
          <cell r="AR711">
            <v>0</v>
          </cell>
          <cell r="AS711">
            <v>0</v>
          </cell>
          <cell r="AT711">
            <v>0</v>
          </cell>
          <cell r="AU711" t="str">
            <v>NA</v>
          </cell>
          <cell r="AV711" t="str">
            <v>NA</v>
          </cell>
          <cell r="AW711">
            <v>0.67229393818562333</v>
          </cell>
          <cell r="AX711" t="str">
            <v>NA</v>
          </cell>
          <cell r="AY711" t="str">
            <v>NA</v>
          </cell>
          <cell r="AZ711" t="str">
            <v>NA</v>
          </cell>
          <cell r="BA711">
            <v>0</v>
          </cell>
          <cell r="BB711">
            <v>0</v>
          </cell>
          <cell r="BC711">
            <v>0</v>
          </cell>
          <cell r="BD711">
            <v>0</v>
          </cell>
          <cell r="BE711">
            <v>3.3681843862693136E-3</v>
          </cell>
          <cell r="BF711">
            <v>0</v>
          </cell>
          <cell r="BJ711" t="str">
            <v>NA</v>
          </cell>
          <cell r="BK711" t="str">
            <v>NA</v>
          </cell>
          <cell r="BM711">
            <v>0</v>
          </cell>
        </row>
        <row r="712">
          <cell r="A712">
            <v>712</v>
          </cell>
          <cell r="B712" t="str">
            <v>PUG</v>
          </cell>
          <cell r="G712" t="str">
            <v>9</v>
          </cell>
          <cell r="H712" t="str">
            <v>XXX</v>
          </cell>
          <cell r="J712" t="str">
            <v>SP</v>
          </cell>
          <cell r="K712" t="str">
            <v>SPARES</v>
          </cell>
          <cell r="L712">
            <v>420</v>
          </cell>
          <cell r="M712" t="str">
            <v>J</v>
          </cell>
          <cell r="N712" t="str">
            <v>J</v>
          </cell>
          <cell r="O712" t="str">
            <v>B1</v>
          </cell>
          <cell r="P712" t="str">
            <v>PTDHS</v>
          </cell>
          <cell r="Q712" t="str">
            <v>High Pressure hose</v>
          </cell>
          <cell r="R712" t="str">
            <v>Set</v>
          </cell>
          <cell r="S712" t="str">
            <v>Set</v>
          </cell>
          <cell r="T712">
            <v>1</v>
          </cell>
          <cell r="U712">
            <v>1</v>
          </cell>
          <cell r="V712">
            <v>1</v>
          </cell>
          <cell r="Y712">
            <v>1</v>
          </cell>
          <cell r="AA712">
            <v>1</v>
          </cell>
          <cell r="AB712">
            <v>1</v>
          </cell>
          <cell r="AD712" t="str">
            <v>INR</v>
          </cell>
          <cell r="AF712">
            <v>0</v>
          </cell>
          <cell r="AI712">
            <v>0</v>
          </cell>
          <cell r="AJ712">
            <v>0</v>
          </cell>
          <cell r="AK712">
            <v>0</v>
          </cell>
          <cell r="AL712">
            <v>1.0582010582010581</v>
          </cell>
          <cell r="AM712">
            <v>0</v>
          </cell>
          <cell r="AN712">
            <v>0</v>
          </cell>
          <cell r="AO712">
            <v>0</v>
          </cell>
          <cell r="AP712">
            <v>0</v>
          </cell>
          <cell r="AQ712">
            <v>0</v>
          </cell>
          <cell r="AR712">
            <v>0</v>
          </cell>
          <cell r="AS712">
            <v>0</v>
          </cell>
          <cell r="AT712">
            <v>0</v>
          </cell>
          <cell r="AU712" t="str">
            <v>NA</v>
          </cell>
          <cell r="AV712" t="str">
            <v>NA</v>
          </cell>
          <cell r="AW712">
            <v>0.67229393818562333</v>
          </cell>
          <cell r="AX712" t="str">
            <v>NA</v>
          </cell>
          <cell r="AY712" t="str">
            <v>NA</v>
          </cell>
          <cell r="AZ712" t="str">
            <v>NA</v>
          </cell>
          <cell r="BA712">
            <v>0</v>
          </cell>
          <cell r="BB712">
            <v>0</v>
          </cell>
          <cell r="BC712">
            <v>0</v>
          </cell>
          <cell r="BD712">
            <v>0</v>
          </cell>
          <cell r="BE712">
            <v>3.3681843862693136E-3</v>
          </cell>
          <cell r="BF712">
            <v>0</v>
          </cell>
          <cell r="BJ712" t="str">
            <v>NA</v>
          </cell>
          <cell r="BK712" t="str">
            <v>NA</v>
          </cell>
          <cell r="BM712">
            <v>0</v>
          </cell>
        </row>
        <row r="713">
          <cell r="A713">
            <v>713</v>
          </cell>
          <cell r="B713" t="str">
            <v>PUG</v>
          </cell>
          <cell r="G713" t="str">
            <v>10</v>
          </cell>
          <cell r="H713" t="str">
            <v>XXX</v>
          </cell>
          <cell r="J713" t="str">
            <v>SP</v>
          </cell>
          <cell r="K713" t="str">
            <v>SPARES</v>
          </cell>
          <cell r="L713">
            <v>420</v>
          </cell>
          <cell r="M713" t="str">
            <v>J</v>
          </cell>
          <cell r="N713" t="str">
            <v>J</v>
          </cell>
          <cell r="O713" t="str">
            <v>B1</v>
          </cell>
          <cell r="P713" t="str">
            <v>PTDHS</v>
          </cell>
          <cell r="Q713" t="str">
            <v>'O' Rings, gaskets and seals</v>
          </cell>
          <cell r="R713" t="str">
            <v>Set</v>
          </cell>
          <cell r="S713" t="str">
            <v>Set</v>
          </cell>
          <cell r="T713">
            <v>1</v>
          </cell>
          <cell r="U713">
            <v>1</v>
          </cell>
          <cell r="V713">
            <v>1</v>
          </cell>
          <cell r="Y713">
            <v>1</v>
          </cell>
          <cell r="AA713">
            <v>1</v>
          </cell>
          <cell r="AB713">
            <v>1</v>
          </cell>
          <cell r="AD713" t="str">
            <v>INR</v>
          </cell>
          <cell r="AF713">
            <v>0</v>
          </cell>
          <cell r="AI713">
            <v>0</v>
          </cell>
          <cell r="AJ713">
            <v>0</v>
          </cell>
          <cell r="AK713">
            <v>0</v>
          </cell>
          <cell r="AL713">
            <v>1.0582010582010581</v>
          </cell>
          <cell r="AM713">
            <v>0</v>
          </cell>
          <cell r="AN713">
            <v>0</v>
          </cell>
          <cell r="AO713">
            <v>0</v>
          </cell>
          <cell r="AP713">
            <v>0</v>
          </cell>
          <cell r="AQ713">
            <v>0</v>
          </cell>
          <cell r="AR713">
            <v>0</v>
          </cell>
          <cell r="AS713">
            <v>0</v>
          </cell>
          <cell r="AT713">
            <v>0</v>
          </cell>
          <cell r="AU713" t="str">
            <v>NA</v>
          </cell>
          <cell r="AV713" t="str">
            <v>NA</v>
          </cell>
          <cell r="AW713">
            <v>0.67229393818562333</v>
          </cell>
          <cell r="AX713" t="str">
            <v>NA</v>
          </cell>
          <cell r="AY713" t="str">
            <v>NA</v>
          </cell>
          <cell r="AZ713" t="str">
            <v>NA</v>
          </cell>
          <cell r="BA713">
            <v>0</v>
          </cell>
          <cell r="BB713">
            <v>0</v>
          </cell>
          <cell r="BC713">
            <v>0</v>
          </cell>
          <cell r="BD713">
            <v>0</v>
          </cell>
          <cell r="BE713">
            <v>3.3681843862693136E-3</v>
          </cell>
          <cell r="BF713">
            <v>0</v>
          </cell>
          <cell r="BJ713" t="str">
            <v>NA</v>
          </cell>
          <cell r="BK713" t="str">
            <v>NA</v>
          </cell>
          <cell r="BM713">
            <v>0</v>
          </cell>
        </row>
        <row r="714">
          <cell r="A714">
            <v>714</v>
          </cell>
          <cell r="B714" t="str">
            <v>PUG</v>
          </cell>
          <cell r="G714" t="str">
            <v>11</v>
          </cell>
          <cell r="H714" t="str">
            <v>XXX</v>
          </cell>
          <cell r="J714" t="str">
            <v>SP</v>
          </cell>
          <cell r="K714" t="str">
            <v>SPARES</v>
          </cell>
          <cell r="L714">
            <v>420</v>
          </cell>
          <cell r="M714" t="str">
            <v>J</v>
          </cell>
          <cell r="N714" t="str">
            <v>J</v>
          </cell>
          <cell r="O714" t="str">
            <v>B1</v>
          </cell>
          <cell r="P714" t="str">
            <v>PTDHS</v>
          </cell>
          <cell r="Q714" t="str">
            <v>Pipe length (Copper &amp; Steel)</v>
          </cell>
          <cell r="R714" t="str">
            <v>Set</v>
          </cell>
          <cell r="S714" t="str">
            <v>Set</v>
          </cell>
          <cell r="T714">
            <v>1</v>
          </cell>
          <cell r="U714">
            <v>1</v>
          </cell>
          <cell r="V714">
            <v>1</v>
          </cell>
          <cell r="Y714">
            <v>1</v>
          </cell>
          <cell r="AA714">
            <v>1</v>
          </cell>
          <cell r="AB714">
            <v>1</v>
          </cell>
          <cell r="AD714" t="str">
            <v>INR</v>
          </cell>
          <cell r="AF714">
            <v>0</v>
          </cell>
          <cell r="AI714">
            <v>0</v>
          </cell>
          <cell r="AJ714">
            <v>0</v>
          </cell>
          <cell r="AK714">
            <v>0</v>
          </cell>
          <cell r="AL714">
            <v>1.0582010582010581</v>
          </cell>
          <cell r="AM714">
            <v>0</v>
          </cell>
          <cell r="AN714">
            <v>0</v>
          </cell>
          <cell r="AO714">
            <v>0</v>
          </cell>
          <cell r="AP714">
            <v>0</v>
          </cell>
          <cell r="AQ714">
            <v>0</v>
          </cell>
          <cell r="AR714">
            <v>0</v>
          </cell>
          <cell r="AS714">
            <v>0</v>
          </cell>
          <cell r="AT714">
            <v>0</v>
          </cell>
          <cell r="AU714" t="str">
            <v>NA</v>
          </cell>
          <cell r="AV714" t="str">
            <v>NA</v>
          </cell>
          <cell r="AW714">
            <v>0.67229393818562333</v>
          </cell>
          <cell r="AX714" t="str">
            <v>NA</v>
          </cell>
          <cell r="AY714" t="str">
            <v>NA</v>
          </cell>
          <cell r="AZ714" t="str">
            <v>NA</v>
          </cell>
          <cell r="BA714">
            <v>0</v>
          </cell>
          <cell r="BB714">
            <v>0</v>
          </cell>
          <cell r="BC714">
            <v>0</v>
          </cell>
          <cell r="BD714">
            <v>0</v>
          </cell>
          <cell r="BE714">
            <v>3.3681843862693136E-3</v>
          </cell>
          <cell r="BF714">
            <v>0</v>
          </cell>
          <cell r="BJ714" t="str">
            <v>NA</v>
          </cell>
          <cell r="BK714" t="str">
            <v>NA</v>
          </cell>
          <cell r="BM714">
            <v>0</v>
          </cell>
        </row>
        <row r="715">
          <cell r="A715">
            <v>715</v>
          </cell>
          <cell r="B715" t="str">
            <v>PUG</v>
          </cell>
          <cell r="H715" t="str">
            <v>XXX</v>
          </cell>
          <cell r="K715">
            <v>0</v>
          </cell>
          <cell r="M715" t="str">
            <v>J</v>
          </cell>
          <cell r="N715" t="str">
            <v>J</v>
          </cell>
          <cell r="O715">
            <v>0</v>
          </cell>
          <cell r="R715">
            <v>0</v>
          </cell>
          <cell r="S715">
            <v>0</v>
          </cell>
          <cell r="T715">
            <v>0</v>
          </cell>
          <cell r="U715">
            <v>0</v>
          </cell>
          <cell r="V715">
            <v>0</v>
          </cell>
          <cell r="AA715">
            <v>0</v>
          </cell>
          <cell r="AB715">
            <v>0</v>
          </cell>
          <cell r="AF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K715">
            <v>0</v>
          </cell>
          <cell r="BM715">
            <v>0</v>
          </cell>
        </row>
        <row r="716">
          <cell r="A716">
            <v>716</v>
          </cell>
          <cell r="B716" t="str">
            <v>PUG</v>
          </cell>
          <cell r="G716" t="str">
            <v>A.III</v>
          </cell>
          <cell r="H716" t="str">
            <v>XXX</v>
          </cell>
          <cell r="Q716" t="str">
            <v>Spring Operating mechanism</v>
          </cell>
          <cell r="R716">
            <v>0</v>
          </cell>
          <cell r="S716">
            <v>0</v>
          </cell>
          <cell r="T716">
            <v>0</v>
          </cell>
          <cell r="U716">
            <v>0</v>
          </cell>
          <cell r="V716">
            <v>0</v>
          </cell>
          <cell r="AA716">
            <v>0</v>
          </cell>
          <cell r="AB716">
            <v>0</v>
          </cell>
          <cell r="AF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K716">
            <v>0</v>
          </cell>
          <cell r="BM716">
            <v>0</v>
          </cell>
        </row>
        <row r="717">
          <cell r="A717">
            <v>717</v>
          </cell>
          <cell r="B717" t="str">
            <v>PUG</v>
          </cell>
          <cell r="H717" t="str">
            <v>XXX</v>
          </cell>
          <cell r="K717">
            <v>0</v>
          </cell>
          <cell r="M717" t="str">
            <v>J</v>
          </cell>
          <cell r="N717" t="str">
            <v>J</v>
          </cell>
          <cell r="O717">
            <v>0</v>
          </cell>
          <cell r="Q717" t="str">
            <v>(if applicable)</v>
          </cell>
          <cell r="R717">
            <v>0</v>
          </cell>
          <cell r="S717">
            <v>0</v>
          </cell>
          <cell r="T717">
            <v>0</v>
          </cell>
          <cell r="U717">
            <v>0</v>
          </cell>
          <cell r="V717">
            <v>0</v>
          </cell>
          <cell r="AA717">
            <v>0</v>
          </cell>
          <cell r="AB717">
            <v>0</v>
          </cell>
          <cell r="AF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K717">
            <v>0</v>
          </cell>
          <cell r="BM717">
            <v>0</v>
          </cell>
        </row>
        <row r="718">
          <cell r="A718">
            <v>718</v>
          </cell>
          <cell r="B718" t="str">
            <v>PUG</v>
          </cell>
          <cell r="G718" t="str">
            <v>1</v>
          </cell>
          <cell r="H718" t="str">
            <v>XXX</v>
          </cell>
          <cell r="J718" t="str">
            <v>SP</v>
          </cell>
          <cell r="K718" t="str">
            <v>SPARES</v>
          </cell>
          <cell r="L718">
            <v>420</v>
          </cell>
          <cell r="M718" t="str">
            <v>J</v>
          </cell>
          <cell r="N718" t="str">
            <v>J</v>
          </cell>
          <cell r="O718" t="str">
            <v>B1</v>
          </cell>
          <cell r="P718" t="str">
            <v>PTDHS</v>
          </cell>
          <cell r="Q718" t="str">
            <v>Complete Spring Operating Mechanism</v>
          </cell>
          <cell r="R718" t="str">
            <v>Nos</v>
          </cell>
          <cell r="S718" t="str">
            <v>Nos</v>
          </cell>
          <cell r="T718">
            <v>1</v>
          </cell>
          <cell r="U718">
            <v>1</v>
          </cell>
          <cell r="V718">
            <v>1</v>
          </cell>
          <cell r="Y718">
            <v>1</v>
          </cell>
          <cell r="AA718">
            <v>1</v>
          </cell>
          <cell r="AB718">
            <v>1</v>
          </cell>
          <cell r="AC718" t="str">
            <v>PTD/HS/0409</v>
          </cell>
          <cell r="AD718" t="str">
            <v>INR</v>
          </cell>
          <cell r="AE718">
            <v>187500</v>
          </cell>
          <cell r="AF718">
            <v>187500</v>
          </cell>
          <cell r="AI718">
            <v>0</v>
          </cell>
          <cell r="AJ718">
            <v>187500</v>
          </cell>
          <cell r="AK718">
            <v>187500</v>
          </cell>
          <cell r="AL718">
            <v>1.0582010582010581</v>
          </cell>
          <cell r="AM718">
            <v>198413</v>
          </cell>
          <cell r="AN718">
            <v>0</v>
          </cell>
          <cell r="AO718">
            <v>0</v>
          </cell>
          <cell r="AP718">
            <v>198413</v>
          </cell>
          <cell r="AQ718">
            <v>632</v>
          </cell>
          <cell r="AR718">
            <v>0</v>
          </cell>
          <cell r="AS718">
            <v>0</v>
          </cell>
          <cell r="AT718">
            <v>199045</v>
          </cell>
          <cell r="AU718" t="str">
            <v>NA</v>
          </cell>
          <cell r="AV718" t="str">
            <v>NA</v>
          </cell>
          <cell r="AW718">
            <v>0.67229393818562333</v>
          </cell>
          <cell r="AX718" t="str">
            <v>NA</v>
          </cell>
          <cell r="AY718" t="str">
            <v>NA</v>
          </cell>
          <cell r="AZ718" t="str">
            <v>NA</v>
          </cell>
          <cell r="BA718">
            <v>0</v>
          </cell>
          <cell r="BB718">
            <v>199045</v>
          </cell>
          <cell r="BC718">
            <v>0</v>
          </cell>
          <cell r="BD718">
            <v>0</v>
          </cell>
          <cell r="BE718">
            <v>3.3681843862693136E-3</v>
          </cell>
          <cell r="BF718">
            <v>0</v>
          </cell>
          <cell r="BJ718" t="str">
            <v>NA</v>
          </cell>
          <cell r="BK718" t="str">
            <v>NA</v>
          </cell>
          <cell r="BM718">
            <v>187500</v>
          </cell>
        </row>
        <row r="719">
          <cell r="A719">
            <v>719</v>
          </cell>
          <cell r="B719" t="str">
            <v>PUG</v>
          </cell>
          <cell r="H719" t="str">
            <v>XXX</v>
          </cell>
          <cell r="K719">
            <v>0</v>
          </cell>
          <cell r="M719" t="str">
            <v>J</v>
          </cell>
          <cell r="N719" t="str">
            <v>J</v>
          </cell>
          <cell r="O719">
            <v>0</v>
          </cell>
          <cell r="R719">
            <v>0</v>
          </cell>
          <cell r="S719">
            <v>0</v>
          </cell>
          <cell r="T719">
            <v>0</v>
          </cell>
          <cell r="U719">
            <v>0</v>
          </cell>
          <cell r="V719">
            <v>0</v>
          </cell>
          <cell r="AA719">
            <v>0</v>
          </cell>
          <cell r="AB719">
            <v>0</v>
          </cell>
          <cell r="AF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K719">
            <v>0</v>
          </cell>
          <cell r="BM719">
            <v>0</v>
          </cell>
        </row>
        <row r="720">
          <cell r="A720">
            <v>720</v>
          </cell>
          <cell r="B720" t="str">
            <v>PUG</v>
          </cell>
          <cell r="G720" t="str">
            <v>3</v>
          </cell>
          <cell r="H720" t="str">
            <v>XXX</v>
          </cell>
          <cell r="K720">
            <v>0</v>
          </cell>
          <cell r="M720" t="str">
            <v>J</v>
          </cell>
          <cell r="N720" t="str">
            <v>J</v>
          </cell>
          <cell r="O720">
            <v>0</v>
          </cell>
          <cell r="Q720" t="str">
            <v>420kV Current Transformer [W/o Junction Box]</v>
          </cell>
          <cell r="S720">
            <v>0</v>
          </cell>
          <cell r="T720">
            <v>0</v>
          </cell>
          <cell r="U720">
            <v>0</v>
          </cell>
          <cell r="AA720">
            <v>0</v>
          </cell>
          <cell r="AB720">
            <v>0</v>
          </cell>
          <cell r="AC720">
            <v>198079.74399999995</v>
          </cell>
          <cell r="AF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K720">
            <v>0</v>
          </cell>
          <cell r="BM720">
            <v>0</v>
          </cell>
        </row>
        <row r="721">
          <cell r="A721">
            <v>721</v>
          </cell>
          <cell r="B721" t="str">
            <v>PUG</v>
          </cell>
          <cell r="G721" t="str">
            <v>3.1</v>
          </cell>
          <cell r="H721" t="str">
            <v>XXX</v>
          </cell>
          <cell r="K721">
            <v>0</v>
          </cell>
          <cell r="M721" t="str">
            <v>J</v>
          </cell>
          <cell r="N721" t="str">
            <v>J</v>
          </cell>
          <cell r="O721">
            <v>0</v>
          </cell>
          <cell r="Q721" t="str">
            <v>Complete CT 2000A, 120% (1 phase) with terminal</v>
          </cell>
          <cell r="S721">
            <v>0</v>
          </cell>
          <cell r="T721">
            <v>0</v>
          </cell>
          <cell r="U721">
            <v>0</v>
          </cell>
          <cell r="AA721">
            <v>0</v>
          </cell>
          <cell r="AB721">
            <v>0</v>
          </cell>
          <cell r="AF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K721">
            <v>0</v>
          </cell>
          <cell r="BM721">
            <v>0</v>
          </cell>
        </row>
        <row r="722">
          <cell r="A722">
            <v>722</v>
          </cell>
          <cell r="B722" t="str">
            <v>PUG</v>
          </cell>
          <cell r="H722" t="str">
            <v>XXX</v>
          </cell>
          <cell r="K722">
            <v>0</v>
          </cell>
          <cell r="M722" t="str">
            <v>J</v>
          </cell>
          <cell r="N722" t="str">
            <v>J</v>
          </cell>
          <cell r="O722">
            <v>0</v>
          </cell>
          <cell r="Q722" t="str">
            <v>Connectors</v>
          </cell>
          <cell r="S722">
            <v>0</v>
          </cell>
          <cell r="T722">
            <v>0</v>
          </cell>
          <cell r="U722">
            <v>0</v>
          </cell>
          <cell r="AA722">
            <v>0</v>
          </cell>
          <cell r="AB722">
            <v>0</v>
          </cell>
          <cell r="AF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K722">
            <v>0</v>
          </cell>
          <cell r="BM722">
            <v>0</v>
          </cell>
        </row>
        <row r="723">
          <cell r="A723">
            <v>723</v>
          </cell>
          <cell r="B723" t="str">
            <v>PUG</v>
          </cell>
          <cell r="G723" t="str">
            <v>3.1.1</v>
          </cell>
          <cell r="H723" t="str">
            <v>XXX</v>
          </cell>
          <cell r="J723" t="str">
            <v>EQ-S</v>
          </cell>
          <cell r="K723" t="str">
            <v>EQPTS-SP</v>
          </cell>
          <cell r="L723">
            <v>420</v>
          </cell>
          <cell r="M723" t="str">
            <v>J</v>
          </cell>
          <cell r="N723" t="str">
            <v>J</v>
          </cell>
          <cell r="O723" t="str">
            <v>A</v>
          </cell>
          <cell r="P723" t="str">
            <v>CT</v>
          </cell>
          <cell r="Q723" t="str">
            <v>2000A, 40KA, with 120% extended current rating</v>
          </cell>
          <cell r="R723" t="str">
            <v>Nos.</v>
          </cell>
          <cell r="S723" t="str">
            <v>Nos.</v>
          </cell>
          <cell r="T723">
            <v>1</v>
          </cell>
          <cell r="U723">
            <v>1</v>
          </cell>
          <cell r="V723">
            <v>2</v>
          </cell>
          <cell r="Y723">
            <v>1</v>
          </cell>
          <cell r="AA723">
            <v>1</v>
          </cell>
          <cell r="AB723">
            <v>1</v>
          </cell>
          <cell r="AC723" t="str">
            <v>TELK/0308</v>
          </cell>
          <cell r="AD723" t="str">
            <v>INR</v>
          </cell>
          <cell r="AE723">
            <v>580000</v>
          </cell>
          <cell r="AF723">
            <v>580000</v>
          </cell>
          <cell r="AI723">
            <v>0</v>
          </cell>
          <cell r="AJ723">
            <v>580000</v>
          </cell>
          <cell r="AK723">
            <v>580000</v>
          </cell>
          <cell r="AL723">
            <v>1.1897679952409279</v>
          </cell>
          <cell r="AM723">
            <v>690065</v>
          </cell>
          <cell r="AN723">
            <v>0</v>
          </cell>
          <cell r="AO723">
            <v>0</v>
          </cell>
          <cell r="AP723">
            <v>690065</v>
          </cell>
          <cell r="AQ723">
            <v>20146</v>
          </cell>
          <cell r="AR723">
            <v>0</v>
          </cell>
          <cell r="AS723">
            <v>0</v>
          </cell>
          <cell r="AT723">
            <v>710211</v>
          </cell>
          <cell r="AU723" t="str">
            <v>NA</v>
          </cell>
          <cell r="AV723" t="str">
            <v>NA</v>
          </cell>
          <cell r="AW723">
            <v>0.67229393818562333</v>
          </cell>
          <cell r="AX723" t="str">
            <v>NA</v>
          </cell>
          <cell r="AY723" t="str">
            <v>NA</v>
          </cell>
          <cell r="AZ723" t="str">
            <v>NA</v>
          </cell>
          <cell r="BA723">
            <v>0</v>
          </cell>
          <cell r="BB723">
            <v>710211</v>
          </cell>
          <cell r="BC723">
            <v>0</v>
          </cell>
          <cell r="BD723">
            <v>0</v>
          </cell>
          <cell r="BE723">
            <v>3.4734352256186311E-2</v>
          </cell>
          <cell r="BF723">
            <v>0</v>
          </cell>
          <cell r="BJ723" t="str">
            <v>NA</v>
          </cell>
          <cell r="BK723" t="str">
            <v>NA</v>
          </cell>
          <cell r="BM723">
            <v>580000</v>
          </cell>
        </row>
        <row r="724">
          <cell r="A724">
            <v>724</v>
          </cell>
          <cell r="B724" t="str">
            <v>PUG</v>
          </cell>
          <cell r="G724" t="str">
            <v>3.1.2</v>
          </cell>
          <cell r="H724" t="str">
            <v>XXX</v>
          </cell>
          <cell r="J724" t="str">
            <v>EQ-S</v>
          </cell>
          <cell r="K724" t="str">
            <v>EQPTS-SP</v>
          </cell>
          <cell r="L724" t="str">
            <v>Gen</v>
          </cell>
          <cell r="M724" t="str">
            <v>J</v>
          </cell>
          <cell r="N724" t="str">
            <v>J</v>
          </cell>
          <cell r="O724" t="str">
            <v>G</v>
          </cell>
          <cell r="P724" t="str">
            <v>CL&amp;CON</v>
          </cell>
          <cell r="Q724" t="str">
            <v>Terminal Connector for the above IT</v>
          </cell>
          <cell r="R724" t="str">
            <v>Nos.</v>
          </cell>
          <cell r="S724" t="str">
            <v>Nos.</v>
          </cell>
          <cell r="T724">
            <v>2</v>
          </cell>
          <cell r="U724">
            <v>2</v>
          </cell>
          <cell r="V724">
            <v>4</v>
          </cell>
          <cell r="X724">
            <v>0</v>
          </cell>
          <cell r="Y724">
            <v>2</v>
          </cell>
          <cell r="AA724">
            <v>2</v>
          </cell>
          <cell r="AB724">
            <v>2</v>
          </cell>
          <cell r="AC724" t="str">
            <v>Assd</v>
          </cell>
          <cell r="AD724" t="str">
            <v>INR</v>
          </cell>
          <cell r="AE724">
            <v>800</v>
          </cell>
          <cell r="AF724">
            <v>800</v>
          </cell>
          <cell r="AI724">
            <v>0</v>
          </cell>
          <cell r="AJ724">
            <v>800</v>
          </cell>
          <cell r="AK724">
            <v>1600</v>
          </cell>
          <cell r="AL724">
            <v>0.98814423690472464</v>
          </cell>
          <cell r="AM724">
            <v>1581</v>
          </cell>
          <cell r="AN724">
            <v>0</v>
          </cell>
          <cell r="AO724">
            <v>74</v>
          </cell>
          <cell r="AP724">
            <v>1655</v>
          </cell>
          <cell r="AQ724">
            <v>14</v>
          </cell>
          <cell r="AR724">
            <v>0</v>
          </cell>
          <cell r="AS724">
            <v>0</v>
          </cell>
          <cell r="AT724">
            <v>1669</v>
          </cell>
          <cell r="AU724" t="str">
            <v>NA</v>
          </cell>
          <cell r="AV724" t="str">
            <v>NA</v>
          </cell>
          <cell r="AW724">
            <v>0.67229393818562333</v>
          </cell>
          <cell r="AX724" t="str">
            <v>NA</v>
          </cell>
          <cell r="AY724" t="str">
            <v>NA</v>
          </cell>
          <cell r="AZ724" t="str">
            <v>NA</v>
          </cell>
          <cell r="BA724">
            <v>0</v>
          </cell>
          <cell r="BB724">
            <v>1669</v>
          </cell>
          <cell r="BC724">
            <v>0</v>
          </cell>
          <cell r="BD724">
            <v>4.6528E-2</v>
          </cell>
          <cell r="BE724">
            <v>8.6574464861589075E-3</v>
          </cell>
          <cell r="BF724">
            <v>0</v>
          </cell>
          <cell r="BJ724" t="str">
            <v>NA</v>
          </cell>
          <cell r="BK724" t="str">
            <v>NA</v>
          </cell>
          <cell r="BM724">
            <v>1600</v>
          </cell>
        </row>
        <row r="725">
          <cell r="A725">
            <v>725</v>
          </cell>
          <cell r="B725" t="str">
            <v>PUG</v>
          </cell>
          <cell r="H725" t="str">
            <v>XXX</v>
          </cell>
          <cell r="K725">
            <v>0</v>
          </cell>
          <cell r="M725" t="str">
            <v>J</v>
          </cell>
          <cell r="N725" t="str">
            <v>J</v>
          </cell>
          <cell r="O725">
            <v>0</v>
          </cell>
          <cell r="S725">
            <v>0</v>
          </cell>
          <cell r="T725">
            <v>0</v>
          </cell>
          <cell r="U725">
            <v>0</v>
          </cell>
          <cell r="AA725">
            <v>0</v>
          </cell>
          <cell r="AB725">
            <v>0</v>
          </cell>
          <cell r="AF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K725">
            <v>0</v>
          </cell>
          <cell r="BM725">
            <v>0</v>
          </cell>
        </row>
        <row r="726">
          <cell r="A726">
            <v>726</v>
          </cell>
          <cell r="B726" t="str">
            <v>PUG</v>
          </cell>
          <cell r="G726" t="str">
            <v>4</v>
          </cell>
          <cell r="H726" t="str">
            <v>XXX</v>
          </cell>
          <cell r="K726">
            <v>0</v>
          </cell>
          <cell r="M726" t="str">
            <v>J</v>
          </cell>
          <cell r="N726" t="str">
            <v>J</v>
          </cell>
          <cell r="O726">
            <v>0</v>
          </cell>
          <cell r="Q726" t="str">
            <v>CVT, 1 Ph, Without Junction Box</v>
          </cell>
          <cell r="S726">
            <v>0</v>
          </cell>
          <cell r="T726">
            <v>0</v>
          </cell>
          <cell r="U726">
            <v>0</v>
          </cell>
          <cell r="AA726">
            <v>0</v>
          </cell>
          <cell r="AB726">
            <v>0</v>
          </cell>
          <cell r="AF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K726">
            <v>0</v>
          </cell>
          <cell r="BM726">
            <v>0</v>
          </cell>
        </row>
        <row r="727">
          <cell r="A727">
            <v>727</v>
          </cell>
          <cell r="B727" t="str">
            <v>PUG</v>
          </cell>
          <cell r="G727" t="str">
            <v>4.1</v>
          </cell>
          <cell r="H727" t="str">
            <v>XXX</v>
          </cell>
          <cell r="K727">
            <v>0</v>
          </cell>
          <cell r="M727" t="str">
            <v>J</v>
          </cell>
          <cell r="N727" t="str">
            <v>J</v>
          </cell>
          <cell r="O727">
            <v>0</v>
          </cell>
          <cell r="Q727" t="str">
            <v>Complete CVT, 4400pF (1 phase) with terminal</v>
          </cell>
          <cell r="S727">
            <v>0</v>
          </cell>
          <cell r="T727">
            <v>0</v>
          </cell>
          <cell r="U727">
            <v>0</v>
          </cell>
          <cell r="AA727">
            <v>0</v>
          </cell>
          <cell r="AB727">
            <v>0</v>
          </cell>
          <cell r="AF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K727">
            <v>0</v>
          </cell>
          <cell r="BM727">
            <v>0</v>
          </cell>
        </row>
        <row r="728">
          <cell r="A728">
            <v>728</v>
          </cell>
          <cell r="B728" t="str">
            <v>PUG</v>
          </cell>
          <cell r="H728" t="str">
            <v>XXX</v>
          </cell>
          <cell r="K728">
            <v>0</v>
          </cell>
          <cell r="M728" t="str">
            <v>J</v>
          </cell>
          <cell r="N728" t="str">
            <v>J</v>
          </cell>
          <cell r="O728">
            <v>0</v>
          </cell>
          <cell r="Q728" t="str">
            <v>Connectors</v>
          </cell>
          <cell r="S728">
            <v>0</v>
          </cell>
          <cell r="T728">
            <v>0</v>
          </cell>
          <cell r="U728">
            <v>0</v>
          </cell>
          <cell r="AA728">
            <v>0</v>
          </cell>
          <cell r="AB728">
            <v>0</v>
          </cell>
          <cell r="AF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K728">
            <v>0</v>
          </cell>
          <cell r="BM728">
            <v>0</v>
          </cell>
        </row>
        <row r="729">
          <cell r="A729">
            <v>729</v>
          </cell>
          <cell r="B729" t="str">
            <v>PUG</v>
          </cell>
          <cell r="G729" t="str">
            <v>4.1.1</v>
          </cell>
          <cell r="H729" t="str">
            <v>XXX</v>
          </cell>
          <cell r="J729" t="str">
            <v>EQ-S</v>
          </cell>
          <cell r="K729" t="str">
            <v>EQPTS-SP</v>
          </cell>
          <cell r="L729">
            <v>420</v>
          </cell>
          <cell r="M729" t="str">
            <v>J</v>
          </cell>
          <cell r="N729" t="str">
            <v>J</v>
          </cell>
          <cell r="O729" t="str">
            <v>C</v>
          </cell>
          <cell r="P729" t="str">
            <v>CVT</v>
          </cell>
          <cell r="Q729" t="str">
            <v>420kV CVT, 4400 pF</v>
          </cell>
          <cell r="R729" t="str">
            <v>Nos.</v>
          </cell>
          <cell r="S729" t="str">
            <v>Nos.</v>
          </cell>
          <cell r="T729">
            <v>1</v>
          </cell>
          <cell r="U729">
            <v>1</v>
          </cell>
          <cell r="V729">
            <v>2</v>
          </cell>
          <cell r="Y729">
            <v>1</v>
          </cell>
          <cell r="AA729">
            <v>1</v>
          </cell>
          <cell r="AB729">
            <v>1</v>
          </cell>
          <cell r="AC729" t="str">
            <v>CGL/Seo+5+15</v>
          </cell>
          <cell r="AD729" t="str">
            <v>INR</v>
          </cell>
          <cell r="AE729">
            <v>422000</v>
          </cell>
          <cell r="AF729">
            <v>422000</v>
          </cell>
          <cell r="AG729">
            <v>0</v>
          </cell>
          <cell r="AI729">
            <v>0</v>
          </cell>
          <cell r="AJ729">
            <v>422000</v>
          </cell>
          <cell r="AK729">
            <v>422000</v>
          </cell>
          <cell r="AL729">
            <v>1.0515247108307044</v>
          </cell>
          <cell r="AM729">
            <v>443743</v>
          </cell>
          <cell r="AN729">
            <v>0</v>
          </cell>
          <cell r="AO729">
            <v>19635</v>
          </cell>
          <cell r="AP729">
            <v>463378</v>
          </cell>
          <cell r="AQ729">
            <v>19058</v>
          </cell>
          <cell r="AR729">
            <v>0</v>
          </cell>
          <cell r="AS729">
            <v>0</v>
          </cell>
          <cell r="AT729">
            <v>482436</v>
          </cell>
          <cell r="AU729" t="str">
            <v>NA</v>
          </cell>
          <cell r="AV729" t="str">
            <v>NA</v>
          </cell>
          <cell r="AW729">
            <v>0.67229393818562333</v>
          </cell>
          <cell r="AX729" t="str">
            <v>NA</v>
          </cell>
          <cell r="AY729" t="str">
            <v>NA</v>
          </cell>
          <cell r="AZ729" t="str">
            <v>NA</v>
          </cell>
          <cell r="BA729">
            <v>0</v>
          </cell>
          <cell r="BB729">
            <v>482436</v>
          </cell>
          <cell r="BC729">
            <v>0</v>
          </cell>
          <cell r="BD729">
            <v>4.6528E-2</v>
          </cell>
          <cell r="BE729">
            <v>4.5162163992145704E-2</v>
          </cell>
          <cell r="BF729">
            <v>0</v>
          </cell>
          <cell r="BJ729" t="str">
            <v>NA</v>
          </cell>
          <cell r="BK729" t="str">
            <v>NA</v>
          </cell>
          <cell r="BM729">
            <v>422000</v>
          </cell>
        </row>
        <row r="730">
          <cell r="A730">
            <v>730</v>
          </cell>
          <cell r="B730" t="str">
            <v>PUG</v>
          </cell>
          <cell r="G730" t="str">
            <v>4.1.2</v>
          </cell>
          <cell r="H730" t="str">
            <v>XXX</v>
          </cell>
          <cell r="J730" t="str">
            <v>EQ-S</v>
          </cell>
          <cell r="K730" t="str">
            <v>EQPTS-SP</v>
          </cell>
          <cell r="L730" t="str">
            <v>Gen</v>
          </cell>
          <cell r="M730" t="str">
            <v>J</v>
          </cell>
          <cell r="N730" t="str">
            <v>J</v>
          </cell>
          <cell r="O730" t="str">
            <v>G</v>
          </cell>
          <cell r="P730" t="str">
            <v>CL&amp;CON</v>
          </cell>
          <cell r="Q730" t="str">
            <v>Terminal Connector for the above IT</v>
          </cell>
          <cell r="R730" t="str">
            <v>Nos.</v>
          </cell>
          <cell r="S730" t="str">
            <v>Nos.</v>
          </cell>
          <cell r="T730">
            <v>2</v>
          </cell>
          <cell r="U730">
            <v>2</v>
          </cell>
          <cell r="V730">
            <v>4</v>
          </cell>
          <cell r="Y730">
            <v>2</v>
          </cell>
          <cell r="AA730">
            <v>2</v>
          </cell>
          <cell r="AB730">
            <v>2</v>
          </cell>
          <cell r="AC730" t="str">
            <v>Assd</v>
          </cell>
          <cell r="AD730" t="str">
            <v>INR</v>
          </cell>
          <cell r="AE730">
            <v>800</v>
          </cell>
          <cell r="AF730">
            <v>800</v>
          </cell>
          <cell r="AI730">
            <v>0</v>
          </cell>
          <cell r="AJ730">
            <v>800</v>
          </cell>
          <cell r="AK730">
            <v>1600</v>
          </cell>
          <cell r="AL730">
            <v>0.98814423690472464</v>
          </cell>
          <cell r="AM730">
            <v>1581</v>
          </cell>
          <cell r="AN730">
            <v>0</v>
          </cell>
          <cell r="AO730">
            <v>74</v>
          </cell>
          <cell r="AP730">
            <v>1655</v>
          </cell>
          <cell r="AQ730">
            <v>14</v>
          </cell>
          <cell r="AR730">
            <v>0</v>
          </cell>
          <cell r="AS730">
            <v>0</v>
          </cell>
          <cell r="AT730">
            <v>1669</v>
          </cell>
          <cell r="AU730" t="str">
            <v>NA</v>
          </cell>
          <cell r="AV730" t="str">
            <v>NA</v>
          </cell>
          <cell r="AW730">
            <v>0.67229393818562333</v>
          </cell>
          <cell r="AX730" t="str">
            <v>NA</v>
          </cell>
          <cell r="AY730" t="str">
            <v>NA</v>
          </cell>
          <cell r="AZ730" t="str">
            <v>NA</v>
          </cell>
          <cell r="BA730">
            <v>0</v>
          </cell>
          <cell r="BB730">
            <v>1669</v>
          </cell>
          <cell r="BC730">
            <v>0</v>
          </cell>
          <cell r="BD730">
            <v>4.6528E-2</v>
          </cell>
          <cell r="BE730">
            <v>8.6574464861589075E-3</v>
          </cell>
          <cell r="BF730">
            <v>0</v>
          </cell>
          <cell r="BJ730" t="str">
            <v>NA</v>
          </cell>
          <cell r="BK730" t="str">
            <v>NA</v>
          </cell>
          <cell r="BM730">
            <v>1600</v>
          </cell>
        </row>
        <row r="731">
          <cell r="A731">
            <v>731</v>
          </cell>
          <cell r="B731" t="str">
            <v>PUG</v>
          </cell>
          <cell r="H731" t="str">
            <v>XXX</v>
          </cell>
          <cell r="K731">
            <v>0</v>
          </cell>
          <cell r="M731" t="str">
            <v>J</v>
          </cell>
          <cell r="N731" t="str">
            <v>J</v>
          </cell>
          <cell r="O731">
            <v>0</v>
          </cell>
          <cell r="S731">
            <v>0</v>
          </cell>
          <cell r="T731">
            <v>0</v>
          </cell>
          <cell r="U731">
            <v>0</v>
          </cell>
          <cell r="AA731">
            <v>0</v>
          </cell>
          <cell r="AB731">
            <v>0</v>
          </cell>
          <cell r="AF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K731">
            <v>0</v>
          </cell>
          <cell r="BM731">
            <v>0</v>
          </cell>
        </row>
        <row r="732">
          <cell r="A732">
            <v>732</v>
          </cell>
          <cell r="B732" t="str">
            <v>PUG</v>
          </cell>
          <cell r="G732" t="str">
            <v>5</v>
          </cell>
          <cell r="H732" t="str">
            <v>XXX</v>
          </cell>
          <cell r="K732">
            <v>0</v>
          </cell>
          <cell r="M732" t="str">
            <v>J</v>
          </cell>
          <cell r="N732" t="str">
            <v>J</v>
          </cell>
          <cell r="O732">
            <v>0</v>
          </cell>
          <cell r="Q732" t="str">
            <v>390kV Surge Arrester</v>
          </cell>
          <cell r="S732">
            <v>0</v>
          </cell>
          <cell r="T732">
            <v>0</v>
          </cell>
          <cell r="U732">
            <v>0</v>
          </cell>
          <cell r="AA732">
            <v>0</v>
          </cell>
          <cell r="AB732">
            <v>0</v>
          </cell>
          <cell r="AF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K732">
            <v>0</v>
          </cell>
          <cell r="BM732">
            <v>0</v>
          </cell>
        </row>
        <row r="733">
          <cell r="A733">
            <v>733</v>
          </cell>
          <cell r="B733" t="str">
            <v>PUG</v>
          </cell>
          <cell r="G733" t="str">
            <v>5.1</v>
          </cell>
          <cell r="H733" t="str">
            <v>XXX</v>
          </cell>
          <cell r="J733" t="str">
            <v>EQ-S</v>
          </cell>
          <cell r="K733" t="str">
            <v>EQPTS-SP</v>
          </cell>
          <cell r="L733">
            <v>420</v>
          </cell>
          <cell r="M733" t="str">
            <v>J</v>
          </cell>
          <cell r="N733" t="str">
            <v>J</v>
          </cell>
          <cell r="O733" t="str">
            <v>C</v>
          </cell>
          <cell r="P733" t="str">
            <v>SA</v>
          </cell>
          <cell r="Q733" t="str">
            <v>Complete surge arrester with insulating base</v>
          </cell>
          <cell r="R733" t="str">
            <v>Nos.</v>
          </cell>
          <cell r="S733" t="str">
            <v>Nos.</v>
          </cell>
          <cell r="T733">
            <v>1</v>
          </cell>
          <cell r="U733">
            <v>1</v>
          </cell>
          <cell r="V733">
            <v>1</v>
          </cell>
          <cell r="Y733">
            <v>1</v>
          </cell>
          <cell r="AA733">
            <v>1</v>
          </cell>
          <cell r="AB733">
            <v>1</v>
          </cell>
          <cell r="AC733" t="str">
            <v>CGL/Seoni+15K</v>
          </cell>
          <cell r="AD733" t="str">
            <v>INR</v>
          </cell>
          <cell r="AE733">
            <v>105000</v>
          </cell>
          <cell r="AF733">
            <v>105000</v>
          </cell>
          <cell r="AI733">
            <v>0</v>
          </cell>
          <cell r="AJ733">
            <v>105000</v>
          </cell>
          <cell r="AK733">
            <v>105000</v>
          </cell>
          <cell r="AL733">
            <v>1.0515247108307044</v>
          </cell>
          <cell r="AM733">
            <v>110410</v>
          </cell>
          <cell r="AN733">
            <v>0</v>
          </cell>
          <cell r="AO733">
            <v>4885</v>
          </cell>
          <cell r="AP733">
            <v>115295</v>
          </cell>
          <cell r="AQ733">
            <v>3902</v>
          </cell>
          <cell r="AR733">
            <v>0</v>
          </cell>
          <cell r="AS733">
            <v>0</v>
          </cell>
          <cell r="AT733">
            <v>119197</v>
          </cell>
          <cell r="AU733" t="str">
            <v>NA</v>
          </cell>
          <cell r="AV733" t="str">
            <v>NA</v>
          </cell>
          <cell r="AW733">
            <v>0.67229393818562333</v>
          </cell>
          <cell r="AX733" t="str">
            <v>NA</v>
          </cell>
          <cell r="AY733" t="str">
            <v>NA</v>
          </cell>
          <cell r="AZ733" t="str">
            <v>NA</v>
          </cell>
          <cell r="BA733">
            <v>0</v>
          </cell>
          <cell r="BB733">
            <v>119197</v>
          </cell>
          <cell r="BC733">
            <v>0</v>
          </cell>
          <cell r="BD733">
            <v>4.6528E-2</v>
          </cell>
          <cell r="BE733">
            <v>3.7158619431906258E-2</v>
          </cell>
          <cell r="BF733">
            <v>0</v>
          </cell>
          <cell r="BJ733" t="str">
            <v>NA</v>
          </cell>
          <cell r="BK733" t="str">
            <v>NA</v>
          </cell>
          <cell r="BM733">
            <v>105000</v>
          </cell>
        </row>
        <row r="734">
          <cell r="A734">
            <v>734</v>
          </cell>
          <cell r="B734" t="str">
            <v>PUG</v>
          </cell>
          <cell r="H734" t="str">
            <v>XXX</v>
          </cell>
          <cell r="K734">
            <v>0</v>
          </cell>
          <cell r="M734" t="str">
            <v>J</v>
          </cell>
          <cell r="N734" t="str">
            <v>J</v>
          </cell>
          <cell r="O734">
            <v>0</v>
          </cell>
          <cell r="Q734" t="str">
            <v>with surge counter &amp; accessories</v>
          </cell>
          <cell r="S734">
            <v>0</v>
          </cell>
          <cell r="T734">
            <v>0</v>
          </cell>
          <cell r="U734">
            <v>0</v>
          </cell>
          <cell r="AA734">
            <v>0</v>
          </cell>
          <cell r="AB734">
            <v>0</v>
          </cell>
          <cell r="AF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K734">
            <v>0</v>
          </cell>
          <cell r="BM734">
            <v>0</v>
          </cell>
        </row>
        <row r="735">
          <cell r="A735">
            <v>735</v>
          </cell>
          <cell r="B735" t="str">
            <v>PUG</v>
          </cell>
          <cell r="H735" t="str">
            <v>XXX</v>
          </cell>
          <cell r="K735">
            <v>0</v>
          </cell>
          <cell r="M735" t="str">
            <v>J</v>
          </cell>
          <cell r="N735" t="str">
            <v>J</v>
          </cell>
          <cell r="O735">
            <v>0</v>
          </cell>
          <cell r="R735">
            <v>0</v>
          </cell>
          <cell r="S735">
            <v>0</v>
          </cell>
          <cell r="T735">
            <v>0</v>
          </cell>
          <cell r="U735">
            <v>0</v>
          </cell>
          <cell r="V735">
            <v>0</v>
          </cell>
          <cell r="AA735">
            <v>0</v>
          </cell>
          <cell r="AB735">
            <v>0</v>
          </cell>
          <cell r="AF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K735">
            <v>0</v>
          </cell>
          <cell r="BM735">
            <v>0</v>
          </cell>
        </row>
        <row r="736">
          <cell r="A736">
            <v>736</v>
          </cell>
          <cell r="B736" t="str">
            <v>PUG</v>
          </cell>
          <cell r="G736" t="str">
            <v>6</v>
          </cell>
          <cell r="H736" t="str">
            <v>XXX</v>
          </cell>
          <cell r="M736" t="str">
            <v>J</v>
          </cell>
          <cell r="N736" t="str">
            <v>J</v>
          </cell>
          <cell r="O736">
            <v>0</v>
          </cell>
          <cell r="Q736" t="str">
            <v>420kV Isolator</v>
          </cell>
          <cell r="S736">
            <v>0</v>
          </cell>
          <cell r="T736">
            <v>0</v>
          </cell>
          <cell r="U736">
            <v>0</v>
          </cell>
          <cell r="AA736">
            <v>0</v>
          </cell>
          <cell r="AB736">
            <v>0</v>
          </cell>
          <cell r="AF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K736">
            <v>0</v>
          </cell>
          <cell r="BM736">
            <v>0</v>
          </cell>
        </row>
        <row r="737">
          <cell r="A737">
            <v>737</v>
          </cell>
          <cell r="B737" t="str">
            <v>PUG</v>
          </cell>
          <cell r="H737" t="str">
            <v>XXX</v>
          </cell>
          <cell r="K737">
            <v>0</v>
          </cell>
          <cell r="M737" t="str">
            <v>J</v>
          </cell>
          <cell r="N737" t="str">
            <v>J</v>
          </cell>
          <cell r="O737">
            <v>0</v>
          </cell>
          <cell r="Q737" t="str">
            <v>420 kV Double Break Isolator</v>
          </cell>
          <cell r="S737">
            <v>0</v>
          </cell>
          <cell r="T737">
            <v>0</v>
          </cell>
          <cell r="U737">
            <v>0</v>
          </cell>
          <cell r="AA737">
            <v>0</v>
          </cell>
          <cell r="AB737">
            <v>0</v>
          </cell>
          <cell r="AF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K737">
            <v>0</v>
          </cell>
          <cell r="BM737">
            <v>0</v>
          </cell>
        </row>
        <row r="738">
          <cell r="A738">
            <v>738</v>
          </cell>
          <cell r="B738" t="str">
            <v>PUG</v>
          </cell>
          <cell r="G738" t="str">
            <v>6.1.1</v>
          </cell>
          <cell r="H738" t="str">
            <v>XXX</v>
          </cell>
          <cell r="J738" t="str">
            <v>SP</v>
          </cell>
          <cell r="K738" t="str">
            <v>SPARES</v>
          </cell>
          <cell r="L738">
            <v>420</v>
          </cell>
          <cell r="M738" t="str">
            <v>J</v>
          </cell>
          <cell r="N738" t="str">
            <v>J</v>
          </cell>
          <cell r="O738" t="str">
            <v>C</v>
          </cell>
          <cell r="P738" t="str">
            <v>ISO</v>
          </cell>
          <cell r="Q738" t="str">
            <v>One Complete pole of isolator with 1 E/s and</v>
          </cell>
          <cell r="R738" t="str">
            <v>No</v>
          </cell>
          <cell r="S738" t="str">
            <v>No</v>
          </cell>
          <cell r="T738">
            <v>1</v>
          </cell>
          <cell r="U738">
            <v>1</v>
          </cell>
          <cell r="V738">
            <v>1</v>
          </cell>
          <cell r="Y738">
            <v>1</v>
          </cell>
          <cell r="AA738">
            <v>1</v>
          </cell>
          <cell r="AB738">
            <v>1</v>
          </cell>
          <cell r="AC738" t="str">
            <v>Elpro/0809</v>
          </cell>
          <cell r="AD738" t="str">
            <v>INR</v>
          </cell>
          <cell r="AE738">
            <v>110500</v>
          </cell>
          <cell r="AF738">
            <v>110500</v>
          </cell>
          <cell r="AH738">
            <v>0</v>
          </cell>
          <cell r="AI738">
            <v>0</v>
          </cell>
          <cell r="AJ738">
            <v>110500</v>
          </cell>
          <cell r="AK738">
            <v>110500</v>
          </cell>
          <cell r="AL738">
            <v>1.0515247108307044</v>
          </cell>
          <cell r="AM738">
            <v>116193</v>
          </cell>
          <cell r="AN738">
            <v>0</v>
          </cell>
          <cell r="AO738">
            <v>5141</v>
          </cell>
          <cell r="AP738">
            <v>121334</v>
          </cell>
          <cell r="AQ738">
            <v>2840</v>
          </cell>
          <cell r="AR738">
            <v>0</v>
          </cell>
          <cell r="AS738">
            <v>0</v>
          </cell>
          <cell r="AT738">
            <v>124174</v>
          </cell>
          <cell r="AU738" t="str">
            <v>NA</v>
          </cell>
          <cell r="AV738" t="str">
            <v>NA</v>
          </cell>
          <cell r="AW738">
            <v>0.67229393818562333</v>
          </cell>
          <cell r="AX738" t="str">
            <v>NA</v>
          </cell>
          <cell r="AY738" t="str">
            <v>NA</v>
          </cell>
          <cell r="AZ738" t="str">
            <v>NA</v>
          </cell>
          <cell r="BA738">
            <v>0</v>
          </cell>
          <cell r="BB738">
            <v>124174</v>
          </cell>
          <cell r="BC738">
            <v>0</v>
          </cell>
          <cell r="BD738">
            <v>4.6528E-2</v>
          </cell>
          <cell r="BE738">
            <v>2.5705725087841805E-2</v>
          </cell>
          <cell r="BF738">
            <v>0</v>
          </cell>
          <cell r="BJ738" t="str">
            <v>NA</v>
          </cell>
          <cell r="BK738" t="str">
            <v>NA</v>
          </cell>
          <cell r="BM738">
            <v>110500</v>
          </cell>
        </row>
        <row r="739">
          <cell r="A739">
            <v>739</v>
          </cell>
          <cell r="B739" t="str">
            <v>PUG</v>
          </cell>
          <cell r="H739" t="str">
            <v>XXX</v>
          </cell>
          <cell r="K739">
            <v>0</v>
          </cell>
          <cell r="M739" t="str">
            <v>J</v>
          </cell>
          <cell r="N739" t="str">
            <v>J</v>
          </cell>
          <cell r="O739">
            <v>0</v>
          </cell>
          <cell r="Q739" t="str">
            <v>support insulator (Quoted separately) excluding</v>
          </cell>
          <cell r="R739">
            <v>0</v>
          </cell>
          <cell r="S739">
            <v>0</v>
          </cell>
          <cell r="T739">
            <v>0</v>
          </cell>
          <cell r="U739">
            <v>0</v>
          </cell>
          <cell r="V739">
            <v>0</v>
          </cell>
          <cell r="W739">
            <v>0</v>
          </cell>
          <cell r="Y739">
            <v>0</v>
          </cell>
          <cell r="AA739">
            <v>0</v>
          </cell>
          <cell r="AB739">
            <v>0</v>
          </cell>
          <cell r="AF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K739">
            <v>0</v>
          </cell>
          <cell r="BM739">
            <v>0</v>
          </cell>
        </row>
        <row r="740">
          <cell r="A740">
            <v>740</v>
          </cell>
          <cell r="B740" t="str">
            <v>PUG</v>
          </cell>
          <cell r="H740" t="str">
            <v>XXX</v>
          </cell>
          <cell r="K740">
            <v>0</v>
          </cell>
          <cell r="M740" t="str">
            <v>J</v>
          </cell>
          <cell r="N740" t="str">
            <v>J</v>
          </cell>
          <cell r="O740">
            <v>0</v>
          </cell>
          <cell r="Q740" t="str">
            <v>structure and motor operating mechanism</v>
          </cell>
          <cell r="R740">
            <v>0</v>
          </cell>
          <cell r="S740">
            <v>0</v>
          </cell>
          <cell r="T740">
            <v>0</v>
          </cell>
          <cell r="U740">
            <v>0</v>
          </cell>
          <cell r="V740">
            <v>0</v>
          </cell>
          <cell r="W740">
            <v>0</v>
          </cell>
          <cell r="Y740">
            <v>0</v>
          </cell>
          <cell r="AA740">
            <v>0</v>
          </cell>
          <cell r="AB740">
            <v>0</v>
          </cell>
          <cell r="AF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K740">
            <v>0</v>
          </cell>
          <cell r="BM740">
            <v>0</v>
          </cell>
        </row>
        <row r="741">
          <cell r="A741">
            <v>741</v>
          </cell>
          <cell r="B741" t="str">
            <v>PUG</v>
          </cell>
          <cell r="G741" t="str">
            <v>6.1.2</v>
          </cell>
          <cell r="H741" t="str">
            <v>XXX</v>
          </cell>
          <cell r="J741" t="str">
            <v>EQ-S</v>
          </cell>
          <cell r="K741" t="str">
            <v>EQPTS-SP</v>
          </cell>
          <cell r="L741">
            <v>420</v>
          </cell>
          <cell r="M741" t="str">
            <v>J</v>
          </cell>
          <cell r="N741" t="str">
            <v>J</v>
          </cell>
          <cell r="O741" t="str">
            <v>F</v>
          </cell>
          <cell r="P741" t="str">
            <v>INSU</v>
          </cell>
          <cell r="Q741" t="str">
            <v>Insulator for the above pole of Isolator</v>
          </cell>
          <cell r="R741" t="str">
            <v>Nos</v>
          </cell>
          <cell r="S741" t="str">
            <v>Nos</v>
          </cell>
          <cell r="T741">
            <v>3</v>
          </cell>
          <cell r="U741">
            <v>3</v>
          </cell>
          <cell r="V741">
            <v>3</v>
          </cell>
          <cell r="Y741">
            <v>3</v>
          </cell>
          <cell r="AA741">
            <v>3</v>
          </cell>
          <cell r="AB741">
            <v>3</v>
          </cell>
          <cell r="AC741" t="str">
            <v>SIL</v>
          </cell>
          <cell r="AD741" t="str">
            <v>INR</v>
          </cell>
          <cell r="AE741">
            <v>34000</v>
          </cell>
          <cell r="AF741">
            <v>34000</v>
          </cell>
          <cell r="AI741">
            <v>0</v>
          </cell>
          <cell r="AJ741">
            <v>34000</v>
          </cell>
          <cell r="AK741">
            <v>102000</v>
          </cell>
          <cell r="AL741">
            <v>1.0515247108307044</v>
          </cell>
          <cell r="AM741">
            <v>107256</v>
          </cell>
          <cell r="AN741">
            <v>0</v>
          </cell>
          <cell r="AO741">
            <v>4746</v>
          </cell>
          <cell r="AP741">
            <v>112002</v>
          </cell>
          <cell r="AQ741">
            <v>4028</v>
          </cell>
          <cell r="AR741">
            <v>0</v>
          </cell>
          <cell r="AS741">
            <v>0</v>
          </cell>
          <cell r="AT741">
            <v>116030</v>
          </cell>
          <cell r="AU741" t="str">
            <v>NA</v>
          </cell>
          <cell r="AV741" t="str">
            <v>NA</v>
          </cell>
          <cell r="AW741">
            <v>0.67229393818562333</v>
          </cell>
          <cell r="AX741" t="str">
            <v>NA</v>
          </cell>
          <cell r="AY741" t="str">
            <v>NA</v>
          </cell>
          <cell r="AZ741" t="str">
            <v>NA</v>
          </cell>
          <cell r="BA741">
            <v>0</v>
          </cell>
          <cell r="BB741">
            <v>116030</v>
          </cell>
          <cell r="BC741">
            <v>0</v>
          </cell>
          <cell r="BD741">
            <v>4.6528E-2</v>
          </cell>
          <cell r="BE741">
            <v>3.9494835488063477E-2</v>
          </cell>
          <cell r="BF741">
            <v>0</v>
          </cell>
          <cell r="BJ741" t="str">
            <v>NA</v>
          </cell>
          <cell r="BK741" t="str">
            <v>NA</v>
          </cell>
          <cell r="BM741">
            <v>102000</v>
          </cell>
        </row>
        <row r="742">
          <cell r="A742">
            <v>742</v>
          </cell>
          <cell r="B742" t="str">
            <v>PUG</v>
          </cell>
          <cell r="G742" t="str">
            <v>6.2</v>
          </cell>
          <cell r="H742" t="str">
            <v>XXX</v>
          </cell>
          <cell r="J742" t="str">
            <v>SP</v>
          </cell>
          <cell r="K742" t="str">
            <v>SPARES</v>
          </cell>
          <cell r="L742">
            <v>420</v>
          </cell>
          <cell r="M742" t="str">
            <v>J</v>
          </cell>
          <cell r="N742" t="str">
            <v>J</v>
          </cell>
          <cell r="O742" t="str">
            <v>C</v>
          </cell>
          <cell r="P742" t="str">
            <v>ISO</v>
          </cell>
          <cell r="Q742" t="str">
            <v>Copper contact fingers for female &amp; male contacts</v>
          </cell>
          <cell r="R742" t="str">
            <v>set</v>
          </cell>
          <cell r="S742" t="str">
            <v>set</v>
          </cell>
          <cell r="T742">
            <v>2</v>
          </cell>
          <cell r="U742">
            <v>2</v>
          </cell>
          <cell r="V742">
            <v>1</v>
          </cell>
          <cell r="Y742">
            <v>2</v>
          </cell>
          <cell r="AA742">
            <v>2</v>
          </cell>
          <cell r="AB742">
            <v>2</v>
          </cell>
          <cell r="AC742" t="str">
            <v>Elpro/0809</v>
          </cell>
          <cell r="AD742" t="str">
            <v>INR</v>
          </cell>
          <cell r="AE742">
            <v>4500</v>
          </cell>
          <cell r="AF742">
            <v>4500</v>
          </cell>
          <cell r="AH742">
            <v>0</v>
          </cell>
          <cell r="AI742">
            <v>0</v>
          </cell>
          <cell r="AJ742">
            <v>4500</v>
          </cell>
          <cell r="AK742">
            <v>9000</v>
          </cell>
          <cell r="AL742">
            <v>1.0515247108307044</v>
          </cell>
          <cell r="AM742">
            <v>9464</v>
          </cell>
          <cell r="AN742">
            <v>0</v>
          </cell>
          <cell r="AO742">
            <v>419</v>
          </cell>
          <cell r="AP742">
            <v>9883</v>
          </cell>
          <cell r="AQ742">
            <v>231</v>
          </cell>
          <cell r="AR742">
            <v>0</v>
          </cell>
          <cell r="AS742">
            <v>0</v>
          </cell>
          <cell r="AT742">
            <v>10114</v>
          </cell>
          <cell r="AU742" t="str">
            <v>NA</v>
          </cell>
          <cell r="AV742" t="str">
            <v>NA</v>
          </cell>
          <cell r="AW742">
            <v>0.67229393818562333</v>
          </cell>
          <cell r="AX742" t="str">
            <v>NA</v>
          </cell>
          <cell r="AY742" t="str">
            <v>NA</v>
          </cell>
          <cell r="AZ742" t="str">
            <v>NA</v>
          </cell>
          <cell r="BA742">
            <v>0</v>
          </cell>
          <cell r="BB742">
            <v>10114</v>
          </cell>
          <cell r="BC742">
            <v>0</v>
          </cell>
          <cell r="BD742">
            <v>4.6528E-2</v>
          </cell>
          <cell r="BE742">
            <v>2.5705725087841805E-2</v>
          </cell>
          <cell r="BF742">
            <v>0</v>
          </cell>
          <cell r="BJ742" t="str">
            <v>NA</v>
          </cell>
          <cell r="BK742" t="str">
            <v>NA</v>
          </cell>
          <cell r="BM742">
            <v>9000</v>
          </cell>
        </row>
        <row r="743">
          <cell r="A743">
            <v>743</v>
          </cell>
          <cell r="B743" t="str">
            <v>PUG</v>
          </cell>
          <cell r="G743" t="str">
            <v>6.3</v>
          </cell>
          <cell r="H743" t="str">
            <v>XXX</v>
          </cell>
          <cell r="J743" t="str">
            <v>SP</v>
          </cell>
          <cell r="K743" t="str">
            <v>SPARES</v>
          </cell>
          <cell r="L743">
            <v>420</v>
          </cell>
          <cell r="M743" t="str">
            <v>J</v>
          </cell>
          <cell r="N743" t="str">
            <v>J</v>
          </cell>
          <cell r="O743" t="str">
            <v>C</v>
          </cell>
          <cell r="P743" t="str">
            <v>ISO</v>
          </cell>
          <cell r="Q743" t="str">
            <v>Open / Close contactor assembly, timers, key</v>
          </cell>
          <cell r="R743" t="str">
            <v>Set</v>
          </cell>
          <cell r="S743" t="str">
            <v>Set</v>
          </cell>
          <cell r="T743">
            <v>1</v>
          </cell>
          <cell r="U743">
            <v>1</v>
          </cell>
          <cell r="V743">
            <v>1</v>
          </cell>
          <cell r="Y743">
            <v>1</v>
          </cell>
          <cell r="AA743">
            <v>1</v>
          </cell>
          <cell r="AB743">
            <v>1</v>
          </cell>
          <cell r="AC743" t="str">
            <v>Elpro/0809</v>
          </cell>
          <cell r="AD743" t="str">
            <v>INR</v>
          </cell>
          <cell r="AE743">
            <v>12750</v>
          </cell>
          <cell r="AF743">
            <v>12750</v>
          </cell>
          <cell r="AI743">
            <v>0</v>
          </cell>
          <cell r="AJ743">
            <v>12750</v>
          </cell>
          <cell r="AK743">
            <v>12750</v>
          </cell>
          <cell r="AL743">
            <v>1.0515247108307044</v>
          </cell>
          <cell r="AM743">
            <v>13407</v>
          </cell>
          <cell r="AN743">
            <v>0</v>
          </cell>
          <cell r="AO743">
            <v>593</v>
          </cell>
          <cell r="AP743">
            <v>14000</v>
          </cell>
          <cell r="AQ743">
            <v>328</v>
          </cell>
          <cell r="AR743">
            <v>0</v>
          </cell>
          <cell r="AS743">
            <v>0</v>
          </cell>
          <cell r="AT743">
            <v>14328</v>
          </cell>
          <cell r="AU743" t="str">
            <v>NA</v>
          </cell>
          <cell r="AV743" t="str">
            <v>NA</v>
          </cell>
          <cell r="AW743">
            <v>0.67229393818562333</v>
          </cell>
          <cell r="AX743" t="str">
            <v>NA</v>
          </cell>
          <cell r="AY743" t="str">
            <v>NA</v>
          </cell>
          <cell r="AZ743" t="str">
            <v>NA</v>
          </cell>
          <cell r="BA743">
            <v>0</v>
          </cell>
          <cell r="BB743">
            <v>14328</v>
          </cell>
          <cell r="BC743">
            <v>0</v>
          </cell>
          <cell r="BD743">
            <v>4.6528E-2</v>
          </cell>
          <cell r="BE743">
            <v>2.5705725087841805E-2</v>
          </cell>
          <cell r="BF743">
            <v>0</v>
          </cell>
          <cell r="BJ743" t="str">
            <v>NA</v>
          </cell>
          <cell r="BK743" t="str">
            <v>NA</v>
          </cell>
          <cell r="BM743">
            <v>12750</v>
          </cell>
        </row>
        <row r="744">
          <cell r="A744">
            <v>744</v>
          </cell>
          <cell r="B744" t="str">
            <v>PUG</v>
          </cell>
          <cell r="H744" t="str">
            <v>XXX</v>
          </cell>
          <cell r="K744">
            <v>0</v>
          </cell>
          <cell r="M744" t="str">
            <v>J</v>
          </cell>
          <cell r="N744" t="str">
            <v>J</v>
          </cell>
          <cell r="O744">
            <v>0</v>
          </cell>
          <cell r="Q744" t="str">
            <v>interlock, push button switch</v>
          </cell>
          <cell r="S744">
            <v>0</v>
          </cell>
          <cell r="T744">
            <v>0</v>
          </cell>
          <cell r="U744">
            <v>0</v>
          </cell>
          <cell r="AA744">
            <v>0</v>
          </cell>
          <cell r="AB744">
            <v>0</v>
          </cell>
          <cell r="AF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K744">
            <v>0</v>
          </cell>
          <cell r="BM744">
            <v>0</v>
          </cell>
        </row>
        <row r="745">
          <cell r="A745">
            <v>745</v>
          </cell>
          <cell r="B745" t="str">
            <v>PUG</v>
          </cell>
          <cell r="G745" t="str">
            <v>6.4</v>
          </cell>
          <cell r="H745" t="str">
            <v>XXX</v>
          </cell>
          <cell r="J745" t="str">
            <v>SP</v>
          </cell>
          <cell r="K745" t="str">
            <v>SPARES</v>
          </cell>
          <cell r="L745">
            <v>420</v>
          </cell>
          <cell r="M745" t="str">
            <v>J</v>
          </cell>
          <cell r="N745" t="str">
            <v>J</v>
          </cell>
          <cell r="O745" t="str">
            <v>C</v>
          </cell>
          <cell r="P745" t="str">
            <v>ISO</v>
          </cell>
          <cell r="Q745" t="str">
            <v>Limit Switch and Auxiliary Switches (Complete for 1</v>
          </cell>
          <cell r="R745" t="str">
            <v xml:space="preserve">Set </v>
          </cell>
          <cell r="S745" t="str">
            <v xml:space="preserve">Set </v>
          </cell>
          <cell r="T745">
            <v>1</v>
          </cell>
          <cell r="U745">
            <v>1</v>
          </cell>
          <cell r="V745">
            <v>1</v>
          </cell>
          <cell r="Y745">
            <v>1</v>
          </cell>
          <cell r="AA745">
            <v>1</v>
          </cell>
          <cell r="AB745">
            <v>1</v>
          </cell>
          <cell r="AC745" t="str">
            <v>Elpro/0809</v>
          </cell>
          <cell r="AD745" t="str">
            <v>INR</v>
          </cell>
          <cell r="AE745">
            <v>7650</v>
          </cell>
          <cell r="AF745">
            <v>7650</v>
          </cell>
          <cell r="AH745">
            <v>0</v>
          </cell>
          <cell r="AI745">
            <v>0</v>
          </cell>
          <cell r="AJ745">
            <v>7650</v>
          </cell>
          <cell r="AK745">
            <v>7650</v>
          </cell>
          <cell r="AL745">
            <v>1.0515247108307044</v>
          </cell>
          <cell r="AM745">
            <v>8044</v>
          </cell>
          <cell r="AN745">
            <v>0</v>
          </cell>
          <cell r="AO745">
            <v>356</v>
          </cell>
          <cell r="AP745">
            <v>8400</v>
          </cell>
          <cell r="AQ745">
            <v>197</v>
          </cell>
          <cell r="AR745">
            <v>0</v>
          </cell>
          <cell r="AS745">
            <v>0</v>
          </cell>
          <cell r="AT745">
            <v>8597</v>
          </cell>
          <cell r="AU745" t="str">
            <v>NA</v>
          </cell>
          <cell r="AV745" t="str">
            <v>NA</v>
          </cell>
          <cell r="AW745">
            <v>0.67229393818562333</v>
          </cell>
          <cell r="AX745" t="str">
            <v>NA</v>
          </cell>
          <cell r="AY745" t="str">
            <v>NA</v>
          </cell>
          <cell r="AZ745" t="str">
            <v>NA</v>
          </cell>
          <cell r="BA745">
            <v>0</v>
          </cell>
          <cell r="BB745">
            <v>8597</v>
          </cell>
          <cell r="BC745">
            <v>0</v>
          </cell>
          <cell r="BD745">
            <v>4.6528E-2</v>
          </cell>
          <cell r="BE745">
            <v>2.5705725087841805E-2</v>
          </cell>
          <cell r="BF745">
            <v>0</v>
          </cell>
          <cell r="BJ745" t="str">
            <v>NA</v>
          </cell>
          <cell r="BK745" t="str">
            <v>NA</v>
          </cell>
          <cell r="BM745">
            <v>7650</v>
          </cell>
        </row>
        <row r="746">
          <cell r="A746">
            <v>746</v>
          </cell>
          <cell r="B746" t="str">
            <v>PUG</v>
          </cell>
          <cell r="H746" t="str">
            <v>XXX</v>
          </cell>
          <cell r="K746">
            <v>0</v>
          </cell>
          <cell r="M746" t="str">
            <v>J</v>
          </cell>
          <cell r="N746" t="str">
            <v>J</v>
          </cell>
          <cell r="O746">
            <v>0</v>
          </cell>
          <cell r="Q746" t="str">
            <v>MOM box of Isolator)</v>
          </cell>
          <cell r="S746">
            <v>0</v>
          </cell>
          <cell r="T746">
            <v>0</v>
          </cell>
          <cell r="U746">
            <v>0</v>
          </cell>
          <cell r="AA746">
            <v>0</v>
          </cell>
          <cell r="AB746">
            <v>0</v>
          </cell>
          <cell r="AF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K746">
            <v>0</v>
          </cell>
          <cell r="BM746">
            <v>0</v>
          </cell>
        </row>
        <row r="747">
          <cell r="A747">
            <v>747</v>
          </cell>
          <cell r="B747" t="str">
            <v>PUG</v>
          </cell>
          <cell r="G747" t="str">
            <v>6.5</v>
          </cell>
          <cell r="H747" t="str">
            <v>XXX</v>
          </cell>
          <cell r="J747" t="str">
            <v>SP</v>
          </cell>
          <cell r="K747" t="str">
            <v>SPARES</v>
          </cell>
          <cell r="L747">
            <v>420</v>
          </cell>
          <cell r="M747" t="str">
            <v>J</v>
          </cell>
          <cell r="N747" t="str">
            <v>J</v>
          </cell>
          <cell r="O747" t="str">
            <v>C</v>
          </cell>
          <cell r="P747" t="str">
            <v>ISO</v>
          </cell>
          <cell r="Q747" t="str">
            <v>Motor Housing bearing assembly</v>
          </cell>
          <cell r="R747" t="str">
            <v>No</v>
          </cell>
          <cell r="S747" t="str">
            <v>No</v>
          </cell>
          <cell r="T747">
            <v>1</v>
          </cell>
          <cell r="U747">
            <v>1</v>
          </cell>
          <cell r="V747">
            <v>1</v>
          </cell>
          <cell r="Y747">
            <v>1</v>
          </cell>
          <cell r="AA747">
            <v>1</v>
          </cell>
          <cell r="AB747">
            <v>1</v>
          </cell>
          <cell r="AC747" t="str">
            <v>Elpro/0809</v>
          </cell>
          <cell r="AD747" t="str">
            <v>INR</v>
          </cell>
          <cell r="AE747">
            <v>15300</v>
          </cell>
          <cell r="AF747">
            <v>15300</v>
          </cell>
          <cell r="AH747">
            <v>0</v>
          </cell>
          <cell r="AI747">
            <v>0</v>
          </cell>
          <cell r="AJ747">
            <v>15300</v>
          </cell>
          <cell r="AK747">
            <v>15300</v>
          </cell>
          <cell r="AL747">
            <v>1.0515247108307044</v>
          </cell>
          <cell r="AM747">
            <v>16088</v>
          </cell>
          <cell r="AN747">
            <v>0</v>
          </cell>
          <cell r="AO747">
            <v>712</v>
          </cell>
          <cell r="AP747">
            <v>16800</v>
          </cell>
          <cell r="AQ747">
            <v>393</v>
          </cell>
          <cell r="AR747">
            <v>0</v>
          </cell>
          <cell r="AS747">
            <v>0</v>
          </cell>
          <cell r="AT747">
            <v>17193</v>
          </cell>
          <cell r="AU747" t="str">
            <v>NA</v>
          </cell>
          <cell r="AV747" t="str">
            <v>NA</v>
          </cell>
          <cell r="AW747">
            <v>0.67229393818562333</v>
          </cell>
          <cell r="AX747" t="str">
            <v>NA</v>
          </cell>
          <cell r="AY747" t="str">
            <v>NA</v>
          </cell>
          <cell r="AZ747" t="str">
            <v>NA</v>
          </cell>
          <cell r="BA747">
            <v>0</v>
          </cell>
          <cell r="BB747">
            <v>17193</v>
          </cell>
          <cell r="BC747">
            <v>0</v>
          </cell>
          <cell r="BD747">
            <v>4.6528E-2</v>
          </cell>
          <cell r="BE747">
            <v>2.5705725087841805E-2</v>
          </cell>
          <cell r="BF747">
            <v>0</v>
          </cell>
          <cell r="BJ747" t="str">
            <v>NA</v>
          </cell>
          <cell r="BK747" t="str">
            <v>NA</v>
          </cell>
          <cell r="BM747">
            <v>15300</v>
          </cell>
        </row>
        <row r="748">
          <cell r="A748">
            <v>748</v>
          </cell>
          <cell r="B748" t="str">
            <v>PUG</v>
          </cell>
          <cell r="G748" t="str">
            <v>6.6</v>
          </cell>
          <cell r="H748" t="str">
            <v>XXX</v>
          </cell>
          <cell r="J748" t="str">
            <v>SP</v>
          </cell>
          <cell r="K748" t="str">
            <v>SPARES</v>
          </cell>
          <cell r="L748">
            <v>420</v>
          </cell>
          <cell r="M748" t="str">
            <v>J</v>
          </cell>
          <cell r="N748" t="str">
            <v>J</v>
          </cell>
          <cell r="O748" t="str">
            <v>C</v>
          </cell>
          <cell r="P748" t="str">
            <v>ISO</v>
          </cell>
          <cell r="Q748" t="str">
            <v>Motor with gear assembly and bevel gear assembly</v>
          </cell>
          <cell r="R748" t="str">
            <v>No</v>
          </cell>
          <cell r="S748" t="str">
            <v>No</v>
          </cell>
          <cell r="T748">
            <v>1</v>
          </cell>
          <cell r="U748">
            <v>1</v>
          </cell>
          <cell r="V748">
            <v>1</v>
          </cell>
          <cell r="Y748">
            <v>1</v>
          </cell>
          <cell r="AA748">
            <v>1</v>
          </cell>
          <cell r="AB748">
            <v>1</v>
          </cell>
          <cell r="AC748" t="str">
            <v>Elpro/0809</v>
          </cell>
          <cell r="AD748" t="str">
            <v>INR</v>
          </cell>
          <cell r="AE748">
            <v>12750</v>
          </cell>
          <cell r="AF748">
            <v>12750</v>
          </cell>
          <cell r="AH748">
            <v>0</v>
          </cell>
          <cell r="AI748">
            <v>0</v>
          </cell>
          <cell r="AJ748">
            <v>12750</v>
          </cell>
          <cell r="AK748">
            <v>12750</v>
          </cell>
          <cell r="AL748">
            <v>1.0515247108307044</v>
          </cell>
          <cell r="AM748">
            <v>13407</v>
          </cell>
          <cell r="AN748">
            <v>0</v>
          </cell>
          <cell r="AO748">
            <v>593</v>
          </cell>
          <cell r="AP748">
            <v>14000</v>
          </cell>
          <cell r="AQ748">
            <v>328</v>
          </cell>
          <cell r="AR748">
            <v>0</v>
          </cell>
          <cell r="AS748">
            <v>0</v>
          </cell>
          <cell r="AT748">
            <v>14328</v>
          </cell>
          <cell r="AU748" t="str">
            <v>NA</v>
          </cell>
          <cell r="AV748" t="str">
            <v>NA</v>
          </cell>
          <cell r="AW748">
            <v>0.67229393818562333</v>
          </cell>
          <cell r="AX748" t="str">
            <v>NA</v>
          </cell>
          <cell r="AY748" t="str">
            <v>NA</v>
          </cell>
          <cell r="AZ748" t="str">
            <v>NA</v>
          </cell>
          <cell r="BA748">
            <v>0</v>
          </cell>
          <cell r="BB748">
            <v>14328</v>
          </cell>
          <cell r="BC748">
            <v>0</v>
          </cell>
          <cell r="BD748">
            <v>4.6528E-2</v>
          </cell>
          <cell r="BE748">
            <v>2.5705725087841805E-2</v>
          </cell>
          <cell r="BF748">
            <v>0</v>
          </cell>
          <cell r="BJ748" t="str">
            <v>NA</v>
          </cell>
          <cell r="BK748" t="str">
            <v>NA</v>
          </cell>
          <cell r="BM748">
            <v>12750</v>
          </cell>
        </row>
        <row r="749">
          <cell r="A749">
            <v>749</v>
          </cell>
          <cell r="B749" t="str">
            <v>PUG</v>
          </cell>
          <cell r="G749" t="str">
            <v>6.7</v>
          </cell>
          <cell r="H749" t="str">
            <v>XXX</v>
          </cell>
          <cell r="J749" t="str">
            <v>SP</v>
          </cell>
          <cell r="K749" t="str">
            <v>SPARES</v>
          </cell>
          <cell r="L749">
            <v>420</v>
          </cell>
          <cell r="M749" t="str">
            <v>J</v>
          </cell>
          <cell r="N749" t="str">
            <v>J</v>
          </cell>
          <cell r="O749" t="str">
            <v>C</v>
          </cell>
          <cell r="P749" t="str">
            <v>ISO</v>
          </cell>
          <cell r="Q749" t="str">
            <v>Corona shield rings</v>
          </cell>
          <cell r="R749" t="str">
            <v>Set</v>
          </cell>
          <cell r="S749" t="str">
            <v>Set</v>
          </cell>
          <cell r="T749">
            <v>3</v>
          </cell>
          <cell r="U749">
            <v>3</v>
          </cell>
          <cell r="V749">
            <v>1</v>
          </cell>
          <cell r="Y749">
            <v>3</v>
          </cell>
          <cell r="AA749">
            <v>3</v>
          </cell>
          <cell r="AB749">
            <v>3</v>
          </cell>
          <cell r="AC749" t="str">
            <v>Elpro/0809</v>
          </cell>
          <cell r="AD749" t="str">
            <v>INR</v>
          </cell>
          <cell r="AE749">
            <v>6375</v>
          </cell>
          <cell r="AF749">
            <v>6375</v>
          </cell>
          <cell r="AH749">
            <v>0</v>
          </cell>
          <cell r="AI749">
            <v>0</v>
          </cell>
          <cell r="AJ749">
            <v>6375</v>
          </cell>
          <cell r="AK749">
            <v>19125</v>
          </cell>
          <cell r="AL749">
            <v>1.0515247108307044</v>
          </cell>
          <cell r="AM749">
            <v>20110</v>
          </cell>
          <cell r="AN749">
            <v>0</v>
          </cell>
          <cell r="AO749">
            <v>890</v>
          </cell>
          <cell r="AP749">
            <v>21000</v>
          </cell>
          <cell r="AQ749">
            <v>492</v>
          </cell>
          <cell r="AR749">
            <v>0</v>
          </cell>
          <cell r="AS749">
            <v>0</v>
          </cell>
          <cell r="AT749">
            <v>21492</v>
          </cell>
          <cell r="AU749" t="str">
            <v>NA</v>
          </cell>
          <cell r="AV749" t="str">
            <v>NA</v>
          </cell>
          <cell r="AW749">
            <v>0.67229393818562333</v>
          </cell>
          <cell r="AX749" t="str">
            <v>NA</v>
          </cell>
          <cell r="AY749" t="str">
            <v>NA</v>
          </cell>
          <cell r="AZ749" t="str">
            <v>NA</v>
          </cell>
          <cell r="BA749">
            <v>0</v>
          </cell>
          <cell r="BB749">
            <v>21492</v>
          </cell>
          <cell r="BC749">
            <v>0</v>
          </cell>
          <cell r="BD749">
            <v>4.6528E-2</v>
          </cell>
          <cell r="BE749">
            <v>2.5705725087841805E-2</v>
          </cell>
          <cell r="BF749">
            <v>0</v>
          </cell>
          <cell r="BJ749" t="str">
            <v>NA</v>
          </cell>
          <cell r="BK749" t="str">
            <v>NA</v>
          </cell>
          <cell r="BM749">
            <v>19125</v>
          </cell>
        </row>
        <row r="750">
          <cell r="A750">
            <v>750</v>
          </cell>
          <cell r="B750" t="str">
            <v>PUG</v>
          </cell>
          <cell r="G750" t="str">
            <v>6.8</v>
          </cell>
          <cell r="H750" t="str">
            <v>XXX</v>
          </cell>
          <cell r="J750" t="str">
            <v>SP</v>
          </cell>
          <cell r="K750" t="str">
            <v>SPARES</v>
          </cell>
          <cell r="L750">
            <v>420</v>
          </cell>
          <cell r="M750" t="str">
            <v>J</v>
          </cell>
          <cell r="N750" t="str">
            <v>J</v>
          </cell>
          <cell r="O750" t="str">
            <v>C</v>
          </cell>
          <cell r="P750" t="str">
            <v>ISO</v>
          </cell>
          <cell r="Q750" t="str">
            <v>Hinge Pins [Not Applicable]</v>
          </cell>
          <cell r="R750" t="str">
            <v>Nos</v>
          </cell>
          <cell r="S750" t="str">
            <v>Nos</v>
          </cell>
          <cell r="T750">
            <v>3</v>
          </cell>
          <cell r="U750">
            <v>3</v>
          </cell>
          <cell r="V750">
            <v>1</v>
          </cell>
          <cell r="Y750">
            <v>3</v>
          </cell>
          <cell r="AA750">
            <v>3</v>
          </cell>
          <cell r="AB750">
            <v>3</v>
          </cell>
          <cell r="AC750" t="str">
            <v>Elpro/0809</v>
          </cell>
          <cell r="AD750" t="str">
            <v>INR</v>
          </cell>
          <cell r="AF750">
            <v>0</v>
          </cell>
          <cell r="AI750">
            <v>0</v>
          </cell>
          <cell r="AJ750">
            <v>0</v>
          </cell>
          <cell r="AK750">
            <v>0</v>
          </cell>
          <cell r="AL750">
            <v>1.0515247108307044</v>
          </cell>
          <cell r="AM750">
            <v>0</v>
          </cell>
          <cell r="AN750">
            <v>0</v>
          </cell>
          <cell r="AO750">
            <v>0</v>
          </cell>
          <cell r="AP750">
            <v>0</v>
          </cell>
          <cell r="AQ750">
            <v>0</v>
          </cell>
          <cell r="AR750">
            <v>0</v>
          </cell>
          <cell r="AS750">
            <v>0</v>
          </cell>
          <cell r="AT750">
            <v>0</v>
          </cell>
          <cell r="AU750" t="str">
            <v>NA</v>
          </cell>
          <cell r="AV750" t="str">
            <v>NA</v>
          </cell>
          <cell r="AW750">
            <v>0.67229393818562333</v>
          </cell>
          <cell r="AX750" t="str">
            <v>NA</v>
          </cell>
          <cell r="AY750" t="str">
            <v>NA</v>
          </cell>
          <cell r="AZ750" t="str">
            <v>NA</v>
          </cell>
          <cell r="BA750">
            <v>0</v>
          </cell>
          <cell r="BB750">
            <v>0</v>
          </cell>
          <cell r="BC750">
            <v>0</v>
          </cell>
          <cell r="BD750">
            <v>4.6528E-2</v>
          </cell>
          <cell r="BE750">
            <v>2.5705725087841805E-2</v>
          </cell>
          <cell r="BF750">
            <v>0</v>
          </cell>
          <cell r="BJ750" t="str">
            <v>NA</v>
          </cell>
          <cell r="BK750" t="str">
            <v>NA</v>
          </cell>
          <cell r="BM750">
            <v>0</v>
          </cell>
        </row>
        <row r="751">
          <cell r="A751">
            <v>751</v>
          </cell>
          <cell r="B751" t="str">
            <v>PUG</v>
          </cell>
          <cell r="G751" t="str">
            <v>6.9</v>
          </cell>
          <cell r="H751" t="str">
            <v>XXX</v>
          </cell>
          <cell r="J751" t="str">
            <v>SP</v>
          </cell>
          <cell r="K751" t="str">
            <v>SPARES</v>
          </cell>
          <cell r="L751">
            <v>420</v>
          </cell>
          <cell r="M751" t="str">
            <v>J</v>
          </cell>
          <cell r="N751" t="str">
            <v>J</v>
          </cell>
          <cell r="O751" t="str">
            <v>C</v>
          </cell>
          <cell r="P751" t="str">
            <v>ISO</v>
          </cell>
          <cell r="Q751" t="str">
            <v>Bearings</v>
          </cell>
          <cell r="R751" t="str">
            <v>Set</v>
          </cell>
          <cell r="S751" t="str">
            <v>Set</v>
          </cell>
          <cell r="T751">
            <v>1</v>
          </cell>
          <cell r="U751">
            <v>1</v>
          </cell>
          <cell r="V751">
            <v>1</v>
          </cell>
          <cell r="Y751">
            <v>1</v>
          </cell>
          <cell r="AA751">
            <v>1</v>
          </cell>
          <cell r="AB751">
            <v>1</v>
          </cell>
          <cell r="AC751" t="str">
            <v>Elpro/0809</v>
          </cell>
          <cell r="AD751" t="str">
            <v>INR</v>
          </cell>
          <cell r="AE751">
            <v>5100</v>
          </cell>
          <cell r="AF751">
            <v>5100</v>
          </cell>
          <cell r="AH751">
            <v>0</v>
          </cell>
          <cell r="AI751">
            <v>0</v>
          </cell>
          <cell r="AJ751">
            <v>5100</v>
          </cell>
          <cell r="AK751">
            <v>5100</v>
          </cell>
          <cell r="AL751">
            <v>1.0515247108307044</v>
          </cell>
          <cell r="AM751">
            <v>5363</v>
          </cell>
          <cell r="AN751">
            <v>0</v>
          </cell>
          <cell r="AO751">
            <v>237</v>
          </cell>
          <cell r="AP751">
            <v>5600</v>
          </cell>
          <cell r="AQ751">
            <v>131</v>
          </cell>
          <cell r="AR751">
            <v>0</v>
          </cell>
          <cell r="AS751">
            <v>0</v>
          </cell>
          <cell r="AT751">
            <v>5731</v>
          </cell>
          <cell r="AU751" t="str">
            <v>NA</v>
          </cell>
          <cell r="AV751" t="str">
            <v>NA</v>
          </cell>
          <cell r="AW751">
            <v>0.67229393818562333</v>
          </cell>
          <cell r="AX751" t="str">
            <v>NA</v>
          </cell>
          <cell r="AY751" t="str">
            <v>NA</v>
          </cell>
          <cell r="AZ751" t="str">
            <v>NA</v>
          </cell>
          <cell r="BA751">
            <v>0</v>
          </cell>
          <cell r="BB751">
            <v>5731</v>
          </cell>
          <cell r="BC751">
            <v>0</v>
          </cell>
          <cell r="BD751">
            <v>4.6528E-2</v>
          </cell>
          <cell r="BE751">
            <v>2.5705725087841805E-2</v>
          </cell>
          <cell r="BF751">
            <v>0</v>
          </cell>
          <cell r="BJ751" t="str">
            <v>NA</v>
          </cell>
          <cell r="BK751" t="str">
            <v>NA</v>
          </cell>
          <cell r="BM751">
            <v>5100</v>
          </cell>
        </row>
        <row r="752">
          <cell r="A752">
            <v>752</v>
          </cell>
          <cell r="B752" t="str">
            <v>PUG</v>
          </cell>
          <cell r="G752" t="str">
            <v>6.10</v>
          </cell>
          <cell r="H752" t="str">
            <v>XXX</v>
          </cell>
          <cell r="J752" t="str">
            <v>SP</v>
          </cell>
          <cell r="K752" t="str">
            <v>SPARES</v>
          </cell>
          <cell r="L752">
            <v>420</v>
          </cell>
          <cell r="M752" t="str">
            <v>J</v>
          </cell>
          <cell r="N752" t="str">
            <v>J</v>
          </cell>
          <cell r="O752" t="str">
            <v>C</v>
          </cell>
          <cell r="P752" t="str">
            <v>ISO</v>
          </cell>
          <cell r="Q752" t="str">
            <v>Current Carrying assembly</v>
          </cell>
          <cell r="R752" t="str">
            <v>Nos</v>
          </cell>
          <cell r="S752" t="str">
            <v>Nos</v>
          </cell>
          <cell r="T752">
            <v>3</v>
          </cell>
          <cell r="U752">
            <v>3</v>
          </cell>
          <cell r="V752">
            <v>1</v>
          </cell>
          <cell r="Y752">
            <v>3</v>
          </cell>
          <cell r="AA752">
            <v>3</v>
          </cell>
          <cell r="AB752">
            <v>3</v>
          </cell>
          <cell r="AC752" t="str">
            <v>Elpro/0809</v>
          </cell>
          <cell r="AD752" t="str">
            <v>INR</v>
          </cell>
          <cell r="AE752">
            <v>17000</v>
          </cell>
          <cell r="AF752">
            <v>17000</v>
          </cell>
          <cell r="AI752">
            <v>0</v>
          </cell>
          <cell r="AJ752">
            <v>17000</v>
          </cell>
          <cell r="AK752">
            <v>51000</v>
          </cell>
          <cell r="AL752">
            <v>1.0515247108307044</v>
          </cell>
          <cell r="AM752">
            <v>53628</v>
          </cell>
          <cell r="AN752">
            <v>0</v>
          </cell>
          <cell r="AO752">
            <v>2373</v>
          </cell>
          <cell r="AP752">
            <v>56001</v>
          </cell>
          <cell r="AQ752">
            <v>1311</v>
          </cell>
          <cell r="AR752">
            <v>0</v>
          </cell>
          <cell r="AS752">
            <v>0</v>
          </cell>
          <cell r="AT752">
            <v>57312</v>
          </cell>
          <cell r="AU752" t="str">
            <v>NA</v>
          </cell>
          <cell r="AV752" t="str">
            <v>NA</v>
          </cell>
          <cell r="AW752">
            <v>0.67229393818562333</v>
          </cell>
          <cell r="AX752" t="str">
            <v>NA</v>
          </cell>
          <cell r="AY752" t="str">
            <v>NA</v>
          </cell>
          <cell r="AZ752" t="str">
            <v>NA</v>
          </cell>
          <cell r="BA752">
            <v>0</v>
          </cell>
          <cell r="BB752">
            <v>57312</v>
          </cell>
          <cell r="BC752">
            <v>0</v>
          </cell>
          <cell r="BD752">
            <v>4.6528E-2</v>
          </cell>
          <cell r="BE752">
            <v>2.5705725087841805E-2</v>
          </cell>
          <cell r="BF752">
            <v>0</v>
          </cell>
          <cell r="BJ752" t="str">
            <v>NA</v>
          </cell>
          <cell r="BK752" t="str">
            <v>NA</v>
          </cell>
          <cell r="BM752">
            <v>51000</v>
          </cell>
        </row>
        <row r="753">
          <cell r="A753">
            <v>753</v>
          </cell>
          <cell r="B753" t="str">
            <v>PUG</v>
          </cell>
          <cell r="G753" t="str">
            <v>6.11</v>
          </cell>
          <cell r="H753" t="str">
            <v>XXX</v>
          </cell>
          <cell r="J753" t="str">
            <v>SP</v>
          </cell>
          <cell r="K753" t="str">
            <v>SPARES</v>
          </cell>
          <cell r="L753">
            <v>420</v>
          </cell>
          <cell r="M753" t="str">
            <v>J</v>
          </cell>
          <cell r="N753" t="str">
            <v>J</v>
          </cell>
          <cell r="O753" t="str">
            <v>C</v>
          </cell>
          <cell r="P753" t="str">
            <v>ISO</v>
          </cell>
          <cell r="Q753" t="str">
            <v>Interlocking coils with resistor</v>
          </cell>
          <cell r="R753" t="str">
            <v>Set</v>
          </cell>
          <cell r="S753" t="str">
            <v>Set</v>
          </cell>
          <cell r="T753">
            <v>5</v>
          </cell>
          <cell r="U753">
            <v>5</v>
          </cell>
          <cell r="V753">
            <v>1</v>
          </cell>
          <cell r="Y753">
            <v>5</v>
          </cell>
          <cell r="AA753">
            <v>5</v>
          </cell>
          <cell r="AB753">
            <v>5</v>
          </cell>
          <cell r="AC753" t="str">
            <v>Elpro/0809</v>
          </cell>
          <cell r="AD753" t="str">
            <v>INR</v>
          </cell>
          <cell r="AE753">
            <v>5950</v>
          </cell>
          <cell r="AF753">
            <v>5950</v>
          </cell>
          <cell r="AH753">
            <v>0</v>
          </cell>
          <cell r="AI753">
            <v>0</v>
          </cell>
          <cell r="AJ753">
            <v>5950</v>
          </cell>
          <cell r="AK753">
            <v>29750</v>
          </cell>
          <cell r="AL753">
            <v>1.0515247108307044</v>
          </cell>
          <cell r="AM753">
            <v>31283</v>
          </cell>
          <cell r="AN753">
            <v>0</v>
          </cell>
          <cell r="AO753">
            <v>1384</v>
          </cell>
          <cell r="AP753">
            <v>32667</v>
          </cell>
          <cell r="AQ753">
            <v>765</v>
          </cell>
          <cell r="AR753">
            <v>0</v>
          </cell>
          <cell r="AS753">
            <v>0</v>
          </cell>
          <cell r="AT753">
            <v>33432</v>
          </cell>
          <cell r="AU753" t="str">
            <v>NA</v>
          </cell>
          <cell r="AV753" t="str">
            <v>NA</v>
          </cell>
          <cell r="AW753">
            <v>0.67229393818562333</v>
          </cell>
          <cell r="AX753" t="str">
            <v>NA</v>
          </cell>
          <cell r="AY753" t="str">
            <v>NA</v>
          </cell>
          <cell r="AZ753" t="str">
            <v>NA</v>
          </cell>
          <cell r="BA753">
            <v>0</v>
          </cell>
          <cell r="BB753">
            <v>33432</v>
          </cell>
          <cell r="BC753">
            <v>0</v>
          </cell>
          <cell r="BD753">
            <v>4.6528E-2</v>
          </cell>
          <cell r="BE753">
            <v>2.5705725087841805E-2</v>
          </cell>
          <cell r="BF753">
            <v>0</v>
          </cell>
          <cell r="BJ753" t="str">
            <v>NA</v>
          </cell>
          <cell r="BK753" t="str">
            <v>NA</v>
          </cell>
          <cell r="BM753">
            <v>29750</v>
          </cell>
        </row>
        <row r="754">
          <cell r="A754">
            <v>754</v>
          </cell>
          <cell r="B754" t="str">
            <v>PUG</v>
          </cell>
          <cell r="H754" t="str">
            <v>XXX</v>
          </cell>
          <cell r="K754">
            <v>0</v>
          </cell>
          <cell r="M754" t="str">
            <v>J</v>
          </cell>
          <cell r="N754" t="str">
            <v>J</v>
          </cell>
          <cell r="O754">
            <v>0</v>
          </cell>
          <cell r="R754">
            <v>0</v>
          </cell>
          <cell r="S754">
            <v>0</v>
          </cell>
          <cell r="T754">
            <v>0</v>
          </cell>
          <cell r="U754">
            <v>0</v>
          </cell>
          <cell r="V754">
            <v>0</v>
          </cell>
          <cell r="AA754">
            <v>0</v>
          </cell>
          <cell r="AB754">
            <v>0</v>
          </cell>
          <cell r="AF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K754">
            <v>0</v>
          </cell>
          <cell r="BM754">
            <v>0</v>
          </cell>
        </row>
        <row r="755">
          <cell r="A755">
            <v>755</v>
          </cell>
          <cell r="B755" t="str">
            <v>PUG</v>
          </cell>
          <cell r="G755" t="str">
            <v>7.1</v>
          </cell>
          <cell r="H755" t="str">
            <v>XXX</v>
          </cell>
          <cell r="K755">
            <v>0</v>
          </cell>
          <cell r="M755" t="str">
            <v>J</v>
          </cell>
          <cell r="N755" t="str">
            <v>J</v>
          </cell>
          <cell r="O755">
            <v>0</v>
          </cell>
          <cell r="Q755" t="str">
            <v>245kV SF6 Circuit Breaker</v>
          </cell>
          <cell r="S755">
            <v>0</v>
          </cell>
          <cell r="T755">
            <v>0</v>
          </cell>
          <cell r="U755">
            <v>0</v>
          </cell>
          <cell r="AA755">
            <v>0</v>
          </cell>
          <cell r="AB755">
            <v>0</v>
          </cell>
          <cell r="AF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K755">
            <v>0</v>
          </cell>
          <cell r="BM755">
            <v>0</v>
          </cell>
        </row>
        <row r="756">
          <cell r="A756">
            <v>756</v>
          </cell>
          <cell r="B756" t="str">
            <v>PUG</v>
          </cell>
          <cell r="G756" t="str">
            <v>7.1.1</v>
          </cell>
          <cell r="H756" t="str">
            <v>XXX</v>
          </cell>
          <cell r="J756" t="str">
            <v>SP</v>
          </cell>
          <cell r="K756" t="str">
            <v>SPARES</v>
          </cell>
          <cell r="L756">
            <v>220</v>
          </cell>
          <cell r="M756" t="str">
            <v>J</v>
          </cell>
          <cell r="N756" t="str">
            <v>J</v>
          </cell>
          <cell r="O756" t="str">
            <v>B1</v>
          </cell>
          <cell r="P756" t="str">
            <v>PTDHS</v>
          </cell>
          <cell r="Q756" t="str">
            <v>One complete pole of 1600A CB with pole</v>
          </cell>
          <cell r="R756" t="str">
            <v>No.</v>
          </cell>
          <cell r="S756" t="str">
            <v>No.</v>
          </cell>
          <cell r="T756">
            <v>1</v>
          </cell>
          <cell r="U756">
            <v>1</v>
          </cell>
          <cell r="V756">
            <v>0</v>
          </cell>
          <cell r="Y756">
            <v>1</v>
          </cell>
          <cell r="AA756">
            <v>1</v>
          </cell>
          <cell r="AB756">
            <v>1</v>
          </cell>
          <cell r="AC756" t="str">
            <v>PTD/HS/0409</v>
          </cell>
          <cell r="AD756" t="str">
            <v>INR</v>
          </cell>
          <cell r="AE756">
            <v>325000</v>
          </cell>
          <cell r="AF756">
            <v>325000</v>
          </cell>
          <cell r="AI756">
            <v>0</v>
          </cell>
          <cell r="AJ756">
            <v>325000</v>
          </cell>
          <cell r="AK756">
            <v>325000</v>
          </cell>
          <cell r="AL756">
            <v>1.0582010582010581</v>
          </cell>
          <cell r="AM756">
            <v>343915</v>
          </cell>
          <cell r="AN756">
            <v>0</v>
          </cell>
          <cell r="AO756">
            <v>0</v>
          </cell>
          <cell r="AP756">
            <v>343915</v>
          </cell>
          <cell r="AQ756">
            <v>1095</v>
          </cell>
          <cell r="AR756">
            <v>0</v>
          </cell>
          <cell r="AS756">
            <v>0</v>
          </cell>
          <cell r="AT756">
            <v>345010</v>
          </cell>
          <cell r="AU756" t="str">
            <v>NA</v>
          </cell>
          <cell r="AV756" t="str">
            <v>NA</v>
          </cell>
          <cell r="AW756">
            <v>0.67229393818562333</v>
          </cell>
          <cell r="AX756" t="str">
            <v>NA</v>
          </cell>
          <cell r="AY756" t="str">
            <v>NA</v>
          </cell>
          <cell r="AZ756" t="str">
            <v>NA</v>
          </cell>
          <cell r="BA756">
            <v>0</v>
          </cell>
          <cell r="BB756">
            <v>345010</v>
          </cell>
          <cell r="BC756">
            <v>0</v>
          </cell>
          <cell r="BD756">
            <v>0</v>
          </cell>
          <cell r="BE756">
            <v>3.3681843862693136E-3</v>
          </cell>
          <cell r="BF756">
            <v>0</v>
          </cell>
          <cell r="BJ756" t="str">
            <v>NA</v>
          </cell>
          <cell r="BK756" t="str">
            <v>NA</v>
          </cell>
          <cell r="BM756">
            <v>325000</v>
          </cell>
        </row>
        <row r="757">
          <cell r="A757">
            <v>757</v>
          </cell>
          <cell r="B757" t="str">
            <v>PUG</v>
          </cell>
          <cell r="H757" t="str">
            <v>XXX</v>
          </cell>
          <cell r="K757">
            <v>0</v>
          </cell>
          <cell r="M757" t="str">
            <v>J</v>
          </cell>
          <cell r="N757" t="str">
            <v>J</v>
          </cell>
          <cell r="O757">
            <v>0</v>
          </cell>
          <cell r="Q757" t="str">
            <v>column and interrupter with MB but without support</v>
          </cell>
          <cell r="S757">
            <v>0</v>
          </cell>
          <cell r="T757">
            <v>0</v>
          </cell>
          <cell r="U757">
            <v>0</v>
          </cell>
          <cell r="AA757">
            <v>0</v>
          </cell>
          <cell r="AB757">
            <v>0</v>
          </cell>
          <cell r="AF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K757">
            <v>0</v>
          </cell>
          <cell r="BM757">
            <v>0</v>
          </cell>
        </row>
        <row r="758">
          <cell r="A758">
            <v>758</v>
          </cell>
          <cell r="B758" t="str">
            <v>PUG</v>
          </cell>
          <cell r="H758" t="str">
            <v>XXX</v>
          </cell>
          <cell r="K758">
            <v>0</v>
          </cell>
          <cell r="M758" t="str">
            <v>J</v>
          </cell>
          <cell r="N758" t="str">
            <v>J</v>
          </cell>
          <cell r="O758">
            <v>0</v>
          </cell>
          <cell r="Q758" t="str">
            <v>structure and operating mechanism</v>
          </cell>
          <cell r="S758">
            <v>0</v>
          </cell>
          <cell r="T758">
            <v>0</v>
          </cell>
          <cell r="U758">
            <v>0</v>
          </cell>
          <cell r="AA758">
            <v>0</v>
          </cell>
          <cell r="AB758">
            <v>0</v>
          </cell>
          <cell r="AF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K758">
            <v>0</v>
          </cell>
          <cell r="BM758">
            <v>0</v>
          </cell>
        </row>
        <row r="759">
          <cell r="A759">
            <v>759</v>
          </cell>
          <cell r="B759" t="str">
            <v>PUG</v>
          </cell>
          <cell r="G759" t="str">
            <v>7.1.2</v>
          </cell>
          <cell r="H759" t="str">
            <v>XXX</v>
          </cell>
          <cell r="J759" t="str">
            <v>SP</v>
          </cell>
          <cell r="K759" t="str">
            <v>SPARES</v>
          </cell>
          <cell r="L759">
            <v>220</v>
          </cell>
          <cell r="M759" t="str">
            <v>J</v>
          </cell>
          <cell r="N759" t="str">
            <v>J</v>
          </cell>
          <cell r="O759" t="str">
            <v>B1</v>
          </cell>
          <cell r="P759" t="str">
            <v>PTDHS</v>
          </cell>
          <cell r="Q759" t="str">
            <v>SF6 gas (40% of the total quantity)</v>
          </cell>
          <cell r="R759" t="str">
            <v>Lot</v>
          </cell>
          <cell r="S759" t="str">
            <v>Lot</v>
          </cell>
          <cell r="T759">
            <v>1</v>
          </cell>
          <cell r="U759">
            <v>1</v>
          </cell>
          <cell r="V759">
            <v>1</v>
          </cell>
          <cell r="Y759">
            <v>1</v>
          </cell>
          <cell r="AA759">
            <v>1</v>
          </cell>
          <cell r="AB759">
            <v>1</v>
          </cell>
          <cell r="AC759">
            <v>2000</v>
          </cell>
          <cell r="AD759" t="str">
            <v>INR</v>
          </cell>
          <cell r="AE759">
            <v>140736.00000000003</v>
          </cell>
          <cell r="AF759">
            <v>140736.00000000003</v>
          </cell>
          <cell r="AI759">
            <v>0</v>
          </cell>
          <cell r="AJ759">
            <v>140736.00000000003</v>
          </cell>
          <cell r="AK759">
            <v>140736.00000000003</v>
          </cell>
          <cell r="AL759">
            <v>1.0582010582010581</v>
          </cell>
          <cell r="AM759">
            <v>148927</v>
          </cell>
          <cell r="AN759">
            <v>0</v>
          </cell>
          <cell r="AO759">
            <v>0</v>
          </cell>
          <cell r="AP759">
            <v>148927</v>
          </cell>
          <cell r="AQ759">
            <v>474</v>
          </cell>
          <cell r="AR759">
            <v>0</v>
          </cell>
          <cell r="AS759">
            <v>0</v>
          </cell>
          <cell r="AT759">
            <v>149401</v>
          </cell>
          <cell r="AU759" t="str">
            <v>NA</v>
          </cell>
          <cell r="AV759" t="str">
            <v>NA</v>
          </cell>
          <cell r="AW759">
            <v>0.67229393818562333</v>
          </cell>
          <cell r="AX759" t="str">
            <v>NA</v>
          </cell>
          <cell r="AY759" t="str">
            <v>NA</v>
          </cell>
          <cell r="AZ759" t="str">
            <v>NA</v>
          </cell>
          <cell r="BA759">
            <v>0</v>
          </cell>
          <cell r="BB759">
            <v>149401</v>
          </cell>
          <cell r="BC759">
            <v>0</v>
          </cell>
          <cell r="BD759">
            <v>0</v>
          </cell>
          <cell r="BE759">
            <v>3.3681843862693136E-3</v>
          </cell>
          <cell r="BF759">
            <v>0</v>
          </cell>
          <cell r="BJ759" t="str">
            <v>NA</v>
          </cell>
          <cell r="BK759" t="str">
            <v>NA</v>
          </cell>
          <cell r="BM759">
            <v>140736.00000000003</v>
          </cell>
        </row>
        <row r="760">
          <cell r="A760">
            <v>760</v>
          </cell>
          <cell r="B760" t="str">
            <v>PUG</v>
          </cell>
          <cell r="G760" t="str">
            <v>7.1.3</v>
          </cell>
          <cell r="H760" t="str">
            <v>XXX</v>
          </cell>
          <cell r="J760" t="str">
            <v>SP</v>
          </cell>
          <cell r="K760" t="str">
            <v>SPARES</v>
          </cell>
          <cell r="L760">
            <v>220</v>
          </cell>
          <cell r="M760" t="str">
            <v>J</v>
          </cell>
          <cell r="N760" t="str">
            <v>J</v>
          </cell>
          <cell r="O760" t="str">
            <v>B1</v>
          </cell>
          <cell r="P760" t="str">
            <v>PTDHS</v>
          </cell>
          <cell r="Q760" t="str">
            <v>Trip coils with resistor [Resistor = Not Applicable]</v>
          </cell>
          <cell r="R760" t="str">
            <v>Nos.</v>
          </cell>
          <cell r="S760" t="str">
            <v>Nos.</v>
          </cell>
          <cell r="T760">
            <v>6</v>
          </cell>
          <cell r="U760">
            <v>6</v>
          </cell>
          <cell r="V760">
            <v>2</v>
          </cell>
          <cell r="Y760">
            <v>6</v>
          </cell>
          <cell r="AA760">
            <v>6</v>
          </cell>
          <cell r="AB760">
            <v>6</v>
          </cell>
          <cell r="AC760" t="str">
            <v>PTD/HS/0409</v>
          </cell>
          <cell r="AD760" t="str">
            <v>INR</v>
          </cell>
          <cell r="AE760">
            <v>2900</v>
          </cell>
          <cell r="AF760">
            <v>2900</v>
          </cell>
          <cell r="AI760">
            <v>0</v>
          </cell>
          <cell r="AJ760">
            <v>2900</v>
          </cell>
          <cell r="AK760">
            <v>17400</v>
          </cell>
          <cell r="AL760">
            <v>1.0582010582010581</v>
          </cell>
          <cell r="AM760">
            <v>18413</v>
          </cell>
          <cell r="AN760">
            <v>0</v>
          </cell>
          <cell r="AO760">
            <v>0</v>
          </cell>
          <cell r="AP760">
            <v>18413</v>
          </cell>
          <cell r="AQ760">
            <v>59</v>
          </cell>
          <cell r="AR760">
            <v>0</v>
          </cell>
          <cell r="AS760">
            <v>0</v>
          </cell>
          <cell r="AT760">
            <v>18472</v>
          </cell>
          <cell r="AU760" t="str">
            <v>NA</v>
          </cell>
          <cell r="AV760" t="str">
            <v>NA</v>
          </cell>
          <cell r="AW760">
            <v>0.67229393818562333</v>
          </cell>
          <cell r="AX760" t="str">
            <v>NA</v>
          </cell>
          <cell r="AY760" t="str">
            <v>NA</v>
          </cell>
          <cell r="AZ760" t="str">
            <v>NA</v>
          </cell>
          <cell r="BA760">
            <v>0</v>
          </cell>
          <cell r="BB760">
            <v>18472</v>
          </cell>
          <cell r="BC760">
            <v>0</v>
          </cell>
          <cell r="BD760">
            <v>0</v>
          </cell>
          <cell r="BE760">
            <v>3.3681843862693136E-3</v>
          </cell>
          <cell r="BF760">
            <v>0</v>
          </cell>
          <cell r="BJ760" t="str">
            <v>NA</v>
          </cell>
          <cell r="BK760" t="str">
            <v>NA</v>
          </cell>
          <cell r="BM760">
            <v>17400</v>
          </cell>
        </row>
        <row r="761">
          <cell r="A761">
            <v>761</v>
          </cell>
          <cell r="B761" t="str">
            <v>PUG</v>
          </cell>
          <cell r="G761" t="str">
            <v>7.1.4</v>
          </cell>
          <cell r="H761" t="str">
            <v>XXX</v>
          </cell>
          <cell r="J761" t="str">
            <v>SP</v>
          </cell>
          <cell r="K761" t="str">
            <v>SPARES</v>
          </cell>
          <cell r="L761">
            <v>220</v>
          </cell>
          <cell r="M761" t="str">
            <v>J</v>
          </cell>
          <cell r="N761" t="str">
            <v>J</v>
          </cell>
          <cell r="O761" t="str">
            <v>B1</v>
          </cell>
          <cell r="P761" t="str">
            <v>PTDHS</v>
          </cell>
          <cell r="Q761" t="str">
            <v>Closing coils with resistor [Resistor - N/A]</v>
          </cell>
          <cell r="R761" t="str">
            <v>Nos.</v>
          </cell>
          <cell r="S761" t="str">
            <v>Nos.</v>
          </cell>
          <cell r="T761">
            <v>6</v>
          </cell>
          <cell r="U761">
            <v>6</v>
          </cell>
          <cell r="V761">
            <v>2</v>
          </cell>
          <cell r="Y761">
            <v>6</v>
          </cell>
          <cell r="AA761">
            <v>6</v>
          </cell>
          <cell r="AB761">
            <v>6</v>
          </cell>
          <cell r="AC761" t="str">
            <v>PTD/HS/0409</v>
          </cell>
          <cell r="AD761" t="str">
            <v>INR</v>
          </cell>
          <cell r="AE761">
            <v>2900</v>
          </cell>
          <cell r="AF761">
            <v>2900</v>
          </cell>
          <cell r="AI761">
            <v>0</v>
          </cell>
          <cell r="AJ761">
            <v>2900</v>
          </cell>
          <cell r="AK761">
            <v>17400</v>
          </cell>
          <cell r="AL761">
            <v>1.0582010582010581</v>
          </cell>
          <cell r="AM761">
            <v>18413</v>
          </cell>
          <cell r="AN761">
            <v>0</v>
          </cell>
          <cell r="AO761">
            <v>0</v>
          </cell>
          <cell r="AP761">
            <v>18413</v>
          </cell>
          <cell r="AQ761">
            <v>59</v>
          </cell>
          <cell r="AR761">
            <v>0</v>
          </cell>
          <cell r="AS761">
            <v>0</v>
          </cell>
          <cell r="AT761">
            <v>18472</v>
          </cell>
          <cell r="AU761" t="str">
            <v>NA</v>
          </cell>
          <cell r="AV761" t="str">
            <v>NA</v>
          </cell>
          <cell r="AW761">
            <v>0.67229393818562333</v>
          </cell>
          <cell r="AX761" t="str">
            <v>NA</v>
          </cell>
          <cell r="AY761" t="str">
            <v>NA</v>
          </cell>
          <cell r="AZ761" t="str">
            <v>NA</v>
          </cell>
          <cell r="BA761">
            <v>0</v>
          </cell>
          <cell r="BB761">
            <v>18472</v>
          </cell>
          <cell r="BC761">
            <v>0</v>
          </cell>
          <cell r="BD761">
            <v>0</v>
          </cell>
          <cell r="BE761">
            <v>3.3681843862693136E-3</v>
          </cell>
          <cell r="BF761">
            <v>0</v>
          </cell>
          <cell r="BJ761" t="str">
            <v>NA</v>
          </cell>
          <cell r="BK761" t="str">
            <v>NA</v>
          </cell>
          <cell r="BM761">
            <v>17400</v>
          </cell>
        </row>
        <row r="762">
          <cell r="A762">
            <v>762</v>
          </cell>
          <cell r="B762" t="str">
            <v>PUG</v>
          </cell>
          <cell r="G762" t="str">
            <v>7.1.5</v>
          </cell>
          <cell r="H762" t="str">
            <v>XXX</v>
          </cell>
          <cell r="K762">
            <v>0</v>
          </cell>
          <cell r="M762" t="str">
            <v>J</v>
          </cell>
          <cell r="N762" t="str">
            <v>J</v>
          </cell>
          <cell r="O762">
            <v>0</v>
          </cell>
          <cell r="Q762" t="str">
            <v>Terminal pad &amp; Connectors</v>
          </cell>
          <cell r="S762">
            <v>0</v>
          </cell>
          <cell r="T762">
            <v>0</v>
          </cell>
          <cell r="U762">
            <v>0</v>
          </cell>
          <cell r="AA762">
            <v>0</v>
          </cell>
          <cell r="AB762">
            <v>0</v>
          </cell>
          <cell r="AF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K762">
            <v>0</v>
          </cell>
          <cell r="BM762">
            <v>0</v>
          </cell>
        </row>
        <row r="763">
          <cell r="A763">
            <v>763</v>
          </cell>
          <cell r="B763" t="str">
            <v>PUG</v>
          </cell>
          <cell r="G763" t="str">
            <v>7.1.5.1</v>
          </cell>
          <cell r="H763" t="str">
            <v>XXX</v>
          </cell>
          <cell r="J763" t="str">
            <v>SP</v>
          </cell>
          <cell r="K763" t="str">
            <v>SPARES</v>
          </cell>
          <cell r="L763">
            <v>220</v>
          </cell>
          <cell r="M763" t="str">
            <v>J</v>
          </cell>
          <cell r="N763" t="str">
            <v>J</v>
          </cell>
          <cell r="O763" t="str">
            <v>B1</v>
          </cell>
          <cell r="P763" t="str">
            <v>PTDHS</v>
          </cell>
          <cell r="Q763" t="str">
            <v>Terminal pad</v>
          </cell>
          <cell r="R763" t="str">
            <v>Nos.</v>
          </cell>
          <cell r="S763" t="str">
            <v>Nos.</v>
          </cell>
          <cell r="T763">
            <v>3</v>
          </cell>
          <cell r="U763">
            <v>3</v>
          </cell>
          <cell r="V763">
            <v>1</v>
          </cell>
          <cell r="Y763">
            <v>3</v>
          </cell>
          <cell r="AA763">
            <v>3</v>
          </cell>
          <cell r="AB763">
            <v>3</v>
          </cell>
          <cell r="AC763" t="str">
            <v>PTD/HS/0409</v>
          </cell>
          <cell r="AD763" t="str">
            <v>INR</v>
          </cell>
          <cell r="AE763">
            <v>1100</v>
          </cell>
          <cell r="AF763">
            <v>1100</v>
          </cell>
          <cell r="AI763">
            <v>0</v>
          </cell>
          <cell r="AJ763">
            <v>1100</v>
          </cell>
          <cell r="AK763">
            <v>3300</v>
          </cell>
          <cell r="AL763">
            <v>1.0582010582010581</v>
          </cell>
          <cell r="AM763">
            <v>3492</v>
          </cell>
          <cell r="AN763">
            <v>0</v>
          </cell>
          <cell r="AO763">
            <v>0</v>
          </cell>
          <cell r="AP763">
            <v>3492</v>
          </cell>
          <cell r="AQ763">
            <v>11</v>
          </cell>
          <cell r="AR763">
            <v>0</v>
          </cell>
          <cell r="AS763">
            <v>0</v>
          </cell>
          <cell r="AT763">
            <v>3503</v>
          </cell>
          <cell r="AU763" t="str">
            <v>NA</v>
          </cell>
          <cell r="AV763" t="str">
            <v>NA</v>
          </cell>
          <cell r="AW763">
            <v>0.67229393818562333</v>
          </cell>
          <cell r="AX763" t="str">
            <v>NA</v>
          </cell>
          <cell r="AY763" t="str">
            <v>NA</v>
          </cell>
          <cell r="AZ763" t="str">
            <v>NA</v>
          </cell>
          <cell r="BA763">
            <v>0</v>
          </cell>
          <cell r="BB763">
            <v>3503</v>
          </cell>
          <cell r="BC763">
            <v>0</v>
          </cell>
          <cell r="BD763">
            <v>0</v>
          </cell>
          <cell r="BE763">
            <v>3.3681843862693136E-3</v>
          </cell>
          <cell r="BF763">
            <v>0</v>
          </cell>
          <cell r="BJ763" t="str">
            <v>NA</v>
          </cell>
          <cell r="BK763" t="str">
            <v>NA</v>
          </cell>
          <cell r="BM763">
            <v>3300</v>
          </cell>
        </row>
        <row r="764">
          <cell r="A764">
            <v>764</v>
          </cell>
          <cell r="B764" t="str">
            <v>PUG</v>
          </cell>
          <cell r="G764" t="str">
            <v>7.1.5.2</v>
          </cell>
          <cell r="H764" t="str">
            <v>XXX</v>
          </cell>
          <cell r="J764" t="str">
            <v>SP</v>
          </cell>
          <cell r="K764" t="str">
            <v>SPARES</v>
          </cell>
          <cell r="L764" t="str">
            <v>Gen</v>
          </cell>
          <cell r="M764" t="str">
            <v>J</v>
          </cell>
          <cell r="N764" t="str">
            <v>J</v>
          </cell>
          <cell r="O764" t="str">
            <v>G</v>
          </cell>
          <cell r="P764" t="str">
            <v>CL&amp;CON</v>
          </cell>
          <cell r="Q764" t="str">
            <v>Terminal Connector</v>
          </cell>
          <cell r="R764" t="str">
            <v>Nos.</v>
          </cell>
          <cell r="S764" t="str">
            <v>Nos.</v>
          </cell>
          <cell r="T764">
            <v>3</v>
          </cell>
          <cell r="U764">
            <v>3</v>
          </cell>
          <cell r="V764">
            <v>1</v>
          </cell>
          <cell r="Y764">
            <v>3</v>
          </cell>
          <cell r="AA764">
            <v>3</v>
          </cell>
          <cell r="AB764">
            <v>3</v>
          </cell>
          <cell r="AC764" t="str">
            <v>PTD/HS/0409</v>
          </cell>
          <cell r="AD764" t="str">
            <v>INR</v>
          </cell>
          <cell r="AE764">
            <v>1250</v>
          </cell>
          <cell r="AF764">
            <v>1250</v>
          </cell>
          <cell r="AI764">
            <v>0</v>
          </cell>
          <cell r="AJ764">
            <v>1250</v>
          </cell>
          <cell r="AK764">
            <v>3750</v>
          </cell>
          <cell r="AL764">
            <v>0.98814423690472464</v>
          </cell>
          <cell r="AM764">
            <v>3706</v>
          </cell>
          <cell r="AN764">
            <v>0</v>
          </cell>
          <cell r="AO764">
            <v>174</v>
          </cell>
          <cell r="AP764">
            <v>3880</v>
          </cell>
          <cell r="AQ764">
            <v>32</v>
          </cell>
          <cell r="AR764">
            <v>0</v>
          </cell>
          <cell r="AS764">
            <v>0</v>
          </cell>
          <cell r="AT764">
            <v>3912</v>
          </cell>
          <cell r="AU764" t="str">
            <v>NA</v>
          </cell>
          <cell r="AV764" t="str">
            <v>NA</v>
          </cell>
          <cell r="AW764">
            <v>0.67229393818562333</v>
          </cell>
          <cell r="AX764" t="str">
            <v>NA</v>
          </cell>
          <cell r="AY764" t="str">
            <v>NA</v>
          </cell>
          <cell r="AZ764" t="str">
            <v>NA</v>
          </cell>
          <cell r="BA764">
            <v>0</v>
          </cell>
          <cell r="BB764">
            <v>3912</v>
          </cell>
          <cell r="BC764">
            <v>0</v>
          </cell>
          <cell r="BD764">
            <v>4.6528E-2</v>
          </cell>
          <cell r="BE764">
            <v>8.6574464861589075E-3</v>
          </cell>
          <cell r="BF764">
            <v>0</v>
          </cell>
          <cell r="BJ764" t="str">
            <v>NA</v>
          </cell>
          <cell r="BK764" t="str">
            <v>NA</v>
          </cell>
          <cell r="BM764">
            <v>3750</v>
          </cell>
        </row>
        <row r="765">
          <cell r="A765">
            <v>765</v>
          </cell>
          <cell r="B765" t="str">
            <v>PUG</v>
          </cell>
          <cell r="G765" t="str">
            <v>7.1.6</v>
          </cell>
          <cell r="H765" t="str">
            <v>XXX</v>
          </cell>
          <cell r="J765" t="str">
            <v>SP</v>
          </cell>
          <cell r="K765" t="str">
            <v>SPARES</v>
          </cell>
          <cell r="L765">
            <v>220</v>
          </cell>
          <cell r="M765" t="str">
            <v>J</v>
          </cell>
          <cell r="N765" t="str">
            <v>J</v>
          </cell>
          <cell r="O765" t="str">
            <v>B1</v>
          </cell>
          <cell r="P765" t="str">
            <v>PTDHS</v>
          </cell>
          <cell r="Q765" t="str">
            <v>Molecular filter for SF6 C.B. (for 1 pole of CB)</v>
          </cell>
          <cell r="R765" t="str">
            <v>sets</v>
          </cell>
          <cell r="S765" t="str">
            <v>sets</v>
          </cell>
          <cell r="T765">
            <v>3</v>
          </cell>
          <cell r="U765">
            <v>3</v>
          </cell>
          <cell r="V765">
            <v>1</v>
          </cell>
          <cell r="Y765">
            <v>3</v>
          </cell>
          <cell r="AA765">
            <v>3</v>
          </cell>
          <cell r="AB765">
            <v>3</v>
          </cell>
          <cell r="AC765" t="str">
            <v>PTD/HS/0409</v>
          </cell>
          <cell r="AD765" t="str">
            <v>INR</v>
          </cell>
          <cell r="AE765">
            <v>750</v>
          </cell>
          <cell r="AF765">
            <v>750</v>
          </cell>
          <cell r="AI765">
            <v>0</v>
          </cell>
          <cell r="AJ765">
            <v>750</v>
          </cell>
          <cell r="AK765">
            <v>2250</v>
          </cell>
          <cell r="AL765">
            <v>1.0582010582010581</v>
          </cell>
          <cell r="AM765">
            <v>2381</v>
          </cell>
          <cell r="AN765">
            <v>0</v>
          </cell>
          <cell r="AO765">
            <v>0</v>
          </cell>
          <cell r="AP765">
            <v>2381</v>
          </cell>
          <cell r="AQ765">
            <v>8</v>
          </cell>
          <cell r="AR765">
            <v>0</v>
          </cell>
          <cell r="AS765">
            <v>0</v>
          </cell>
          <cell r="AT765">
            <v>2389</v>
          </cell>
          <cell r="AU765" t="str">
            <v>NA</v>
          </cell>
          <cell r="AV765" t="str">
            <v>NA</v>
          </cell>
          <cell r="AW765">
            <v>0.67229393818562333</v>
          </cell>
          <cell r="AX765" t="str">
            <v>NA</v>
          </cell>
          <cell r="AY765" t="str">
            <v>NA</v>
          </cell>
          <cell r="AZ765" t="str">
            <v>NA</v>
          </cell>
          <cell r="BA765">
            <v>0</v>
          </cell>
          <cell r="BB765">
            <v>2389</v>
          </cell>
          <cell r="BC765">
            <v>0</v>
          </cell>
          <cell r="BD765">
            <v>0</v>
          </cell>
          <cell r="BE765">
            <v>3.3681843862693136E-3</v>
          </cell>
          <cell r="BF765">
            <v>0</v>
          </cell>
          <cell r="BJ765" t="str">
            <v>NA</v>
          </cell>
          <cell r="BK765" t="str">
            <v>NA</v>
          </cell>
          <cell r="BM765">
            <v>2250</v>
          </cell>
        </row>
        <row r="766">
          <cell r="A766">
            <v>766</v>
          </cell>
          <cell r="B766" t="str">
            <v>PUG</v>
          </cell>
          <cell r="G766" t="str">
            <v>7.1.7</v>
          </cell>
          <cell r="H766" t="str">
            <v>XXX</v>
          </cell>
          <cell r="J766" t="str">
            <v>SP</v>
          </cell>
          <cell r="K766" t="str">
            <v>SPARES</v>
          </cell>
          <cell r="L766">
            <v>220</v>
          </cell>
          <cell r="M766" t="str">
            <v>J</v>
          </cell>
          <cell r="N766" t="str">
            <v>J</v>
          </cell>
          <cell r="O766" t="str">
            <v>B1</v>
          </cell>
          <cell r="P766" t="str">
            <v>PTDHS</v>
          </cell>
          <cell r="Q766" t="str">
            <v>Density/ pressure monitor for SF6 circuit for 1 pole</v>
          </cell>
          <cell r="R766" t="str">
            <v>No.</v>
          </cell>
          <cell r="S766" t="str">
            <v>No.</v>
          </cell>
          <cell r="T766">
            <v>1</v>
          </cell>
          <cell r="U766">
            <v>1</v>
          </cell>
          <cell r="V766">
            <v>1</v>
          </cell>
          <cell r="Y766">
            <v>1</v>
          </cell>
          <cell r="AA766">
            <v>1</v>
          </cell>
          <cell r="AB766">
            <v>1</v>
          </cell>
          <cell r="AC766" t="str">
            <v>PTD/HS/0409</v>
          </cell>
          <cell r="AD766" t="str">
            <v>INR</v>
          </cell>
          <cell r="AE766">
            <v>15800</v>
          </cell>
          <cell r="AF766">
            <v>15800</v>
          </cell>
          <cell r="AI766">
            <v>0</v>
          </cell>
          <cell r="AJ766">
            <v>15800</v>
          </cell>
          <cell r="AK766">
            <v>15800</v>
          </cell>
          <cell r="AL766">
            <v>1.0582010582010581</v>
          </cell>
          <cell r="AM766">
            <v>16720</v>
          </cell>
          <cell r="AN766">
            <v>0</v>
          </cell>
          <cell r="AO766">
            <v>0</v>
          </cell>
          <cell r="AP766">
            <v>16720</v>
          </cell>
          <cell r="AQ766">
            <v>53</v>
          </cell>
          <cell r="AR766">
            <v>0</v>
          </cell>
          <cell r="AS766">
            <v>0</v>
          </cell>
          <cell r="AT766">
            <v>16773</v>
          </cell>
          <cell r="AU766" t="str">
            <v>NA</v>
          </cell>
          <cell r="AV766" t="str">
            <v>NA</v>
          </cell>
          <cell r="AW766">
            <v>0.67229393818562333</v>
          </cell>
          <cell r="AX766" t="str">
            <v>NA</v>
          </cell>
          <cell r="AY766" t="str">
            <v>NA</v>
          </cell>
          <cell r="AZ766" t="str">
            <v>NA</v>
          </cell>
          <cell r="BA766">
            <v>0</v>
          </cell>
          <cell r="BB766">
            <v>16773</v>
          </cell>
          <cell r="BC766">
            <v>0</v>
          </cell>
          <cell r="BD766">
            <v>0</v>
          </cell>
          <cell r="BE766">
            <v>3.3681843862693136E-3</v>
          </cell>
          <cell r="BF766">
            <v>0</v>
          </cell>
          <cell r="BJ766" t="str">
            <v>NA</v>
          </cell>
          <cell r="BK766" t="str">
            <v>NA</v>
          </cell>
          <cell r="BM766">
            <v>15800</v>
          </cell>
        </row>
        <row r="767">
          <cell r="A767">
            <v>767</v>
          </cell>
          <cell r="B767" t="str">
            <v>PUG</v>
          </cell>
          <cell r="H767" t="str">
            <v>XXX</v>
          </cell>
          <cell r="K767">
            <v>0</v>
          </cell>
          <cell r="M767" t="str">
            <v>J</v>
          </cell>
          <cell r="N767" t="str">
            <v>J</v>
          </cell>
          <cell r="O767">
            <v>0</v>
          </cell>
          <cell r="Q767" t="str">
            <v>of CB</v>
          </cell>
          <cell r="S767">
            <v>0</v>
          </cell>
          <cell r="T767">
            <v>0</v>
          </cell>
          <cell r="U767">
            <v>0</v>
          </cell>
          <cell r="AA767">
            <v>0</v>
          </cell>
          <cell r="AB767">
            <v>0</v>
          </cell>
          <cell r="AF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K767">
            <v>0</v>
          </cell>
          <cell r="BM767">
            <v>0</v>
          </cell>
        </row>
        <row r="768">
          <cell r="A768">
            <v>768</v>
          </cell>
          <cell r="B768" t="str">
            <v>PUG</v>
          </cell>
          <cell r="G768" t="str">
            <v>7.1.8</v>
          </cell>
          <cell r="H768" t="str">
            <v>XXX</v>
          </cell>
          <cell r="J768" t="str">
            <v>SP</v>
          </cell>
          <cell r="K768" t="str">
            <v>SPARES</v>
          </cell>
          <cell r="L768">
            <v>220</v>
          </cell>
          <cell r="M768" t="str">
            <v>J</v>
          </cell>
          <cell r="N768" t="str">
            <v>J</v>
          </cell>
          <cell r="O768" t="str">
            <v>B1</v>
          </cell>
          <cell r="P768" t="str">
            <v>PTDHS</v>
          </cell>
          <cell r="Q768" t="str">
            <v>Corona rings - 1 No of each type [Not Applicable]</v>
          </cell>
          <cell r="R768" t="str">
            <v>set</v>
          </cell>
          <cell r="S768" t="str">
            <v>set</v>
          </cell>
          <cell r="T768">
            <v>1</v>
          </cell>
          <cell r="U768">
            <v>1</v>
          </cell>
          <cell r="V768">
            <v>1</v>
          </cell>
          <cell r="Y768">
            <v>1</v>
          </cell>
          <cell r="AA768">
            <v>1</v>
          </cell>
          <cell r="AB768">
            <v>1</v>
          </cell>
          <cell r="AC768" t="str">
            <v>PTD/HS/0409</v>
          </cell>
          <cell r="AD768" t="str">
            <v>INR</v>
          </cell>
          <cell r="AF768">
            <v>0</v>
          </cell>
          <cell r="AI768">
            <v>0</v>
          </cell>
          <cell r="AJ768">
            <v>0</v>
          </cell>
          <cell r="AK768">
            <v>0</v>
          </cell>
          <cell r="AL768">
            <v>1.0582010582010581</v>
          </cell>
          <cell r="AM768">
            <v>0</v>
          </cell>
          <cell r="AN768">
            <v>0</v>
          </cell>
          <cell r="AO768">
            <v>0</v>
          </cell>
          <cell r="AP768">
            <v>0</v>
          </cell>
          <cell r="AQ768">
            <v>0</v>
          </cell>
          <cell r="AR768">
            <v>0</v>
          </cell>
          <cell r="AS768">
            <v>0</v>
          </cell>
          <cell r="AT768">
            <v>0</v>
          </cell>
          <cell r="AU768" t="str">
            <v>NA</v>
          </cell>
          <cell r="AV768" t="str">
            <v>NA</v>
          </cell>
          <cell r="AW768">
            <v>0.67229393818562333</v>
          </cell>
          <cell r="AX768" t="str">
            <v>NA</v>
          </cell>
          <cell r="AY768" t="str">
            <v>NA</v>
          </cell>
          <cell r="AZ768" t="str">
            <v>NA</v>
          </cell>
          <cell r="BA768">
            <v>0</v>
          </cell>
          <cell r="BB768">
            <v>0</v>
          </cell>
          <cell r="BC768">
            <v>0</v>
          </cell>
          <cell r="BD768">
            <v>0</v>
          </cell>
          <cell r="BE768">
            <v>3.3681843862693136E-3</v>
          </cell>
          <cell r="BF768">
            <v>0</v>
          </cell>
          <cell r="BJ768" t="str">
            <v>NA</v>
          </cell>
          <cell r="BK768" t="str">
            <v>NA</v>
          </cell>
          <cell r="BM768">
            <v>0</v>
          </cell>
        </row>
        <row r="769">
          <cell r="A769">
            <v>769</v>
          </cell>
          <cell r="B769" t="str">
            <v>PUG</v>
          </cell>
          <cell r="G769" t="str">
            <v>7.1.9</v>
          </cell>
          <cell r="H769" t="str">
            <v>XXX</v>
          </cell>
          <cell r="J769" t="str">
            <v>SP</v>
          </cell>
          <cell r="K769" t="str">
            <v>SPARES</v>
          </cell>
          <cell r="L769">
            <v>220</v>
          </cell>
          <cell r="M769" t="str">
            <v>J</v>
          </cell>
          <cell r="N769" t="str">
            <v>J</v>
          </cell>
          <cell r="O769" t="str">
            <v>B1</v>
          </cell>
          <cell r="P769" t="str">
            <v>PTDHS</v>
          </cell>
          <cell r="Q769" t="str">
            <v>Relays, Power contractors, switch fuse units, limit</v>
          </cell>
          <cell r="R769" t="str">
            <v>set</v>
          </cell>
          <cell r="S769" t="str">
            <v>set</v>
          </cell>
          <cell r="T769">
            <v>1</v>
          </cell>
          <cell r="U769">
            <v>1</v>
          </cell>
          <cell r="V769">
            <v>1</v>
          </cell>
          <cell r="Y769">
            <v>1</v>
          </cell>
          <cell r="AA769">
            <v>1</v>
          </cell>
          <cell r="AB769">
            <v>1</v>
          </cell>
          <cell r="AC769" t="str">
            <v>PTD/HS/0409</v>
          </cell>
          <cell r="AD769" t="str">
            <v>INR</v>
          </cell>
          <cell r="AE769">
            <v>10000</v>
          </cell>
          <cell r="AF769">
            <v>10000</v>
          </cell>
          <cell r="AI769">
            <v>0</v>
          </cell>
          <cell r="AJ769">
            <v>10000</v>
          </cell>
          <cell r="AK769">
            <v>10000</v>
          </cell>
          <cell r="AL769">
            <v>1.0582010582010581</v>
          </cell>
          <cell r="AM769">
            <v>10582</v>
          </cell>
          <cell r="AN769">
            <v>0</v>
          </cell>
          <cell r="AO769">
            <v>0</v>
          </cell>
          <cell r="AP769">
            <v>10582</v>
          </cell>
          <cell r="AQ769">
            <v>34</v>
          </cell>
          <cell r="AR769">
            <v>0</v>
          </cell>
          <cell r="AS769">
            <v>0</v>
          </cell>
          <cell r="AT769">
            <v>10616</v>
          </cell>
          <cell r="AU769" t="str">
            <v>NA</v>
          </cell>
          <cell r="AV769" t="str">
            <v>NA</v>
          </cell>
          <cell r="AW769">
            <v>0.67229393818562333</v>
          </cell>
          <cell r="AX769" t="str">
            <v>NA</v>
          </cell>
          <cell r="AY769" t="str">
            <v>NA</v>
          </cell>
          <cell r="AZ769" t="str">
            <v>NA</v>
          </cell>
          <cell r="BA769">
            <v>0</v>
          </cell>
          <cell r="BB769">
            <v>10616</v>
          </cell>
          <cell r="BC769">
            <v>0</v>
          </cell>
          <cell r="BD769">
            <v>0</v>
          </cell>
          <cell r="BE769">
            <v>3.3681843862693136E-3</v>
          </cell>
          <cell r="BF769">
            <v>0</v>
          </cell>
          <cell r="BJ769" t="str">
            <v>NA</v>
          </cell>
          <cell r="BK769" t="str">
            <v>NA</v>
          </cell>
          <cell r="BM769">
            <v>10000</v>
          </cell>
        </row>
        <row r="770">
          <cell r="A770">
            <v>770</v>
          </cell>
          <cell r="B770" t="str">
            <v>PUG</v>
          </cell>
          <cell r="H770" t="str">
            <v>XXX</v>
          </cell>
          <cell r="K770">
            <v>0</v>
          </cell>
          <cell r="M770" t="str">
            <v>J</v>
          </cell>
          <cell r="N770" t="str">
            <v>J</v>
          </cell>
          <cell r="O770">
            <v>0</v>
          </cell>
          <cell r="Q770" t="str">
            <v>switches, push buttons,timers &amp; MCB etc. (1 No of</v>
          </cell>
          <cell r="S770">
            <v>0</v>
          </cell>
          <cell r="T770">
            <v>0</v>
          </cell>
          <cell r="U770">
            <v>0</v>
          </cell>
          <cell r="AA770">
            <v>0</v>
          </cell>
          <cell r="AB770">
            <v>0</v>
          </cell>
          <cell r="AF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K770">
            <v>0</v>
          </cell>
          <cell r="BM770">
            <v>0</v>
          </cell>
        </row>
        <row r="771">
          <cell r="A771">
            <v>771</v>
          </cell>
          <cell r="B771" t="str">
            <v>PUG</v>
          </cell>
          <cell r="H771" t="str">
            <v>XXX</v>
          </cell>
          <cell r="K771">
            <v>0</v>
          </cell>
          <cell r="M771" t="str">
            <v>J</v>
          </cell>
          <cell r="N771" t="str">
            <v>J</v>
          </cell>
          <cell r="O771">
            <v>0</v>
          </cell>
          <cell r="Q771" t="str">
            <v>each type)</v>
          </cell>
          <cell r="S771">
            <v>0</v>
          </cell>
          <cell r="T771">
            <v>0</v>
          </cell>
          <cell r="U771">
            <v>0</v>
          </cell>
          <cell r="AA771">
            <v>0</v>
          </cell>
          <cell r="AB771">
            <v>0</v>
          </cell>
          <cell r="AF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K771">
            <v>0</v>
          </cell>
          <cell r="BM771">
            <v>0</v>
          </cell>
        </row>
        <row r="772">
          <cell r="A772">
            <v>772</v>
          </cell>
          <cell r="B772" t="str">
            <v>PUG</v>
          </cell>
          <cell r="G772" t="str">
            <v>7.1.10</v>
          </cell>
          <cell r="H772" t="str">
            <v>XXX</v>
          </cell>
          <cell r="J772" t="str">
            <v>SP</v>
          </cell>
          <cell r="K772" t="str">
            <v>SPARES</v>
          </cell>
          <cell r="L772">
            <v>220</v>
          </cell>
          <cell r="M772" t="str">
            <v>J</v>
          </cell>
          <cell r="N772" t="str">
            <v>J</v>
          </cell>
          <cell r="O772" t="str">
            <v>B1</v>
          </cell>
          <cell r="P772" t="str">
            <v>PTDHS</v>
          </cell>
          <cell r="Q772" t="str">
            <v>Pressure switches for one CB [Not Applicable]</v>
          </cell>
          <cell r="R772" t="str">
            <v>set</v>
          </cell>
          <cell r="S772" t="str">
            <v>set</v>
          </cell>
          <cell r="T772">
            <v>1</v>
          </cell>
          <cell r="U772">
            <v>1</v>
          </cell>
          <cell r="V772">
            <v>1</v>
          </cell>
          <cell r="Y772">
            <v>1</v>
          </cell>
          <cell r="AA772">
            <v>1</v>
          </cell>
          <cell r="AB772">
            <v>1</v>
          </cell>
          <cell r="AC772" t="str">
            <v>PTD/HS/0409</v>
          </cell>
          <cell r="AD772" t="str">
            <v>INR</v>
          </cell>
          <cell r="AF772">
            <v>0</v>
          </cell>
          <cell r="AI772">
            <v>0</v>
          </cell>
          <cell r="AJ772">
            <v>0</v>
          </cell>
          <cell r="AK772">
            <v>0</v>
          </cell>
          <cell r="AL772">
            <v>1.0582010582010581</v>
          </cell>
          <cell r="AM772">
            <v>0</v>
          </cell>
          <cell r="AN772">
            <v>0</v>
          </cell>
          <cell r="AO772">
            <v>0</v>
          </cell>
          <cell r="AP772">
            <v>0</v>
          </cell>
          <cell r="AQ772">
            <v>0</v>
          </cell>
          <cell r="AR772">
            <v>0</v>
          </cell>
          <cell r="AS772">
            <v>0</v>
          </cell>
          <cell r="AT772">
            <v>0</v>
          </cell>
          <cell r="AU772" t="str">
            <v>NA</v>
          </cell>
          <cell r="AV772" t="str">
            <v>NA</v>
          </cell>
          <cell r="AW772">
            <v>0.67229393818562333</v>
          </cell>
          <cell r="AX772" t="str">
            <v>NA</v>
          </cell>
          <cell r="AY772" t="str">
            <v>NA</v>
          </cell>
          <cell r="AZ772" t="str">
            <v>NA</v>
          </cell>
          <cell r="BA772">
            <v>0</v>
          </cell>
          <cell r="BB772">
            <v>0</v>
          </cell>
          <cell r="BC772">
            <v>0</v>
          </cell>
          <cell r="BD772">
            <v>0</v>
          </cell>
          <cell r="BE772">
            <v>3.3681843862693136E-3</v>
          </cell>
          <cell r="BF772">
            <v>0</v>
          </cell>
          <cell r="BJ772" t="str">
            <v>NA</v>
          </cell>
          <cell r="BK772" t="str">
            <v>NA</v>
          </cell>
          <cell r="BM772">
            <v>0</v>
          </cell>
        </row>
        <row r="773">
          <cell r="A773">
            <v>773</v>
          </cell>
          <cell r="B773" t="str">
            <v>PUG</v>
          </cell>
          <cell r="H773" t="str">
            <v>XXX</v>
          </cell>
          <cell r="K773">
            <v>0</v>
          </cell>
          <cell r="M773" t="str">
            <v>J</v>
          </cell>
          <cell r="N773" t="str">
            <v>J</v>
          </cell>
          <cell r="O773">
            <v>0</v>
          </cell>
          <cell r="Q773" t="str">
            <v>[Density monitor quoted]</v>
          </cell>
          <cell r="S773">
            <v>0</v>
          </cell>
          <cell r="T773">
            <v>0</v>
          </cell>
          <cell r="U773">
            <v>0</v>
          </cell>
          <cell r="AA773">
            <v>0</v>
          </cell>
          <cell r="AB773">
            <v>0</v>
          </cell>
          <cell r="AF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K773">
            <v>0</v>
          </cell>
          <cell r="BM773">
            <v>0</v>
          </cell>
        </row>
        <row r="774">
          <cell r="A774">
            <v>774</v>
          </cell>
          <cell r="B774" t="str">
            <v>PUG</v>
          </cell>
          <cell r="G774" t="str">
            <v>7.1.11</v>
          </cell>
          <cell r="H774" t="str">
            <v>XXX</v>
          </cell>
          <cell r="J774" t="str">
            <v>SP</v>
          </cell>
          <cell r="K774" t="str">
            <v>SPARES</v>
          </cell>
          <cell r="L774">
            <v>220</v>
          </cell>
          <cell r="M774" t="str">
            <v>J</v>
          </cell>
          <cell r="N774" t="str">
            <v>J</v>
          </cell>
          <cell r="O774" t="str">
            <v>B1</v>
          </cell>
          <cell r="P774" t="str">
            <v>PTDHS</v>
          </cell>
          <cell r="Q774" t="str">
            <v>Pressure gauges &amp; coupling device [Not Applicable]</v>
          </cell>
          <cell r="R774" t="str">
            <v>set</v>
          </cell>
          <cell r="S774" t="str">
            <v>set</v>
          </cell>
          <cell r="T774">
            <v>1</v>
          </cell>
          <cell r="U774">
            <v>1</v>
          </cell>
          <cell r="V774">
            <v>1</v>
          </cell>
          <cell r="Y774">
            <v>1</v>
          </cell>
          <cell r="AA774">
            <v>1</v>
          </cell>
          <cell r="AB774">
            <v>1</v>
          </cell>
          <cell r="AC774" t="str">
            <v>PTD/HS/0409</v>
          </cell>
          <cell r="AD774" t="str">
            <v>INR</v>
          </cell>
          <cell r="AE774">
            <v>5500</v>
          </cell>
          <cell r="AF774">
            <v>5500</v>
          </cell>
          <cell r="AI774">
            <v>0</v>
          </cell>
          <cell r="AJ774">
            <v>5500</v>
          </cell>
          <cell r="AK774">
            <v>5500</v>
          </cell>
          <cell r="AL774">
            <v>1.0582010582010581</v>
          </cell>
          <cell r="AM774">
            <v>5820</v>
          </cell>
          <cell r="AN774">
            <v>0</v>
          </cell>
          <cell r="AO774">
            <v>0</v>
          </cell>
          <cell r="AP774">
            <v>5820</v>
          </cell>
          <cell r="AQ774">
            <v>19</v>
          </cell>
          <cell r="AR774">
            <v>0</v>
          </cell>
          <cell r="AS774">
            <v>0</v>
          </cell>
          <cell r="AT774">
            <v>5839</v>
          </cell>
          <cell r="AU774" t="str">
            <v>NA</v>
          </cell>
          <cell r="AV774" t="str">
            <v>NA</v>
          </cell>
          <cell r="AW774">
            <v>0.67229393818562333</v>
          </cell>
          <cell r="AX774" t="str">
            <v>NA</v>
          </cell>
          <cell r="AY774" t="str">
            <v>NA</v>
          </cell>
          <cell r="AZ774" t="str">
            <v>NA</v>
          </cell>
          <cell r="BA774">
            <v>0</v>
          </cell>
          <cell r="BB774">
            <v>5839</v>
          </cell>
          <cell r="BC774">
            <v>0</v>
          </cell>
          <cell r="BD774">
            <v>0</v>
          </cell>
          <cell r="BE774">
            <v>3.3681843862693136E-3</v>
          </cell>
          <cell r="BF774">
            <v>0</v>
          </cell>
          <cell r="BJ774" t="str">
            <v>NA</v>
          </cell>
          <cell r="BK774" t="str">
            <v>NA</v>
          </cell>
          <cell r="BM774">
            <v>5500</v>
          </cell>
        </row>
        <row r="775">
          <cell r="A775">
            <v>775</v>
          </cell>
          <cell r="B775" t="str">
            <v>PUG</v>
          </cell>
          <cell r="H775" t="str">
            <v>XXX</v>
          </cell>
          <cell r="K775">
            <v>0</v>
          </cell>
          <cell r="M775" t="str">
            <v>J</v>
          </cell>
          <cell r="N775" t="str">
            <v>J</v>
          </cell>
          <cell r="O775">
            <v>0</v>
          </cell>
          <cell r="Q775" t="str">
            <v>[1 No of each type]</v>
          </cell>
          <cell r="S775">
            <v>0</v>
          </cell>
          <cell r="T775">
            <v>0</v>
          </cell>
          <cell r="U775">
            <v>0</v>
          </cell>
          <cell r="AA775">
            <v>0</v>
          </cell>
          <cell r="AB775">
            <v>0</v>
          </cell>
          <cell r="AF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K775">
            <v>0</v>
          </cell>
          <cell r="BM775">
            <v>0</v>
          </cell>
        </row>
        <row r="776">
          <cell r="A776">
            <v>776</v>
          </cell>
          <cell r="B776" t="str">
            <v>PUG</v>
          </cell>
          <cell r="G776" t="str">
            <v>7.1.12</v>
          </cell>
          <cell r="H776" t="str">
            <v>XXX</v>
          </cell>
          <cell r="J776" t="str">
            <v>SP</v>
          </cell>
          <cell r="K776" t="str">
            <v>SPARES</v>
          </cell>
          <cell r="L776">
            <v>220</v>
          </cell>
          <cell r="M776" t="str">
            <v>J</v>
          </cell>
          <cell r="N776" t="str">
            <v>J</v>
          </cell>
          <cell r="O776" t="str">
            <v>B1</v>
          </cell>
          <cell r="P776" t="str">
            <v>PTDHS</v>
          </cell>
          <cell r="Q776" t="str">
            <v>Aux. Switch assembly</v>
          </cell>
          <cell r="R776" t="str">
            <v>Set</v>
          </cell>
          <cell r="S776" t="str">
            <v>Set</v>
          </cell>
          <cell r="T776">
            <v>1</v>
          </cell>
          <cell r="U776">
            <v>1</v>
          </cell>
          <cell r="V776">
            <v>1</v>
          </cell>
          <cell r="Y776">
            <v>1</v>
          </cell>
          <cell r="AA776">
            <v>1</v>
          </cell>
          <cell r="AB776">
            <v>1</v>
          </cell>
          <cell r="AC776" t="str">
            <v>PTD/HS/0409</v>
          </cell>
          <cell r="AD776" t="str">
            <v>INR</v>
          </cell>
          <cell r="AE776">
            <v>3250</v>
          </cell>
          <cell r="AF776">
            <v>3250</v>
          </cell>
          <cell r="AI776">
            <v>0</v>
          </cell>
          <cell r="AJ776">
            <v>3250</v>
          </cell>
          <cell r="AK776">
            <v>3250</v>
          </cell>
          <cell r="AL776">
            <v>1.0582010582010581</v>
          </cell>
          <cell r="AM776">
            <v>3439</v>
          </cell>
          <cell r="AN776">
            <v>0</v>
          </cell>
          <cell r="AO776">
            <v>0</v>
          </cell>
          <cell r="AP776">
            <v>3439</v>
          </cell>
          <cell r="AQ776">
            <v>11</v>
          </cell>
          <cell r="AR776">
            <v>0</v>
          </cell>
          <cell r="AS776">
            <v>0</v>
          </cell>
          <cell r="AT776">
            <v>3450</v>
          </cell>
          <cell r="AU776" t="str">
            <v>NA</v>
          </cell>
          <cell r="AV776" t="str">
            <v>NA</v>
          </cell>
          <cell r="AW776">
            <v>0.67229393818562333</v>
          </cell>
          <cell r="AX776" t="str">
            <v>NA</v>
          </cell>
          <cell r="AY776" t="str">
            <v>NA</v>
          </cell>
          <cell r="AZ776" t="str">
            <v>NA</v>
          </cell>
          <cell r="BA776">
            <v>0</v>
          </cell>
          <cell r="BB776">
            <v>3450</v>
          </cell>
          <cell r="BC776">
            <v>0</v>
          </cell>
          <cell r="BD776">
            <v>0</v>
          </cell>
          <cell r="BE776">
            <v>3.3681843862693136E-3</v>
          </cell>
          <cell r="BF776">
            <v>0</v>
          </cell>
          <cell r="BJ776" t="str">
            <v>NA</v>
          </cell>
          <cell r="BK776" t="str">
            <v>NA</v>
          </cell>
          <cell r="BM776">
            <v>3250</v>
          </cell>
        </row>
        <row r="777">
          <cell r="A777">
            <v>777</v>
          </cell>
          <cell r="B777" t="str">
            <v>PUG</v>
          </cell>
          <cell r="G777" t="str">
            <v>7.1.13</v>
          </cell>
          <cell r="H777" t="str">
            <v>XXX</v>
          </cell>
          <cell r="J777" t="str">
            <v>SP</v>
          </cell>
          <cell r="K777" t="str">
            <v>SPARES</v>
          </cell>
          <cell r="L777">
            <v>220</v>
          </cell>
          <cell r="M777" t="str">
            <v>J</v>
          </cell>
          <cell r="N777" t="str">
            <v>J</v>
          </cell>
          <cell r="O777" t="str">
            <v>B1</v>
          </cell>
          <cell r="P777" t="str">
            <v>PTDHS</v>
          </cell>
          <cell r="Q777" t="str">
            <v>Operation counter</v>
          </cell>
          <cell r="R777" t="str">
            <v>Nos.</v>
          </cell>
          <cell r="S777" t="str">
            <v>Nos.</v>
          </cell>
          <cell r="T777">
            <v>1</v>
          </cell>
          <cell r="U777">
            <v>1</v>
          </cell>
          <cell r="V777">
            <v>1</v>
          </cell>
          <cell r="Y777">
            <v>1</v>
          </cell>
          <cell r="AA777">
            <v>1</v>
          </cell>
          <cell r="AB777">
            <v>1</v>
          </cell>
          <cell r="AC777" t="str">
            <v>PTD/HS/0409</v>
          </cell>
          <cell r="AD777" t="str">
            <v>INR</v>
          </cell>
          <cell r="AE777">
            <v>1500</v>
          </cell>
          <cell r="AF777">
            <v>1500</v>
          </cell>
          <cell r="AI777">
            <v>0</v>
          </cell>
          <cell r="AJ777">
            <v>1500</v>
          </cell>
          <cell r="AK777">
            <v>1500</v>
          </cell>
          <cell r="AL777">
            <v>1.0582010582010581</v>
          </cell>
          <cell r="AM777">
            <v>1587</v>
          </cell>
          <cell r="AN777">
            <v>0</v>
          </cell>
          <cell r="AO777">
            <v>0</v>
          </cell>
          <cell r="AP777">
            <v>1587</v>
          </cell>
          <cell r="AQ777">
            <v>5</v>
          </cell>
          <cell r="AR777">
            <v>0</v>
          </cell>
          <cell r="AS777">
            <v>0</v>
          </cell>
          <cell r="AT777">
            <v>1592</v>
          </cell>
          <cell r="AU777" t="str">
            <v>NA</v>
          </cell>
          <cell r="AV777" t="str">
            <v>NA</v>
          </cell>
          <cell r="AW777">
            <v>0.67229393818562333</v>
          </cell>
          <cell r="AX777" t="str">
            <v>NA</v>
          </cell>
          <cell r="AY777" t="str">
            <v>NA</v>
          </cell>
          <cell r="AZ777" t="str">
            <v>NA</v>
          </cell>
          <cell r="BA777">
            <v>0</v>
          </cell>
          <cell r="BB777">
            <v>1592</v>
          </cell>
          <cell r="BC777">
            <v>0</v>
          </cell>
          <cell r="BD777">
            <v>0</v>
          </cell>
          <cell r="BE777">
            <v>3.3681843862693136E-3</v>
          </cell>
          <cell r="BF777">
            <v>0</v>
          </cell>
          <cell r="BJ777" t="str">
            <v>NA</v>
          </cell>
          <cell r="BK777" t="str">
            <v>NA</v>
          </cell>
          <cell r="BM777">
            <v>1500</v>
          </cell>
        </row>
        <row r="778">
          <cell r="A778">
            <v>778</v>
          </cell>
          <cell r="B778" t="str">
            <v>PUG</v>
          </cell>
          <cell r="G778" t="str">
            <v>7.1.14</v>
          </cell>
          <cell r="H778" t="str">
            <v>XXX</v>
          </cell>
          <cell r="J778" t="str">
            <v>SP</v>
          </cell>
          <cell r="K778" t="str">
            <v>SPARES</v>
          </cell>
          <cell r="L778">
            <v>220</v>
          </cell>
          <cell r="M778" t="str">
            <v>J</v>
          </cell>
          <cell r="N778" t="str">
            <v>J</v>
          </cell>
          <cell r="O778" t="str">
            <v>B1</v>
          </cell>
          <cell r="P778" t="str">
            <v>PTDHS</v>
          </cell>
          <cell r="Q778" t="str">
            <v>Magnetic Ventile (if applicable) [Not Applicable]</v>
          </cell>
          <cell r="R778" t="str">
            <v>No</v>
          </cell>
          <cell r="S778" t="str">
            <v>No</v>
          </cell>
          <cell r="T778">
            <v>3</v>
          </cell>
          <cell r="U778">
            <v>3</v>
          </cell>
          <cell r="V778">
            <v>1</v>
          </cell>
          <cell r="Y778">
            <v>3</v>
          </cell>
          <cell r="AA778">
            <v>3</v>
          </cell>
          <cell r="AB778">
            <v>3</v>
          </cell>
          <cell r="AF778">
            <v>0</v>
          </cell>
          <cell r="AI778">
            <v>0</v>
          </cell>
          <cell r="AJ778">
            <v>0</v>
          </cell>
          <cell r="AK778">
            <v>0</v>
          </cell>
          <cell r="AL778">
            <v>1.0582010582010581</v>
          </cell>
          <cell r="AM778">
            <v>0</v>
          </cell>
          <cell r="AN778">
            <v>0</v>
          </cell>
          <cell r="AO778">
            <v>0</v>
          </cell>
          <cell r="AP778">
            <v>0</v>
          </cell>
          <cell r="AQ778">
            <v>0</v>
          </cell>
          <cell r="AR778">
            <v>0</v>
          </cell>
          <cell r="AS778">
            <v>0</v>
          </cell>
          <cell r="AT778">
            <v>0</v>
          </cell>
          <cell r="AU778">
            <v>0</v>
          </cell>
          <cell r="AV778">
            <v>0</v>
          </cell>
          <cell r="AW778">
            <v>0.67229393818562333</v>
          </cell>
          <cell r="AX778">
            <v>0</v>
          </cell>
          <cell r="AY778">
            <v>0</v>
          </cell>
          <cell r="AZ778">
            <v>0</v>
          </cell>
          <cell r="BA778">
            <v>0</v>
          </cell>
          <cell r="BB778">
            <v>0</v>
          </cell>
          <cell r="BC778">
            <v>0</v>
          </cell>
          <cell r="BD778">
            <v>0</v>
          </cell>
          <cell r="BE778">
            <v>3.3681843862693136E-3</v>
          </cell>
          <cell r="BF778">
            <v>0</v>
          </cell>
          <cell r="BK778">
            <v>0</v>
          </cell>
          <cell r="BM778">
            <v>0</v>
          </cell>
        </row>
        <row r="779">
          <cell r="A779">
            <v>779</v>
          </cell>
          <cell r="B779" t="str">
            <v>PUG</v>
          </cell>
          <cell r="G779" t="str">
            <v>7.1.15</v>
          </cell>
          <cell r="H779" t="str">
            <v>XXX</v>
          </cell>
          <cell r="J779" t="str">
            <v>SP</v>
          </cell>
          <cell r="K779" t="str">
            <v>SPARES</v>
          </cell>
          <cell r="L779">
            <v>220</v>
          </cell>
          <cell r="M779" t="str">
            <v>J</v>
          </cell>
          <cell r="N779" t="str">
            <v>J</v>
          </cell>
          <cell r="O779" t="str">
            <v>B1</v>
          </cell>
          <cell r="P779" t="str">
            <v>PTDHS</v>
          </cell>
          <cell r="Q779" t="str">
            <v>Actuator Rings (if applicable) [Not Applicable]</v>
          </cell>
          <cell r="R779" t="str">
            <v>No</v>
          </cell>
          <cell r="S779" t="str">
            <v>No</v>
          </cell>
          <cell r="T779">
            <v>6</v>
          </cell>
          <cell r="U779">
            <v>6</v>
          </cell>
          <cell r="V779">
            <v>1</v>
          </cell>
          <cell r="Y779">
            <v>6</v>
          </cell>
          <cell r="AA779">
            <v>6</v>
          </cell>
          <cell r="AB779">
            <v>6</v>
          </cell>
          <cell r="AF779">
            <v>0</v>
          </cell>
          <cell r="AI779">
            <v>0</v>
          </cell>
          <cell r="AJ779">
            <v>0</v>
          </cell>
          <cell r="AK779">
            <v>0</v>
          </cell>
          <cell r="AL779">
            <v>1.0582010582010581</v>
          </cell>
          <cell r="AM779">
            <v>0</v>
          </cell>
          <cell r="AN779">
            <v>0</v>
          </cell>
          <cell r="AO779">
            <v>0</v>
          </cell>
          <cell r="AP779">
            <v>0</v>
          </cell>
          <cell r="AQ779">
            <v>0</v>
          </cell>
          <cell r="AR779">
            <v>0</v>
          </cell>
          <cell r="AS779">
            <v>0</v>
          </cell>
          <cell r="AT779">
            <v>0</v>
          </cell>
          <cell r="AU779">
            <v>0</v>
          </cell>
          <cell r="AV779">
            <v>0</v>
          </cell>
          <cell r="AW779">
            <v>0.67229393818562333</v>
          </cell>
          <cell r="AX779">
            <v>0</v>
          </cell>
          <cell r="AY779">
            <v>0</v>
          </cell>
          <cell r="AZ779">
            <v>0</v>
          </cell>
          <cell r="BA779">
            <v>0</v>
          </cell>
          <cell r="BB779">
            <v>0</v>
          </cell>
          <cell r="BC779">
            <v>0</v>
          </cell>
          <cell r="BD779">
            <v>0</v>
          </cell>
          <cell r="BE779">
            <v>3.3681843862693136E-3</v>
          </cell>
          <cell r="BF779">
            <v>0</v>
          </cell>
          <cell r="BK779">
            <v>0</v>
          </cell>
          <cell r="BM779">
            <v>0</v>
          </cell>
        </row>
        <row r="780">
          <cell r="A780">
            <v>780</v>
          </cell>
          <cell r="B780" t="str">
            <v>PUG</v>
          </cell>
          <cell r="G780" t="str">
            <v>7.1.16</v>
          </cell>
          <cell r="H780" t="str">
            <v>XXX</v>
          </cell>
          <cell r="J780" t="str">
            <v>SP</v>
          </cell>
          <cell r="K780" t="str">
            <v>SPARES</v>
          </cell>
          <cell r="L780">
            <v>220</v>
          </cell>
          <cell r="M780" t="str">
            <v>J</v>
          </cell>
          <cell r="N780" t="str">
            <v>J</v>
          </cell>
          <cell r="O780" t="str">
            <v>B1</v>
          </cell>
          <cell r="P780" t="str">
            <v>PTDHS</v>
          </cell>
          <cell r="Q780" t="str">
            <v>Control Valves (if applicable) [Not Applicable]</v>
          </cell>
          <cell r="R780" t="str">
            <v>No</v>
          </cell>
          <cell r="S780" t="str">
            <v>No</v>
          </cell>
          <cell r="T780">
            <v>1</v>
          </cell>
          <cell r="U780">
            <v>1</v>
          </cell>
          <cell r="V780">
            <v>1</v>
          </cell>
          <cell r="Y780">
            <v>1</v>
          </cell>
          <cell r="AA780">
            <v>1</v>
          </cell>
          <cell r="AB780">
            <v>1</v>
          </cell>
          <cell r="AF780">
            <v>0</v>
          </cell>
          <cell r="AI780">
            <v>0</v>
          </cell>
          <cell r="AJ780">
            <v>0</v>
          </cell>
          <cell r="AK780">
            <v>0</v>
          </cell>
          <cell r="AL780">
            <v>1.0582010582010581</v>
          </cell>
          <cell r="AM780">
            <v>0</v>
          </cell>
          <cell r="AN780">
            <v>0</v>
          </cell>
          <cell r="AO780">
            <v>0</v>
          </cell>
          <cell r="AP780">
            <v>0</v>
          </cell>
          <cell r="AQ780">
            <v>0</v>
          </cell>
          <cell r="AR780">
            <v>0</v>
          </cell>
          <cell r="AS780">
            <v>0</v>
          </cell>
          <cell r="AT780">
            <v>0</v>
          </cell>
          <cell r="AU780">
            <v>0</v>
          </cell>
          <cell r="AV780">
            <v>0</v>
          </cell>
          <cell r="AW780">
            <v>0.67229393818562333</v>
          </cell>
          <cell r="AX780">
            <v>0</v>
          </cell>
          <cell r="AY780">
            <v>0</v>
          </cell>
          <cell r="AZ780">
            <v>0</v>
          </cell>
          <cell r="BA780">
            <v>0</v>
          </cell>
          <cell r="BB780">
            <v>0</v>
          </cell>
          <cell r="BC780">
            <v>0</v>
          </cell>
          <cell r="BD780">
            <v>0</v>
          </cell>
          <cell r="BE780">
            <v>3.3681843862693136E-3</v>
          </cell>
          <cell r="BF780">
            <v>0</v>
          </cell>
          <cell r="BK780">
            <v>0</v>
          </cell>
          <cell r="BM780">
            <v>0</v>
          </cell>
        </row>
        <row r="781">
          <cell r="A781">
            <v>781</v>
          </cell>
          <cell r="B781" t="str">
            <v>PUG</v>
          </cell>
          <cell r="H781" t="str">
            <v>XXX</v>
          </cell>
          <cell r="K781">
            <v>0</v>
          </cell>
          <cell r="M781" t="str">
            <v>J</v>
          </cell>
          <cell r="N781" t="str">
            <v>J</v>
          </cell>
          <cell r="O781">
            <v>0</v>
          </cell>
          <cell r="S781">
            <v>0</v>
          </cell>
          <cell r="T781">
            <v>0</v>
          </cell>
          <cell r="U781">
            <v>0</v>
          </cell>
          <cell r="AA781">
            <v>0</v>
          </cell>
          <cell r="AB781">
            <v>0</v>
          </cell>
          <cell r="AF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K781">
            <v>0</v>
          </cell>
          <cell r="BM781">
            <v>0</v>
          </cell>
        </row>
        <row r="782">
          <cell r="A782">
            <v>782</v>
          </cell>
          <cell r="B782" t="str">
            <v>PUG</v>
          </cell>
          <cell r="G782" t="str">
            <v>7.2</v>
          </cell>
          <cell r="H782" t="str">
            <v>XXX</v>
          </cell>
          <cell r="K782">
            <v>0</v>
          </cell>
          <cell r="M782" t="str">
            <v>J</v>
          </cell>
          <cell r="N782" t="str">
            <v>J</v>
          </cell>
          <cell r="O782">
            <v>0</v>
          </cell>
          <cell r="Q782" t="str">
            <v>Pneumatic operating mechanism (if applicable)</v>
          </cell>
          <cell r="S782">
            <v>0</v>
          </cell>
          <cell r="T782">
            <v>0</v>
          </cell>
          <cell r="U782">
            <v>0</v>
          </cell>
          <cell r="AA782">
            <v>0</v>
          </cell>
          <cell r="AB782">
            <v>0</v>
          </cell>
          <cell r="AF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K782">
            <v>0</v>
          </cell>
          <cell r="BM782">
            <v>0</v>
          </cell>
        </row>
        <row r="783">
          <cell r="A783">
            <v>783</v>
          </cell>
          <cell r="B783" t="str">
            <v>PUG</v>
          </cell>
          <cell r="H783" t="str">
            <v>XXX</v>
          </cell>
          <cell r="K783">
            <v>0</v>
          </cell>
          <cell r="M783" t="str">
            <v>J</v>
          </cell>
          <cell r="N783" t="str">
            <v>J</v>
          </cell>
          <cell r="O783">
            <v>0</v>
          </cell>
          <cell r="Q783" t="str">
            <v>NOT APPLICABLE</v>
          </cell>
          <cell r="S783">
            <v>0</v>
          </cell>
          <cell r="T783">
            <v>0</v>
          </cell>
          <cell r="U783">
            <v>0</v>
          </cell>
          <cell r="AA783">
            <v>0</v>
          </cell>
          <cell r="AB783">
            <v>0</v>
          </cell>
          <cell r="AF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K783">
            <v>0</v>
          </cell>
          <cell r="BM783">
            <v>0</v>
          </cell>
        </row>
        <row r="784">
          <cell r="A784">
            <v>784</v>
          </cell>
          <cell r="B784" t="str">
            <v>PUG</v>
          </cell>
          <cell r="G784" t="str">
            <v>7.2.1</v>
          </cell>
          <cell r="H784" t="str">
            <v>XXX</v>
          </cell>
          <cell r="J784" t="str">
            <v>SP</v>
          </cell>
          <cell r="K784" t="str">
            <v>SPARES</v>
          </cell>
          <cell r="L784">
            <v>220</v>
          </cell>
          <cell r="M784" t="str">
            <v>J</v>
          </cell>
          <cell r="N784" t="str">
            <v>J</v>
          </cell>
          <cell r="O784" t="str">
            <v>B1</v>
          </cell>
          <cell r="P784" t="str">
            <v>PTDHS</v>
          </cell>
          <cell r="Q784" t="str">
            <v>Complete compressor assembly along with motor,</v>
          </cell>
          <cell r="R784" t="str">
            <v>Set</v>
          </cell>
          <cell r="S784" t="str">
            <v>Set</v>
          </cell>
          <cell r="T784">
            <v>1</v>
          </cell>
          <cell r="U784">
            <v>1</v>
          </cell>
          <cell r="V784">
            <v>0</v>
          </cell>
          <cell r="Y784">
            <v>1</v>
          </cell>
          <cell r="AA784">
            <v>1</v>
          </cell>
          <cell r="AB784">
            <v>1</v>
          </cell>
          <cell r="AD784" t="str">
            <v>INR</v>
          </cell>
          <cell r="AF784">
            <v>0</v>
          </cell>
          <cell r="AI784">
            <v>0</v>
          </cell>
          <cell r="AJ784">
            <v>0</v>
          </cell>
          <cell r="AK784">
            <v>0</v>
          </cell>
          <cell r="AL784">
            <v>1.0582010582010581</v>
          </cell>
          <cell r="AM784">
            <v>0</v>
          </cell>
          <cell r="AN784">
            <v>0</v>
          </cell>
          <cell r="AO784">
            <v>0</v>
          </cell>
          <cell r="AP784">
            <v>0</v>
          </cell>
          <cell r="AQ784">
            <v>0</v>
          </cell>
          <cell r="AR784">
            <v>0</v>
          </cell>
          <cell r="AS784">
            <v>0</v>
          </cell>
          <cell r="AT784">
            <v>0</v>
          </cell>
          <cell r="AU784" t="str">
            <v>NA</v>
          </cell>
          <cell r="AV784" t="str">
            <v>NA</v>
          </cell>
          <cell r="AW784">
            <v>0.67229393818562333</v>
          </cell>
          <cell r="AX784" t="str">
            <v>NA</v>
          </cell>
          <cell r="AY784" t="str">
            <v>NA</v>
          </cell>
          <cell r="AZ784" t="str">
            <v>NA</v>
          </cell>
          <cell r="BA784">
            <v>0</v>
          </cell>
          <cell r="BB784">
            <v>0</v>
          </cell>
          <cell r="BC784">
            <v>0</v>
          </cell>
          <cell r="BD784">
            <v>0</v>
          </cell>
          <cell r="BE784">
            <v>3.3681843862693136E-3</v>
          </cell>
          <cell r="BF784">
            <v>0</v>
          </cell>
          <cell r="BJ784" t="str">
            <v>NA</v>
          </cell>
          <cell r="BK784" t="str">
            <v>NA</v>
          </cell>
          <cell r="BM784">
            <v>0</v>
          </cell>
        </row>
        <row r="785">
          <cell r="A785">
            <v>785</v>
          </cell>
          <cell r="B785" t="str">
            <v>PUG</v>
          </cell>
          <cell r="H785" t="str">
            <v>XXX</v>
          </cell>
          <cell r="K785">
            <v>0</v>
          </cell>
          <cell r="M785" t="str">
            <v>J</v>
          </cell>
          <cell r="N785" t="str">
            <v>J</v>
          </cell>
          <cell r="O785">
            <v>0</v>
          </cell>
          <cell r="Q785" t="str">
            <v>accessories &amp; coupling with regenerating unit</v>
          </cell>
          <cell r="S785">
            <v>0</v>
          </cell>
          <cell r="T785">
            <v>0</v>
          </cell>
          <cell r="U785">
            <v>0</v>
          </cell>
          <cell r="AA785">
            <v>0</v>
          </cell>
          <cell r="AB785">
            <v>0</v>
          </cell>
          <cell r="AF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K785">
            <v>0</v>
          </cell>
          <cell r="BM785">
            <v>0</v>
          </cell>
        </row>
        <row r="786">
          <cell r="A786">
            <v>786</v>
          </cell>
          <cell r="B786" t="str">
            <v>PUG</v>
          </cell>
          <cell r="H786" t="str">
            <v>XXX</v>
          </cell>
          <cell r="K786">
            <v>0</v>
          </cell>
          <cell r="M786" t="str">
            <v>J</v>
          </cell>
          <cell r="N786" t="str">
            <v>J</v>
          </cell>
          <cell r="O786">
            <v>0</v>
          </cell>
          <cell r="Q786" t="str">
            <v>(wherever applicable)</v>
          </cell>
          <cell r="S786">
            <v>0</v>
          </cell>
          <cell r="T786">
            <v>0</v>
          </cell>
          <cell r="U786">
            <v>0</v>
          </cell>
          <cell r="AA786">
            <v>0</v>
          </cell>
          <cell r="AB786">
            <v>0</v>
          </cell>
          <cell r="AF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K786">
            <v>0</v>
          </cell>
          <cell r="BM786">
            <v>0</v>
          </cell>
        </row>
        <row r="787">
          <cell r="A787">
            <v>787</v>
          </cell>
          <cell r="B787" t="str">
            <v>PUG</v>
          </cell>
          <cell r="G787" t="str">
            <v>7.2.2</v>
          </cell>
          <cell r="H787" t="str">
            <v>XXX</v>
          </cell>
          <cell r="J787" t="str">
            <v>SP</v>
          </cell>
          <cell r="K787" t="str">
            <v>SPARES</v>
          </cell>
          <cell r="L787">
            <v>220</v>
          </cell>
          <cell r="M787" t="str">
            <v>J</v>
          </cell>
          <cell r="N787" t="str">
            <v>J</v>
          </cell>
          <cell r="O787" t="str">
            <v>B1</v>
          </cell>
          <cell r="P787" t="str">
            <v>PTDHS</v>
          </cell>
          <cell r="Q787" t="str">
            <v>Valves &amp; reducers (including safety valve)</v>
          </cell>
          <cell r="R787" t="str">
            <v>Set</v>
          </cell>
          <cell r="S787" t="str">
            <v>Set</v>
          </cell>
          <cell r="T787">
            <v>1</v>
          </cell>
          <cell r="U787">
            <v>1</v>
          </cell>
          <cell r="V787">
            <v>1</v>
          </cell>
          <cell r="Y787">
            <v>1</v>
          </cell>
          <cell r="AA787">
            <v>1</v>
          </cell>
          <cell r="AB787">
            <v>1</v>
          </cell>
          <cell r="AD787" t="str">
            <v>INR</v>
          </cell>
          <cell r="AF787">
            <v>0</v>
          </cell>
          <cell r="AI787">
            <v>0</v>
          </cell>
          <cell r="AJ787">
            <v>0</v>
          </cell>
          <cell r="AK787">
            <v>0</v>
          </cell>
          <cell r="AL787">
            <v>1.0582010582010581</v>
          </cell>
          <cell r="AM787">
            <v>0</v>
          </cell>
          <cell r="AN787">
            <v>0</v>
          </cell>
          <cell r="AO787">
            <v>0</v>
          </cell>
          <cell r="AP787">
            <v>0</v>
          </cell>
          <cell r="AQ787">
            <v>0</v>
          </cell>
          <cell r="AR787">
            <v>0</v>
          </cell>
          <cell r="AS787">
            <v>0</v>
          </cell>
          <cell r="AT787">
            <v>0</v>
          </cell>
          <cell r="AU787" t="str">
            <v>NA</v>
          </cell>
          <cell r="AV787" t="str">
            <v>NA</v>
          </cell>
          <cell r="AW787">
            <v>0.67229393818562333</v>
          </cell>
          <cell r="AX787" t="str">
            <v>NA</v>
          </cell>
          <cell r="AY787" t="str">
            <v>NA</v>
          </cell>
          <cell r="AZ787" t="str">
            <v>NA</v>
          </cell>
          <cell r="BA787">
            <v>0</v>
          </cell>
          <cell r="BB787">
            <v>0</v>
          </cell>
          <cell r="BC787">
            <v>0</v>
          </cell>
          <cell r="BD787">
            <v>0</v>
          </cell>
          <cell r="BE787">
            <v>3.3681843862693136E-3</v>
          </cell>
          <cell r="BF787">
            <v>0</v>
          </cell>
          <cell r="BJ787" t="str">
            <v>NA</v>
          </cell>
          <cell r="BK787" t="str">
            <v>NA</v>
          </cell>
          <cell r="BM787">
            <v>0</v>
          </cell>
        </row>
        <row r="788">
          <cell r="A788">
            <v>788</v>
          </cell>
          <cell r="B788" t="str">
            <v>PUG</v>
          </cell>
          <cell r="G788" t="str">
            <v>7.2.3</v>
          </cell>
          <cell r="H788" t="str">
            <v>XXX</v>
          </cell>
          <cell r="J788" t="str">
            <v>SP</v>
          </cell>
          <cell r="K788" t="str">
            <v>SPARES</v>
          </cell>
          <cell r="L788">
            <v>220</v>
          </cell>
          <cell r="M788" t="str">
            <v>J</v>
          </cell>
          <cell r="N788" t="str">
            <v>J</v>
          </cell>
          <cell r="O788" t="str">
            <v>B1</v>
          </cell>
          <cell r="P788" t="str">
            <v>PTDHS</v>
          </cell>
          <cell r="Q788" t="str">
            <v>Coupling for compressed air</v>
          </cell>
          <cell r="R788" t="str">
            <v>Set</v>
          </cell>
          <cell r="S788" t="str">
            <v>Set</v>
          </cell>
          <cell r="T788">
            <v>1</v>
          </cell>
          <cell r="U788">
            <v>1</v>
          </cell>
          <cell r="V788">
            <v>1</v>
          </cell>
          <cell r="Y788">
            <v>1</v>
          </cell>
          <cell r="AA788">
            <v>1</v>
          </cell>
          <cell r="AB788">
            <v>1</v>
          </cell>
          <cell r="AD788" t="str">
            <v>INR</v>
          </cell>
          <cell r="AF788">
            <v>0</v>
          </cell>
          <cell r="AI788">
            <v>0</v>
          </cell>
          <cell r="AJ788">
            <v>0</v>
          </cell>
          <cell r="AK788">
            <v>0</v>
          </cell>
          <cell r="AL788">
            <v>1.0582010582010581</v>
          </cell>
          <cell r="AM788">
            <v>0</v>
          </cell>
          <cell r="AN788">
            <v>0</v>
          </cell>
          <cell r="AO788">
            <v>0</v>
          </cell>
          <cell r="AP788">
            <v>0</v>
          </cell>
          <cell r="AQ788">
            <v>0</v>
          </cell>
          <cell r="AR788">
            <v>0</v>
          </cell>
          <cell r="AS788">
            <v>0</v>
          </cell>
          <cell r="AT788">
            <v>0</v>
          </cell>
          <cell r="AU788" t="str">
            <v>NA</v>
          </cell>
          <cell r="AV788" t="str">
            <v>NA</v>
          </cell>
          <cell r="AW788">
            <v>0.67229393818562333</v>
          </cell>
          <cell r="AX788" t="str">
            <v>NA</v>
          </cell>
          <cell r="AY788" t="str">
            <v>NA</v>
          </cell>
          <cell r="AZ788" t="str">
            <v>NA</v>
          </cell>
          <cell r="BA788">
            <v>0</v>
          </cell>
          <cell r="BB788">
            <v>0</v>
          </cell>
          <cell r="BC788">
            <v>0</v>
          </cell>
          <cell r="BD788">
            <v>0</v>
          </cell>
          <cell r="BE788">
            <v>3.3681843862693136E-3</v>
          </cell>
          <cell r="BF788">
            <v>0</v>
          </cell>
          <cell r="BJ788" t="str">
            <v>NA</v>
          </cell>
          <cell r="BK788" t="str">
            <v>NA</v>
          </cell>
          <cell r="BM788">
            <v>0</v>
          </cell>
        </row>
        <row r="789">
          <cell r="A789">
            <v>789</v>
          </cell>
          <cell r="B789" t="str">
            <v>PUG</v>
          </cell>
          <cell r="G789" t="str">
            <v>7.2.4</v>
          </cell>
          <cell r="H789" t="str">
            <v>XXX</v>
          </cell>
          <cell r="J789" t="str">
            <v>SP</v>
          </cell>
          <cell r="K789" t="str">
            <v>SPARES</v>
          </cell>
          <cell r="L789">
            <v>220</v>
          </cell>
          <cell r="M789" t="str">
            <v>J</v>
          </cell>
          <cell r="N789" t="str">
            <v>J</v>
          </cell>
          <cell r="O789" t="str">
            <v>B1</v>
          </cell>
          <cell r="P789" t="str">
            <v>PTDHS</v>
          </cell>
          <cell r="Q789" t="str">
            <v>Micro filter</v>
          </cell>
          <cell r="R789" t="str">
            <v>No.</v>
          </cell>
          <cell r="S789" t="str">
            <v>No.</v>
          </cell>
          <cell r="T789">
            <v>1</v>
          </cell>
          <cell r="U789">
            <v>1</v>
          </cell>
          <cell r="V789">
            <v>1</v>
          </cell>
          <cell r="Y789">
            <v>1</v>
          </cell>
          <cell r="AA789">
            <v>1</v>
          </cell>
          <cell r="AB789">
            <v>1</v>
          </cell>
          <cell r="AD789" t="str">
            <v>INR</v>
          </cell>
          <cell r="AF789">
            <v>0</v>
          </cell>
          <cell r="AI789">
            <v>0</v>
          </cell>
          <cell r="AJ789">
            <v>0</v>
          </cell>
          <cell r="AK789">
            <v>0</v>
          </cell>
          <cell r="AL789">
            <v>1.0582010582010581</v>
          </cell>
          <cell r="AM789">
            <v>0</v>
          </cell>
          <cell r="AN789">
            <v>0</v>
          </cell>
          <cell r="AO789">
            <v>0</v>
          </cell>
          <cell r="AP789">
            <v>0</v>
          </cell>
          <cell r="AQ789">
            <v>0</v>
          </cell>
          <cell r="AR789">
            <v>0</v>
          </cell>
          <cell r="AS789">
            <v>0</v>
          </cell>
          <cell r="AT789">
            <v>0</v>
          </cell>
          <cell r="AU789" t="str">
            <v>NA</v>
          </cell>
          <cell r="AV789" t="str">
            <v>NA</v>
          </cell>
          <cell r="AW789">
            <v>0.67229393818562333</v>
          </cell>
          <cell r="AX789" t="str">
            <v>NA</v>
          </cell>
          <cell r="AY789" t="str">
            <v>NA</v>
          </cell>
          <cell r="AZ789" t="str">
            <v>NA</v>
          </cell>
          <cell r="BA789">
            <v>0</v>
          </cell>
          <cell r="BB789">
            <v>0</v>
          </cell>
          <cell r="BC789">
            <v>0</v>
          </cell>
          <cell r="BD789">
            <v>0</v>
          </cell>
          <cell r="BE789">
            <v>3.3681843862693136E-3</v>
          </cell>
          <cell r="BF789">
            <v>0</v>
          </cell>
          <cell r="BJ789" t="str">
            <v>NA</v>
          </cell>
          <cell r="BK789" t="str">
            <v>NA</v>
          </cell>
          <cell r="BM789">
            <v>0</v>
          </cell>
        </row>
        <row r="790">
          <cell r="A790">
            <v>790</v>
          </cell>
          <cell r="B790" t="str">
            <v>PUG</v>
          </cell>
          <cell r="G790" t="str">
            <v>7.2.5</v>
          </cell>
          <cell r="H790" t="str">
            <v>XXX</v>
          </cell>
          <cell r="J790" t="str">
            <v>SP</v>
          </cell>
          <cell r="K790" t="str">
            <v>SPARES</v>
          </cell>
          <cell r="L790">
            <v>220</v>
          </cell>
          <cell r="M790" t="str">
            <v>J</v>
          </cell>
          <cell r="N790" t="str">
            <v>J</v>
          </cell>
          <cell r="O790" t="str">
            <v>B1</v>
          </cell>
          <cell r="P790" t="str">
            <v>PTDHS</v>
          </cell>
          <cell r="Q790" t="str">
            <v>Pressure Switches (1 no each type)</v>
          </cell>
          <cell r="R790" t="str">
            <v>Set</v>
          </cell>
          <cell r="S790" t="str">
            <v>Set</v>
          </cell>
          <cell r="T790">
            <v>1</v>
          </cell>
          <cell r="U790">
            <v>1</v>
          </cell>
          <cell r="V790">
            <v>1</v>
          </cell>
          <cell r="Y790">
            <v>1</v>
          </cell>
          <cell r="AA790">
            <v>1</v>
          </cell>
          <cell r="AB790">
            <v>1</v>
          </cell>
          <cell r="AD790" t="str">
            <v>INR</v>
          </cell>
          <cell r="AF790">
            <v>0</v>
          </cell>
          <cell r="AI790">
            <v>0</v>
          </cell>
          <cell r="AJ790">
            <v>0</v>
          </cell>
          <cell r="AK790">
            <v>0</v>
          </cell>
          <cell r="AL790">
            <v>1.0582010582010581</v>
          </cell>
          <cell r="AM790">
            <v>0</v>
          </cell>
          <cell r="AN790">
            <v>0</v>
          </cell>
          <cell r="AO790">
            <v>0</v>
          </cell>
          <cell r="AP790">
            <v>0</v>
          </cell>
          <cell r="AQ790">
            <v>0</v>
          </cell>
          <cell r="AR790">
            <v>0</v>
          </cell>
          <cell r="AS790">
            <v>0</v>
          </cell>
          <cell r="AT790">
            <v>0</v>
          </cell>
          <cell r="AU790" t="str">
            <v>NA</v>
          </cell>
          <cell r="AV790" t="str">
            <v>NA</v>
          </cell>
          <cell r="AW790">
            <v>0.67229393818562333</v>
          </cell>
          <cell r="AX790" t="str">
            <v>NA</v>
          </cell>
          <cell r="AY790" t="str">
            <v>NA</v>
          </cell>
          <cell r="AZ790" t="str">
            <v>NA</v>
          </cell>
          <cell r="BA790">
            <v>0</v>
          </cell>
          <cell r="BB790">
            <v>0</v>
          </cell>
          <cell r="BC790">
            <v>0</v>
          </cell>
          <cell r="BD790">
            <v>0</v>
          </cell>
          <cell r="BE790">
            <v>3.3681843862693136E-3</v>
          </cell>
          <cell r="BF790">
            <v>0</v>
          </cell>
          <cell r="BJ790" t="str">
            <v>NA</v>
          </cell>
          <cell r="BK790" t="str">
            <v>NA</v>
          </cell>
          <cell r="BM790">
            <v>0</v>
          </cell>
        </row>
        <row r="791">
          <cell r="A791">
            <v>791</v>
          </cell>
          <cell r="B791" t="str">
            <v>PUG</v>
          </cell>
          <cell r="G791" t="str">
            <v>7.2.6</v>
          </cell>
          <cell r="H791" t="str">
            <v>XXX</v>
          </cell>
          <cell r="J791" t="str">
            <v>SP</v>
          </cell>
          <cell r="K791" t="str">
            <v>SPARES</v>
          </cell>
          <cell r="L791">
            <v>220</v>
          </cell>
          <cell r="M791" t="str">
            <v>J</v>
          </cell>
          <cell r="N791" t="str">
            <v>J</v>
          </cell>
          <cell r="O791" t="str">
            <v>B1</v>
          </cell>
          <cell r="P791" t="str">
            <v>PTDHS</v>
          </cell>
          <cell r="Q791" t="str">
            <v>Pressure guages (1 no each type)</v>
          </cell>
          <cell r="R791" t="str">
            <v>Set</v>
          </cell>
          <cell r="S791" t="str">
            <v>Set</v>
          </cell>
          <cell r="T791">
            <v>1</v>
          </cell>
          <cell r="U791">
            <v>1</v>
          </cell>
          <cell r="V791">
            <v>1</v>
          </cell>
          <cell r="Y791">
            <v>1</v>
          </cell>
          <cell r="AA791">
            <v>1</v>
          </cell>
          <cell r="AB791">
            <v>1</v>
          </cell>
          <cell r="AD791" t="str">
            <v>INR</v>
          </cell>
          <cell r="AF791">
            <v>0</v>
          </cell>
          <cell r="AI791">
            <v>0</v>
          </cell>
          <cell r="AJ791">
            <v>0</v>
          </cell>
          <cell r="AK791">
            <v>0</v>
          </cell>
          <cell r="AL791">
            <v>1.0582010582010581</v>
          </cell>
          <cell r="AM791">
            <v>0</v>
          </cell>
          <cell r="AN791">
            <v>0</v>
          </cell>
          <cell r="AO791">
            <v>0</v>
          </cell>
          <cell r="AP791">
            <v>0</v>
          </cell>
          <cell r="AQ791">
            <v>0</v>
          </cell>
          <cell r="AR791">
            <v>0</v>
          </cell>
          <cell r="AS791">
            <v>0</v>
          </cell>
          <cell r="AT791">
            <v>0</v>
          </cell>
          <cell r="AU791" t="str">
            <v>NA</v>
          </cell>
          <cell r="AV791" t="str">
            <v>NA</v>
          </cell>
          <cell r="AW791">
            <v>0.67229393818562333</v>
          </cell>
          <cell r="AX791" t="str">
            <v>NA</v>
          </cell>
          <cell r="AY791" t="str">
            <v>NA</v>
          </cell>
          <cell r="AZ791" t="str">
            <v>NA</v>
          </cell>
          <cell r="BA791">
            <v>0</v>
          </cell>
          <cell r="BB791">
            <v>0</v>
          </cell>
          <cell r="BC791">
            <v>0</v>
          </cell>
          <cell r="BD791">
            <v>0</v>
          </cell>
          <cell r="BE791">
            <v>3.3681843862693136E-3</v>
          </cell>
          <cell r="BF791">
            <v>0</v>
          </cell>
          <cell r="BJ791" t="str">
            <v>NA</v>
          </cell>
          <cell r="BK791" t="str">
            <v>NA</v>
          </cell>
          <cell r="BM791">
            <v>0</v>
          </cell>
        </row>
        <row r="792">
          <cell r="A792">
            <v>792</v>
          </cell>
          <cell r="B792" t="str">
            <v>PUG</v>
          </cell>
          <cell r="G792" t="str">
            <v>7.2.7</v>
          </cell>
          <cell r="H792" t="str">
            <v>XXX</v>
          </cell>
          <cell r="J792" t="str">
            <v>SP</v>
          </cell>
          <cell r="K792" t="str">
            <v>SPARES</v>
          </cell>
          <cell r="L792">
            <v>220</v>
          </cell>
          <cell r="M792" t="str">
            <v>J</v>
          </cell>
          <cell r="N792" t="str">
            <v>J</v>
          </cell>
          <cell r="O792" t="str">
            <v>B1</v>
          </cell>
          <cell r="P792" t="str">
            <v>PTDHS</v>
          </cell>
          <cell r="Q792" t="str">
            <v>"O" rings, gaskets and seals</v>
          </cell>
          <cell r="R792" t="str">
            <v>Set</v>
          </cell>
          <cell r="S792" t="str">
            <v>Set</v>
          </cell>
          <cell r="T792">
            <v>1</v>
          </cell>
          <cell r="U792">
            <v>1</v>
          </cell>
          <cell r="V792">
            <v>1</v>
          </cell>
          <cell r="Y792">
            <v>1</v>
          </cell>
          <cell r="AA792">
            <v>1</v>
          </cell>
          <cell r="AB792">
            <v>1</v>
          </cell>
          <cell r="AD792" t="str">
            <v>INR</v>
          </cell>
          <cell r="AF792">
            <v>0</v>
          </cell>
          <cell r="AI792">
            <v>0</v>
          </cell>
          <cell r="AJ792">
            <v>0</v>
          </cell>
          <cell r="AK792">
            <v>0</v>
          </cell>
          <cell r="AL792">
            <v>1.0582010582010581</v>
          </cell>
          <cell r="AM792">
            <v>0</v>
          </cell>
          <cell r="AN792">
            <v>0</v>
          </cell>
          <cell r="AO792">
            <v>0</v>
          </cell>
          <cell r="AP792">
            <v>0</v>
          </cell>
          <cell r="AQ792">
            <v>0</v>
          </cell>
          <cell r="AR792">
            <v>0</v>
          </cell>
          <cell r="AS792">
            <v>0</v>
          </cell>
          <cell r="AT792">
            <v>0</v>
          </cell>
          <cell r="AU792" t="str">
            <v>NA</v>
          </cell>
          <cell r="AV792" t="str">
            <v>NA</v>
          </cell>
          <cell r="AW792">
            <v>0.67229393818562333</v>
          </cell>
          <cell r="AX792" t="str">
            <v>NA</v>
          </cell>
          <cell r="AY792" t="str">
            <v>NA</v>
          </cell>
          <cell r="AZ792" t="str">
            <v>NA</v>
          </cell>
          <cell r="BA792">
            <v>0</v>
          </cell>
          <cell r="BB792">
            <v>0</v>
          </cell>
          <cell r="BC792">
            <v>0</v>
          </cell>
          <cell r="BD792">
            <v>0</v>
          </cell>
          <cell r="BE792">
            <v>3.3681843862693136E-3</v>
          </cell>
          <cell r="BF792">
            <v>0</v>
          </cell>
          <cell r="BJ792" t="str">
            <v>NA</v>
          </cell>
          <cell r="BK792" t="str">
            <v>NA</v>
          </cell>
          <cell r="BM792">
            <v>0</v>
          </cell>
        </row>
        <row r="793">
          <cell r="A793">
            <v>793</v>
          </cell>
          <cell r="B793" t="str">
            <v>PUG</v>
          </cell>
          <cell r="G793" t="str">
            <v>7.2.8</v>
          </cell>
          <cell r="H793" t="str">
            <v>XXX</v>
          </cell>
          <cell r="J793" t="str">
            <v>SP</v>
          </cell>
          <cell r="K793" t="str">
            <v>SPARES</v>
          </cell>
          <cell r="L793">
            <v>420</v>
          </cell>
          <cell r="M793" t="str">
            <v>J</v>
          </cell>
          <cell r="N793" t="str">
            <v>J</v>
          </cell>
          <cell r="O793" t="str">
            <v>B1</v>
          </cell>
          <cell r="P793" t="str">
            <v>PTDHS</v>
          </cell>
          <cell r="Q793" t="str">
            <v>Dowty Seal</v>
          </cell>
          <cell r="R793" t="str">
            <v>Sets</v>
          </cell>
          <cell r="S793" t="str">
            <v>Sets</v>
          </cell>
          <cell r="T793">
            <v>2</v>
          </cell>
          <cell r="U793">
            <v>2</v>
          </cell>
          <cell r="Y793">
            <v>2</v>
          </cell>
          <cell r="AA793">
            <v>2</v>
          </cell>
          <cell r="AB793">
            <v>2</v>
          </cell>
          <cell r="AD793" t="str">
            <v>INR</v>
          </cell>
          <cell r="AF793">
            <v>0</v>
          </cell>
          <cell r="AI793">
            <v>0</v>
          </cell>
          <cell r="AJ793">
            <v>0</v>
          </cell>
          <cell r="AK793">
            <v>0</v>
          </cell>
          <cell r="AL793">
            <v>1.0582010582010581</v>
          </cell>
          <cell r="AM793">
            <v>0</v>
          </cell>
          <cell r="AN793">
            <v>0</v>
          </cell>
          <cell r="AO793">
            <v>0</v>
          </cell>
          <cell r="AP793">
            <v>0</v>
          </cell>
          <cell r="AQ793">
            <v>0</v>
          </cell>
          <cell r="AR793">
            <v>0</v>
          </cell>
          <cell r="AS793">
            <v>0</v>
          </cell>
          <cell r="AT793">
            <v>0</v>
          </cell>
          <cell r="AU793" t="str">
            <v>NA</v>
          </cell>
          <cell r="AV793" t="str">
            <v>NA</v>
          </cell>
          <cell r="AW793">
            <v>0.67229393818562333</v>
          </cell>
          <cell r="AX793" t="str">
            <v>NA</v>
          </cell>
          <cell r="AY793" t="str">
            <v>NA</v>
          </cell>
          <cell r="AZ793" t="str">
            <v>NA</v>
          </cell>
          <cell r="BA793">
            <v>0</v>
          </cell>
          <cell r="BB793">
            <v>0</v>
          </cell>
          <cell r="BC793">
            <v>0</v>
          </cell>
          <cell r="BD793">
            <v>0</v>
          </cell>
          <cell r="BE793">
            <v>3.3681843862693136E-3</v>
          </cell>
          <cell r="BF793">
            <v>0</v>
          </cell>
          <cell r="BJ793" t="str">
            <v>NA</v>
          </cell>
          <cell r="BK793" t="str">
            <v>NA</v>
          </cell>
          <cell r="BM793">
            <v>0</v>
          </cell>
        </row>
        <row r="794">
          <cell r="A794">
            <v>794</v>
          </cell>
          <cell r="B794" t="str">
            <v>PUG</v>
          </cell>
          <cell r="H794" t="str">
            <v>XXX</v>
          </cell>
          <cell r="K794">
            <v>0</v>
          </cell>
          <cell r="M794" t="str">
            <v>J</v>
          </cell>
          <cell r="N794" t="str">
            <v>J</v>
          </cell>
          <cell r="O794">
            <v>0</v>
          </cell>
          <cell r="S794">
            <v>0</v>
          </cell>
          <cell r="T794">
            <v>0</v>
          </cell>
          <cell r="U794">
            <v>0</v>
          </cell>
          <cell r="AA794">
            <v>0</v>
          </cell>
          <cell r="AB794">
            <v>0</v>
          </cell>
          <cell r="AF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K794">
            <v>0</v>
          </cell>
          <cell r="BM794">
            <v>0</v>
          </cell>
        </row>
        <row r="795">
          <cell r="A795">
            <v>795</v>
          </cell>
          <cell r="B795" t="str">
            <v>PUG</v>
          </cell>
          <cell r="G795" t="str">
            <v>7.3</v>
          </cell>
          <cell r="H795" t="str">
            <v>XXX</v>
          </cell>
          <cell r="K795">
            <v>0</v>
          </cell>
          <cell r="M795" t="str">
            <v>J</v>
          </cell>
          <cell r="N795" t="str">
            <v>J</v>
          </cell>
          <cell r="O795">
            <v>0</v>
          </cell>
          <cell r="Q795" t="str">
            <v>Hydraulic Operating mechanism</v>
          </cell>
          <cell r="R795">
            <v>0</v>
          </cell>
          <cell r="S795">
            <v>0</v>
          </cell>
          <cell r="T795">
            <v>0</v>
          </cell>
          <cell r="U795">
            <v>0</v>
          </cell>
          <cell r="V795">
            <v>0</v>
          </cell>
          <cell r="AA795">
            <v>0</v>
          </cell>
          <cell r="AB795">
            <v>0</v>
          </cell>
          <cell r="AF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K795">
            <v>0</v>
          </cell>
          <cell r="BM795">
            <v>0</v>
          </cell>
        </row>
        <row r="796">
          <cell r="A796">
            <v>796</v>
          </cell>
          <cell r="B796" t="str">
            <v>PUG</v>
          </cell>
          <cell r="H796" t="str">
            <v>XXX</v>
          </cell>
          <cell r="K796">
            <v>0</v>
          </cell>
          <cell r="M796" t="str">
            <v>J</v>
          </cell>
          <cell r="N796" t="str">
            <v>J</v>
          </cell>
          <cell r="O796">
            <v>0</v>
          </cell>
          <cell r="Q796" t="str">
            <v xml:space="preserve"> (if applicable) - Not Applicable</v>
          </cell>
          <cell r="R796">
            <v>0</v>
          </cell>
          <cell r="S796">
            <v>0</v>
          </cell>
          <cell r="T796">
            <v>0</v>
          </cell>
          <cell r="U796">
            <v>0</v>
          </cell>
          <cell r="V796">
            <v>0</v>
          </cell>
          <cell r="AA796">
            <v>0</v>
          </cell>
          <cell r="AB796">
            <v>0</v>
          </cell>
          <cell r="AF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K796">
            <v>0</v>
          </cell>
          <cell r="BM796">
            <v>0</v>
          </cell>
        </row>
        <row r="797">
          <cell r="A797">
            <v>797</v>
          </cell>
          <cell r="B797" t="str">
            <v>PUG</v>
          </cell>
          <cell r="H797" t="str">
            <v>XXX</v>
          </cell>
          <cell r="K797">
            <v>0</v>
          </cell>
          <cell r="M797" t="str">
            <v>J</v>
          </cell>
          <cell r="N797" t="str">
            <v>J</v>
          </cell>
          <cell r="O797">
            <v>0</v>
          </cell>
          <cell r="R797">
            <v>0</v>
          </cell>
          <cell r="S797">
            <v>0</v>
          </cell>
          <cell r="T797">
            <v>0</v>
          </cell>
          <cell r="U797">
            <v>0</v>
          </cell>
          <cell r="V797">
            <v>0</v>
          </cell>
          <cell r="AA797">
            <v>0</v>
          </cell>
          <cell r="AB797">
            <v>0</v>
          </cell>
          <cell r="AF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K797">
            <v>0</v>
          </cell>
          <cell r="BM797">
            <v>0</v>
          </cell>
        </row>
        <row r="798">
          <cell r="A798">
            <v>798</v>
          </cell>
          <cell r="B798" t="str">
            <v>PUG</v>
          </cell>
          <cell r="G798" t="str">
            <v>7.3.1</v>
          </cell>
          <cell r="H798" t="str">
            <v>XXX</v>
          </cell>
          <cell r="J798" t="str">
            <v>SP</v>
          </cell>
          <cell r="K798" t="str">
            <v>SPARES</v>
          </cell>
          <cell r="L798">
            <v>220</v>
          </cell>
          <cell r="M798" t="str">
            <v>J</v>
          </cell>
          <cell r="N798" t="str">
            <v>J</v>
          </cell>
          <cell r="O798" t="str">
            <v>B1</v>
          </cell>
          <cell r="P798" t="str">
            <v>PTDHS</v>
          </cell>
          <cell r="Q798" t="str">
            <v>Pressure gauges</v>
          </cell>
          <cell r="R798" t="str">
            <v>Set</v>
          </cell>
          <cell r="S798" t="str">
            <v>Set</v>
          </cell>
          <cell r="T798">
            <v>1</v>
          </cell>
          <cell r="U798">
            <v>1</v>
          </cell>
          <cell r="V798">
            <v>1</v>
          </cell>
          <cell r="Y798">
            <v>1</v>
          </cell>
          <cell r="AA798">
            <v>1</v>
          </cell>
          <cell r="AB798">
            <v>1</v>
          </cell>
          <cell r="AD798" t="str">
            <v>INR</v>
          </cell>
          <cell r="AF798">
            <v>0</v>
          </cell>
          <cell r="AI798">
            <v>0</v>
          </cell>
          <cell r="AJ798">
            <v>0</v>
          </cell>
          <cell r="AK798">
            <v>0</v>
          </cell>
          <cell r="AL798">
            <v>1.0582010582010581</v>
          </cell>
          <cell r="AM798">
            <v>0</v>
          </cell>
          <cell r="AN798">
            <v>0</v>
          </cell>
          <cell r="AO798">
            <v>0</v>
          </cell>
          <cell r="AP798">
            <v>0</v>
          </cell>
          <cell r="AQ798">
            <v>0</v>
          </cell>
          <cell r="AR798">
            <v>0</v>
          </cell>
          <cell r="AS798">
            <v>0</v>
          </cell>
          <cell r="AT798">
            <v>0</v>
          </cell>
          <cell r="AU798" t="str">
            <v>NA</v>
          </cell>
          <cell r="AV798" t="str">
            <v>NA</v>
          </cell>
          <cell r="AW798">
            <v>0.67229393818562333</v>
          </cell>
          <cell r="AX798" t="str">
            <v>NA</v>
          </cell>
          <cell r="AY798" t="str">
            <v>NA</v>
          </cell>
          <cell r="AZ798" t="str">
            <v>NA</v>
          </cell>
          <cell r="BA798">
            <v>0</v>
          </cell>
          <cell r="BB798">
            <v>0</v>
          </cell>
          <cell r="BC798">
            <v>0</v>
          </cell>
          <cell r="BD798">
            <v>0</v>
          </cell>
          <cell r="BE798">
            <v>3.3681843862693136E-3</v>
          </cell>
          <cell r="BF798">
            <v>0</v>
          </cell>
          <cell r="BJ798" t="str">
            <v>NA</v>
          </cell>
          <cell r="BK798" t="str">
            <v>NA</v>
          </cell>
          <cell r="BM798">
            <v>0</v>
          </cell>
        </row>
        <row r="799">
          <cell r="A799">
            <v>799</v>
          </cell>
          <cell r="B799" t="str">
            <v>PUG</v>
          </cell>
          <cell r="G799" t="str">
            <v>7.3.2</v>
          </cell>
          <cell r="H799" t="str">
            <v>XXX</v>
          </cell>
          <cell r="J799" t="str">
            <v>SP</v>
          </cell>
          <cell r="K799" t="str">
            <v>SPARES</v>
          </cell>
          <cell r="L799">
            <v>220</v>
          </cell>
          <cell r="M799" t="str">
            <v>J</v>
          </cell>
          <cell r="N799" t="str">
            <v>J</v>
          </cell>
          <cell r="O799" t="str">
            <v>B1</v>
          </cell>
          <cell r="P799" t="str">
            <v>PTDHS</v>
          </cell>
          <cell r="Q799" t="str">
            <v>Valves</v>
          </cell>
          <cell r="R799" t="str">
            <v>Set</v>
          </cell>
          <cell r="S799" t="str">
            <v>Set</v>
          </cell>
          <cell r="T799">
            <v>1</v>
          </cell>
          <cell r="U799">
            <v>1</v>
          </cell>
          <cell r="V799">
            <v>1</v>
          </cell>
          <cell r="Y799">
            <v>1</v>
          </cell>
          <cell r="AA799">
            <v>1</v>
          </cell>
          <cell r="AB799">
            <v>1</v>
          </cell>
          <cell r="AD799" t="str">
            <v>INR</v>
          </cell>
          <cell r="AF799">
            <v>0</v>
          </cell>
          <cell r="AI799">
            <v>0</v>
          </cell>
          <cell r="AJ799">
            <v>0</v>
          </cell>
          <cell r="AK799">
            <v>0</v>
          </cell>
          <cell r="AL799">
            <v>1.0582010582010581</v>
          </cell>
          <cell r="AM799">
            <v>0</v>
          </cell>
          <cell r="AN799">
            <v>0</v>
          </cell>
          <cell r="AO799">
            <v>0</v>
          </cell>
          <cell r="AP799">
            <v>0</v>
          </cell>
          <cell r="AQ799">
            <v>0</v>
          </cell>
          <cell r="AR799">
            <v>0</v>
          </cell>
          <cell r="AS799">
            <v>0</v>
          </cell>
          <cell r="AT799">
            <v>0</v>
          </cell>
          <cell r="AU799" t="str">
            <v>NA</v>
          </cell>
          <cell r="AV799" t="str">
            <v>NA</v>
          </cell>
          <cell r="AW799">
            <v>0.67229393818562333</v>
          </cell>
          <cell r="AX799" t="str">
            <v>NA</v>
          </cell>
          <cell r="AY799" t="str">
            <v>NA</v>
          </cell>
          <cell r="AZ799" t="str">
            <v>NA</v>
          </cell>
          <cell r="BA799">
            <v>0</v>
          </cell>
          <cell r="BB799">
            <v>0</v>
          </cell>
          <cell r="BC799">
            <v>0</v>
          </cell>
          <cell r="BD799">
            <v>0</v>
          </cell>
          <cell r="BE799">
            <v>3.3681843862693136E-3</v>
          </cell>
          <cell r="BF799">
            <v>0</v>
          </cell>
          <cell r="BJ799" t="str">
            <v>NA</v>
          </cell>
          <cell r="BK799" t="str">
            <v>NA</v>
          </cell>
          <cell r="BM799">
            <v>0</v>
          </cell>
        </row>
        <row r="800">
          <cell r="A800">
            <v>800</v>
          </cell>
          <cell r="B800" t="str">
            <v>PUG</v>
          </cell>
          <cell r="G800" t="str">
            <v>7.3.3</v>
          </cell>
          <cell r="H800" t="str">
            <v>XXX</v>
          </cell>
          <cell r="J800" t="str">
            <v>SP</v>
          </cell>
          <cell r="K800" t="str">
            <v>SPARES</v>
          </cell>
          <cell r="L800">
            <v>220</v>
          </cell>
          <cell r="M800" t="str">
            <v>J</v>
          </cell>
          <cell r="N800" t="str">
            <v>J</v>
          </cell>
          <cell r="O800" t="str">
            <v>B1</v>
          </cell>
          <cell r="P800" t="str">
            <v>PTDHS</v>
          </cell>
          <cell r="Q800" t="str">
            <v>Pressure transducer</v>
          </cell>
          <cell r="R800" t="str">
            <v>No.</v>
          </cell>
          <cell r="S800" t="str">
            <v>No.</v>
          </cell>
          <cell r="T800">
            <v>1</v>
          </cell>
          <cell r="U800">
            <v>1</v>
          </cell>
          <cell r="V800">
            <v>1</v>
          </cell>
          <cell r="Y800">
            <v>1</v>
          </cell>
          <cell r="AA800">
            <v>1</v>
          </cell>
          <cell r="AB800">
            <v>1</v>
          </cell>
          <cell r="AD800" t="str">
            <v>INR</v>
          </cell>
          <cell r="AF800">
            <v>0</v>
          </cell>
          <cell r="AI800">
            <v>0</v>
          </cell>
          <cell r="AJ800">
            <v>0</v>
          </cell>
          <cell r="AK800">
            <v>0</v>
          </cell>
          <cell r="AL800">
            <v>1.0582010582010581</v>
          </cell>
          <cell r="AM800">
            <v>0</v>
          </cell>
          <cell r="AN800">
            <v>0</v>
          </cell>
          <cell r="AO800">
            <v>0</v>
          </cell>
          <cell r="AP800">
            <v>0</v>
          </cell>
          <cell r="AQ800">
            <v>0</v>
          </cell>
          <cell r="AR800">
            <v>0</v>
          </cell>
          <cell r="AS800">
            <v>0</v>
          </cell>
          <cell r="AT800">
            <v>0</v>
          </cell>
          <cell r="AU800" t="str">
            <v>NA</v>
          </cell>
          <cell r="AV800" t="str">
            <v>NA</v>
          </cell>
          <cell r="AW800">
            <v>0.67229393818562333</v>
          </cell>
          <cell r="AX800" t="str">
            <v>NA</v>
          </cell>
          <cell r="AY800" t="str">
            <v>NA</v>
          </cell>
          <cell r="AZ800" t="str">
            <v>NA</v>
          </cell>
          <cell r="BA800">
            <v>0</v>
          </cell>
          <cell r="BB800">
            <v>0</v>
          </cell>
          <cell r="BC800">
            <v>0</v>
          </cell>
          <cell r="BD800">
            <v>0</v>
          </cell>
          <cell r="BE800">
            <v>3.3681843862693136E-3</v>
          </cell>
          <cell r="BF800">
            <v>0</v>
          </cell>
          <cell r="BJ800" t="str">
            <v>NA</v>
          </cell>
          <cell r="BK800" t="str">
            <v>NA</v>
          </cell>
          <cell r="BM800">
            <v>0</v>
          </cell>
        </row>
        <row r="801">
          <cell r="A801">
            <v>801</v>
          </cell>
          <cell r="B801" t="str">
            <v>PUG</v>
          </cell>
          <cell r="G801" t="str">
            <v>7.3.4</v>
          </cell>
          <cell r="H801" t="str">
            <v>XXX</v>
          </cell>
          <cell r="J801" t="str">
            <v>SP</v>
          </cell>
          <cell r="K801" t="str">
            <v>SPARES</v>
          </cell>
          <cell r="L801">
            <v>220</v>
          </cell>
          <cell r="M801" t="str">
            <v>J</v>
          </cell>
          <cell r="N801" t="str">
            <v>J</v>
          </cell>
          <cell r="O801" t="str">
            <v>B1</v>
          </cell>
          <cell r="P801" t="str">
            <v>PTDHS</v>
          </cell>
          <cell r="Q801" t="str">
            <v>Pressure switch</v>
          </cell>
          <cell r="R801" t="str">
            <v>set</v>
          </cell>
          <cell r="S801" t="str">
            <v>set</v>
          </cell>
          <cell r="T801">
            <v>1</v>
          </cell>
          <cell r="U801">
            <v>1</v>
          </cell>
          <cell r="V801">
            <v>1</v>
          </cell>
          <cell r="Y801">
            <v>1</v>
          </cell>
          <cell r="AA801">
            <v>1</v>
          </cell>
          <cell r="AB801">
            <v>1</v>
          </cell>
          <cell r="AD801" t="str">
            <v>INR</v>
          </cell>
          <cell r="AF801">
            <v>0</v>
          </cell>
          <cell r="AI801">
            <v>0</v>
          </cell>
          <cell r="AJ801">
            <v>0</v>
          </cell>
          <cell r="AK801">
            <v>0</v>
          </cell>
          <cell r="AL801">
            <v>1.0582010582010581</v>
          </cell>
          <cell r="AM801">
            <v>0</v>
          </cell>
          <cell r="AN801">
            <v>0</v>
          </cell>
          <cell r="AO801">
            <v>0</v>
          </cell>
          <cell r="AP801">
            <v>0</v>
          </cell>
          <cell r="AQ801">
            <v>0</v>
          </cell>
          <cell r="AR801">
            <v>0</v>
          </cell>
          <cell r="AS801">
            <v>0</v>
          </cell>
          <cell r="AT801">
            <v>0</v>
          </cell>
          <cell r="AU801" t="str">
            <v>NA</v>
          </cell>
          <cell r="AV801" t="str">
            <v>NA</v>
          </cell>
          <cell r="AW801">
            <v>0.67229393818562333</v>
          </cell>
          <cell r="AX801" t="str">
            <v>NA</v>
          </cell>
          <cell r="AY801" t="str">
            <v>NA</v>
          </cell>
          <cell r="AZ801" t="str">
            <v>NA</v>
          </cell>
          <cell r="BA801">
            <v>0</v>
          </cell>
          <cell r="BB801">
            <v>0</v>
          </cell>
          <cell r="BC801">
            <v>0</v>
          </cell>
          <cell r="BD801">
            <v>0</v>
          </cell>
          <cell r="BE801">
            <v>3.3681843862693136E-3</v>
          </cell>
          <cell r="BF801">
            <v>0</v>
          </cell>
          <cell r="BJ801" t="str">
            <v>NA</v>
          </cell>
          <cell r="BK801" t="str">
            <v>NA</v>
          </cell>
          <cell r="BM801">
            <v>0</v>
          </cell>
        </row>
        <row r="802">
          <cell r="A802">
            <v>802</v>
          </cell>
          <cell r="B802" t="str">
            <v>PUG</v>
          </cell>
          <cell r="G802" t="str">
            <v>7.3.5</v>
          </cell>
          <cell r="H802" t="str">
            <v>XXX</v>
          </cell>
          <cell r="J802" t="str">
            <v>SP</v>
          </cell>
          <cell r="K802" t="str">
            <v>SPARES</v>
          </cell>
          <cell r="L802">
            <v>220</v>
          </cell>
          <cell r="M802" t="str">
            <v>J</v>
          </cell>
          <cell r="N802" t="str">
            <v>J</v>
          </cell>
          <cell r="O802" t="str">
            <v>B1</v>
          </cell>
          <cell r="P802" t="str">
            <v>PTDHS</v>
          </cell>
          <cell r="Q802" t="str">
            <v>N2 Accumulator</v>
          </cell>
          <cell r="R802" t="str">
            <v>No.</v>
          </cell>
          <cell r="S802" t="str">
            <v>No.</v>
          </cell>
          <cell r="T802">
            <v>1</v>
          </cell>
          <cell r="U802">
            <v>1</v>
          </cell>
          <cell r="V802">
            <v>1</v>
          </cell>
          <cell r="Y802">
            <v>1</v>
          </cell>
          <cell r="AA802">
            <v>1</v>
          </cell>
          <cell r="AB802">
            <v>1</v>
          </cell>
          <cell r="AD802" t="str">
            <v>INR</v>
          </cell>
          <cell r="AF802">
            <v>0</v>
          </cell>
          <cell r="AI802">
            <v>0</v>
          </cell>
          <cell r="AJ802">
            <v>0</v>
          </cell>
          <cell r="AK802">
            <v>0</v>
          </cell>
          <cell r="AL802">
            <v>1.0582010582010581</v>
          </cell>
          <cell r="AM802">
            <v>0</v>
          </cell>
          <cell r="AN802">
            <v>0</v>
          </cell>
          <cell r="AO802">
            <v>0</v>
          </cell>
          <cell r="AP802">
            <v>0</v>
          </cell>
          <cell r="AQ802">
            <v>0</v>
          </cell>
          <cell r="AR802">
            <v>0</v>
          </cell>
          <cell r="AS802">
            <v>0</v>
          </cell>
          <cell r="AT802">
            <v>0</v>
          </cell>
          <cell r="AU802" t="str">
            <v>NA</v>
          </cell>
          <cell r="AV802" t="str">
            <v>NA</v>
          </cell>
          <cell r="AW802">
            <v>0.67229393818562333</v>
          </cell>
          <cell r="AX802" t="str">
            <v>NA</v>
          </cell>
          <cell r="AY802" t="str">
            <v>NA</v>
          </cell>
          <cell r="AZ802" t="str">
            <v>NA</v>
          </cell>
          <cell r="BA802">
            <v>0</v>
          </cell>
          <cell r="BB802">
            <v>0</v>
          </cell>
          <cell r="BC802">
            <v>0</v>
          </cell>
          <cell r="BD802">
            <v>0</v>
          </cell>
          <cell r="BE802">
            <v>3.3681843862693136E-3</v>
          </cell>
          <cell r="BF802">
            <v>0</v>
          </cell>
          <cell r="BJ802" t="str">
            <v>NA</v>
          </cell>
          <cell r="BK802" t="str">
            <v>NA</v>
          </cell>
          <cell r="BM802">
            <v>0</v>
          </cell>
        </row>
        <row r="803">
          <cell r="A803">
            <v>803</v>
          </cell>
          <cell r="B803" t="str">
            <v>PUG</v>
          </cell>
          <cell r="G803" t="str">
            <v>7.3.6</v>
          </cell>
          <cell r="H803" t="str">
            <v>XXX</v>
          </cell>
          <cell r="J803" t="str">
            <v>SP</v>
          </cell>
          <cell r="K803" t="str">
            <v>SPARES</v>
          </cell>
          <cell r="L803">
            <v>220</v>
          </cell>
          <cell r="M803" t="str">
            <v>J</v>
          </cell>
          <cell r="N803" t="str">
            <v>J</v>
          </cell>
          <cell r="O803" t="str">
            <v>B1</v>
          </cell>
          <cell r="P803" t="str">
            <v>PTDHS</v>
          </cell>
          <cell r="Q803" t="str">
            <v>Hydraulic oil (40% of total oil)</v>
          </cell>
          <cell r="R803" t="str">
            <v>Lot</v>
          </cell>
          <cell r="S803" t="str">
            <v>Lot</v>
          </cell>
          <cell r="T803">
            <v>1</v>
          </cell>
          <cell r="U803">
            <v>1</v>
          </cell>
          <cell r="V803">
            <v>1</v>
          </cell>
          <cell r="Y803">
            <v>1</v>
          </cell>
          <cell r="AA803">
            <v>1</v>
          </cell>
          <cell r="AB803">
            <v>1</v>
          </cell>
          <cell r="AD803" t="str">
            <v>INR</v>
          </cell>
          <cell r="AF803">
            <v>0</v>
          </cell>
          <cell r="AI803">
            <v>0</v>
          </cell>
          <cell r="AJ803">
            <v>0</v>
          </cell>
          <cell r="AK803">
            <v>0</v>
          </cell>
          <cell r="AL803">
            <v>1.0582010582010581</v>
          </cell>
          <cell r="AM803">
            <v>0</v>
          </cell>
          <cell r="AN803">
            <v>0</v>
          </cell>
          <cell r="AO803">
            <v>0</v>
          </cell>
          <cell r="AP803">
            <v>0</v>
          </cell>
          <cell r="AQ803">
            <v>0</v>
          </cell>
          <cell r="AR803">
            <v>0</v>
          </cell>
          <cell r="AS803">
            <v>0</v>
          </cell>
          <cell r="AT803">
            <v>0</v>
          </cell>
          <cell r="AU803" t="str">
            <v>NA</v>
          </cell>
          <cell r="AV803" t="str">
            <v>NA</v>
          </cell>
          <cell r="AW803">
            <v>0.67229393818562333</v>
          </cell>
          <cell r="AX803" t="str">
            <v>NA</v>
          </cell>
          <cell r="AY803" t="str">
            <v>NA</v>
          </cell>
          <cell r="AZ803" t="str">
            <v>NA</v>
          </cell>
          <cell r="BA803">
            <v>0</v>
          </cell>
          <cell r="BB803">
            <v>0</v>
          </cell>
          <cell r="BC803">
            <v>0</v>
          </cell>
          <cell r="BD803">
            <v>0</v>
          </cell>
          <cell r="BE803">
            <v>3.3681843862693136E-3</v>
          </cell>
          <cell r="BF803">
            <v>0</v>
          </cell>
          <cell r="BJ803" t="str">
            <v>NA</v>
          </cell>
          <cell r="BK803" t="str">
            <v>NA</v>
          </cell>
          <cell r="BM803">
            <v>0</v>
          </cell>
        </row>
        <row r="804">
          <cell r="A804">
            <v>804</v>
          </cell>
          <cell r="B804" t="str">
            <v>PUG</v>
          </cell>
          <cell r="G804" t="str">
            <v>7.3.7</v>
          </cell>
          <cell r="H804" t="str">
            <v>XXX</v>
          </cell>
          <cell r="J804" t="str">
            <v>SP</v>
          </cell>
          <cell r="K804" t="str">
            <v>SPARES</v>
          </cell>
          <cell r="L804">
            <v>220</v>
          </cell>
          <cell r="M804" t="str">
            <v>J</v>
          </cell>
          <cell r="N804" t="str">
            <v>J</v>
          </cell>
          <cell r="O804" t="str">
            <v>B1</v>
          </cell>
          <cell r="P804" t="str">
            <v>PTDHS</v>
          </cell>
          <cell r="Q804" t="str">
            <v>Ferruls and joints</v>
          </cell>
          <cell r="R804" t="str">
            <v>Set</v>
          </cell>
          <cell r="S804" t="str">
            <v>Set</v>
          </cell>
          <cell r="T804">
            <v>1</v>
          </cell>
          <cell r="U804">
            <v>1</v>
          </cell>
          <cell r="V804">
            <v>1</v>
          </cell>
          <cell r="Y804">
            <v>1</v>
          </cell>
          <cell r="AA804">
            <v>1</v>
          </cell>
          <cell r="AB804">
            <v>1</v>
          </cell>
          <cell r="AD804" t="str">
            <v>INR</v>
          </cell>
          <cell r="AF804">
            <v>0</v>
          </cell>
          <cell r="AI804">
            <v>0</v>
          </cell>
          <cell r="AJ804">
            <v>0</v>
          </cell>
          <cell r="AK804">
            <v>0</v>
          </cell>
          <cell r="AL804">
            <v>1.0582010582010581</v>
          </cell>
          <cell r="AM804">
            <v>0</v>
          </cell>
          <cell r="AN804">
            <v>0</v>
          </cell>
          <cell r="AO804">
            <v>0</v>
          </cell>
          <cell r="AP804">
            <v>0</v>
          </cell>
          <cell r="AQ804">
            <v>0</v>
          </cell>
          <cell r="AR804">
            <v>0</v>
          </cell>
          <cell r="AS804">
            <v>0</v>
          </cell>
          <cell r="AT804">
            <v>0</v>
          </cell>
          <cell r="AU804" t="str">
            <v>NA</v>
          </cell>
          <cell r="AV804" t="str">
            <v>NA</v>
          </cell>
          <cell r="AW804">
            <v>0.67229393818562333</v>
          </cell>
          <cell r="AX804" t="str">
            <v>NA</v>
          </cell>
          <cell r="AY804" t="str">
            <v>NA</v>
          </cell>
          <cell r="AZ804" t="str">
            <v>NA</v>
          </cell>
          <cell r="BA804">
            <v>0</v>
          </cell>
          <cell r="BB804">
            <v>0</v>
          </cell>
          <cell r="BC804">
            <v>0</v>
          </cell>
          <cell r="BD804">
            <v>0</v>
          </cell>
          <cell r="BE804">
            <v>3.3681843862693136E-3</v>
          </cell>
          <cell r="BF804">
            <v>0</v>
          </cell>
          <cell r="BJ804" t="str">
            <v>NA</v>
          </cell>
          <cell r="BK804" t="str">
            <v>NA</v>
          </cell>
          <cell r="BM804">
            <v>0</v>
          </cell>
        </row>
        <row r="805">
          <cell r="A805">
            <v>805</v>
          </cell>
          <cell r="B805" t="str">
            <v>PUG</v>
          </cell>
          <cell r="G805" t="str">
            <v>7.3.8</v>
          </cell>
          <cell r="H805" t="str">
            <v>XXX</v>
          </cell>
          <cell r="J805" t="str">
            <v>SP</v>
          </cell>
          <cell r="K805" t="str">
            <v>SPARES</v>
          </cell>
          <cell r="L805">
            <v>220</v>
          </cell>
          <cell r="M805" t="str">
            <v>J</v>
          </cell>
          <cell r="N805" t="str">
            <v>J</v>
          </cell>
          <cell r="O805" t="str">
            <v>B1</v>
          </cell>
          <cell r="P805" t="str">
            <v>PTDHS</v>
          </cell>
          <cell r="Q805" t="str">
            <v>Hydraulic Filters</v>
          </cell>
          <cell r="R805" t="str">
            <v>Set</v>
          </cell>
          <cell r="S805" t="str">
            <v>Set</v>
          </cell>
          <cell r="T805">
            <v>3</v>
          </cell>
          <cell r="U805">
            <v>3</v>
          </cell>
          <cell r="V805">
            <v>2</v>
          </cell>
          <cell r="Y805">
            <v>3</v>
          </cell>
          <cell r="AA805">
            <v>3</v>
          </cell>
          <cell r="AB805">
            <v>3</v>
          </cell>
          <cell r="AD805" t="str">
            <v>INR</v>
          </cell>
          <cell r="AF805">
            <v>0</v>
          </cell>
          <cell r="AI805">
            <v>0</v>
          </cell>
          <cell r="AJ805">
            <v>0</v>
          </cell>
          <cell r="AK805">
            <v>0</v>
          </cell>
          <cell r="AL805">
            <v>1.0582010582010581</v>
          </cell>
          <cell r="AM805">
            <v>0</v>
          </cell>
          <cell r="AN805">
            <v>0</v>
          </cell>
          <cell r="AO805">
            <v>0</v>
          </cell>
          <cell r="AP805">
            <v>0</v>
          </cell>
          <cell r="AQ805">
            <v>0</v>
          </cell>
          <cell r="AR805">
            <v>0</v>
          </cell>
          <cell r="AS805">
            <v>0</v>
          </cell>
          <cell r="AT805">
            <v>0</v>
          </cell>
          <cell r="AU805" t="str">
            <v>NA</v>
          </cell>
          <cell r="AV805" t="str">
            <v>NA</v>
          </cell>
          <cell r="AW805">
            <v>0.67229393818562333</v>
          </cell>
          <cell r="AX805" t="str">
            <v>NA</v>
          </cell>
          <cell r="AY805" t="str">
            <v>NA</v>
          </cell>
          <cell r="AZ805" t="str">
            <v>NA</v>
          </cell>
          <cell r="BA805">
            <v>0</v>
          </cell>
          <cell r="BB805">
            <v>0</v>
          </cell>
          <cell r="BC805">
            <v>0</v>
          </cell>
          <cell r="BD805">
            <v>0</v>
          </cell>
          <cell r="BE805">
            <v>3.3681843862693136E-3</v>
          </cell>
          <cell r="BF805">
            <v>0</v>
          </cell>
          <cell r="BJ805" t="str">
            <v>NA</v>
          </cell>
          <cell r="BK805" t="str">
            <v>NA</v>
          </cell>
          <cell r="BM805">
            <v>0</v>
          </cell>
        </row>
        <row r="806">
          <cell r="A806">
            <v>806</v>
          </cell>
          <cell r="B806" t="str">
            <v>PUG</v>
          </cell>
          <cell r="G806" t="str">
            <v>7.3.9</v>
          </cell>
          <cell r="H806" t="str">
            <v>XXX</v>
          </cell>
          <cell r="J806" t="str">
            <v>SP</v>
          </cell>
          <cell r="K806" t="str">
            <v>SPARES</v>
          </cell>
          <cell r="L806">
            <v>220</v>
          </cell>
          <cell r="M806" t="str">
            <v>J</v>
          </cell>
          <cell r="N806" t="str">
            <v>J</v>
          </cell>
          <cell r="O806" t="str">
            <v>B1</v>
          </cell>
          <cell r="P806" t="str">
            <v>PTDHS</v>
          </cell>
          <cell r="Q806" t="str">
            <v>High Pressure hose</v>
          </cell>
          <cell r="R806" t="str">
            <v>Set</v>
          </cell>
          <cell r="S806" t="str">
            <v>Set</v>
          </cell>
          <cell r="T806">
            <v>1</v>
          </cell>
          <cell r="U806">
            <v>1</v>
          </cell>
          <cell r="V806">
            <v>1</v>
          </cell>
          <cell r="Y806">
            <v>1</v>
          </cell>
          <cell r="AA806">
            <v>1</v>
          </cell>
          <cell r="AB806">
            <v>1</v>
          </cell>
          <cell r="AD806" t="str">
            <v>INR</v>
          </cell>
          <cell r="AF806">
            <v>0</v>
          </cell>
          <cell r="AI806">
            <v>0</v>
          </cell>
          <cell r="AJ806">
            <v>0</v>
          </cell>
          <cell r="AK806">
            <v>0</v>
          </cell>
          <cell r="AL806">
            <v>1.0582010582010581</v>
          </cell>
          <cell r="AM806">
            <v>0</v>
          </cell>
          <cell r="AN806">
            <v>0</v>
          </cell>
          <cell r="AO806">
            <v>0</v>
          </cell>
          <cell r="AP806">
            <v>0</v>
          </cell>
          <cell r="AQ806">
            <v>0</v>
          </cell>
          <cell r="AR806">
            <v>0</v>
          </cell>
          <cell r="AS806">
            <v>0</v>
          </cell>
          <cell r="AT806">
            <v>0</v>
          </cell>
          <cell r="AU806" t="str">
            <v>NA</v>
          </cell>
          <cell r="AV806" t="str">
            <v>NA</v>
          </cell>
          <cell r="AW806">
            <v>0.67229393818562333</v>
          </cell>
          <cell r="AX806" t="str">
            <v>NA</v>
          </cell>
          <cell r="AY806" t="str">
            <v>NA</v>
          </cell>
          <cell r="AZ806" t="str">
            <v>NA</v>
          </cell>
          <cell r="BA806">
            <v>0</v>
          </cell>
          <cell r="BB806">
            <v>0</v>
          </cell>
          <cell r="BC806">
            <v>0</v>
          </cell>
          <cell r="BD806">
            <v>0</v>
          </cell>
          <cell r="BE806">
            <v>3.3681843862693136E-3</v>
          </cell>
          <cell r="BF806">
            <v>0</v>
          </cell>
          <cell r="BJ806" t="str">
            <v>NA</v>
          </cell>
          <cell r="BK806" t="str">
            <v>NA</v>
          </cell>
          <cell r="BM806">
            <v>0</v>
          </cell>
        </row>
        <row r="807">
          <cell r="A807">
            <v>807</v>
          </cell>
          <cell r="B807" t="str">
            <v>PUG</v>
          </cell>
          <cell r="G807" t="str">
            <v>7.3.10</v>
          </cell>
          <cell r="H807" t="str">
            <v>XXX</v>
          </cell>
          <cell r="J807" t="str">
            <v>SP</v>
          </cell>
          <cell r="K807" t="str">
            <v>SPARES</v>
          </cell>
          <cell r="L807">
            <v>220</v>
          </cell>
          <cell r="M807" t="str">
            <v>J</v>
          </cell>
          <cell r="N807" t="str">
            <v>J</v>
          </cell>
          <cell r="O807" t="str">
            <v>B1</v>
          </cell>
          <cell r="P807" t="str">
            <v>PTDHS</v>
          </cell>
          <cell r="Q807" t="str">
            <v>"O" rings, gaskets and seals</v>
          </cell>
          <cell r="R807" t="str">
            <v>Set</v>
          </cell>
          <cell r="S807" t="str">
            <v>Set</v>
          </cell>
          <cell r="T807">
            <v>1</v>
          </cell>
          <cell r="U807">
            <v>1</v>
          </cell>
          <cell r="V807">
            <v>1</v>
          </cell>
          <cell r="Y807">
            <v>1</v>
          </cell>
          <cell r="AA807">
            <v>1</v>
          </cell>
          <cell r="AB807">
            <v>1</v>
          </cell>
          <cell r="AD807" t="str">
            <v>INR</v>
          </cell>
          <cell r="AF807">
            <v>0</v>
          </cell>
          <cell r="AI807">
            <v>0</v>
          </cell>
          <cell r="AJ807">
            <v>0</v>
          </cell>
          <cell r="AK807">
            <v>0</v>
          </cell>
          <cell r="AL807">
            <v>1.0582010582010581</v>
          </cell>
          <cell r="AM807">
            <v>0</v>
          </cell>
          <cell r="AN807">
            <v>0</v>
          </cell>
          <cell r="AO807">
            <v>0</v>
          </cell>
          <cell r="AP807">
            <v>0</v>
          </cell>
          <cell r="AQ807">
            <v>0</v>
          </cell>
          <cell r="AR807">
            <v>0</v>
          </cell>
          <cell r="AS807">
            <v>0</v>
          </cell>
          <cell r="AT807">
            <v>0</v>
          </cell>
          <cell r="AU807" t="str">
            <v>NA</v>
          </cell>
          <cell r="AV807" t="str">
            <v>NA</v>
          </cell>
          <cell r="AW807">
            <v>0.67229393818562333</v>
          </cell>
          <cell r="AX807" t="str">
            <v>NA</v>
          </cell>
          <cell r="AY807" t="str">
            <v>NA</v>
          </cell>
          <cell r="AZ807" t="str">
            <v>NA</v>
          </cell>
          <cell r="BA807">
            <v>0</v>
          </cell>
          <cell r="BB807">
            <v>0</v>
          </cell>
          <cell r="BC807">
            <v>0</v>
          </cell>
          <cell r="BD807">
            <v>0</v>
          </cell>
          <cell r="BE807">
            <v>3.3681843862693136E-3</v>
          </cell>
          <cell r="BF807">
            <v>0</v>
          </cell>
          <cell r="BJ807" t="str">
            <v>NA</v>
          </cell>
          <cell r="BK807" t="str">
            <v>NA</v>
          </cell>
          <cell r="BM807">
            <v>0</v>
          </cell>
        </row>
        <row r="808">
          <cell r="A808">
            <v>808</v>
          </cell>
          <cell r="B808" t="str">
            <v>PUG</v>
          </cell>
          <cell r="G808" t="str">
            <v>7.3.11</v>
          </cell>
          <cell r="H808" t="str">
            <v>XXX</v>
          </cell>
          <cell r="J808" t="str">
            <v>SP</v>
          </cell>
          <cell r="K808" t="str">
            <v>SPARES</v>
          </cell>
          <cell r="L808">
            <v>220</v>
          </cell>
          <cell r="M808" t="str">
            <v>J</v>
          </cell>
          <cell r="N808" t="str">
            <v>J</v>
          </cell>
          <cell r="O808" t="str">
            <v>B1</v>
          </cell>
          <cell r="P808" t="str">
            <v>PTDHS</v>
          </cell>
          <cell r="Q808" t="str">
            <v>Pipe length (Copper &amp; Steel)</v>
          </cell>
          <cell r="R808" t="str">
            <v>Set</v>
          </cell>
          <cell r="S808" t="str">
            <v>Set</v>
          </cell>
          <cell r="T808">
            <v>1</v>
          </cell>
          <cell r="U808">
            <v>1</v>
          </cell>
          <cell r="V808">
            <v>1</v>
          </cell>
          <cell r="Y808">
            <v>1</v>
          </cell>
          <cell r="AA808">
            <v>1</v>
          </cell>
          <cell r="AB808">
            <v>1</v>
          </cell>
          <cell r="AD808" t="str">
            <v>INR</v>
          </cell>
          <cell r="AF808">
            <v>0</v>
          </cell>
          <cell r="AI808">
            <v>0</v>
          </cell>
          <cell r="AJ808">
            <v>0</v>
          </cell>
          <cell r="AK808">
            <v>0</v>
          </cell>
          <cell r="AL808">
            <v>1.0582010582010581</v>
          </cell>
          <cell r="AM808">
            <v>0</v>
          </cell>
          <cell r="AN808">
            <v>0</v>
          </cell>
          <cell r="AO808">
            <v>0</v>
          </cell>
          <cell r="AP808">
            <v>0</v>
          </cell>
          <cell r="AQ808">
            <v>0</v>
          </cell>
          <cell r="AR808">
            <v>0</v>
          </cell>
          <cell r="AS808">
            <v>0</v>
          </cell>
          <cell r="AT808">
            <v>0</v>
          </cell>
          <cell r="AU808" t="str">
            <v>NA</v>
          </cell>
          <cell r="AV808" t="str">
            <v>NA</v>
          </cell>
          <cell r="AW808">
            <v>0.67229393818562333</v>
          </cell>
          <cell r="AX808" t="str">
            <v>NA</v>
          </cell>
          <cell r="AY808" t="str">
            <v>NA</v>
          </cell>
          <cell r="AZ808" t="str">
            <v>NA</v>
          </cell>
          <cell r="BA808">
            <v>0</v>
          </cell>
          <cell r="BB808">
            <v>0</v>
          </cell>
          <cell r="BC808">
            <v>0</v>
          </cell>
          <cell r="BD808">
            <v>0</v>
          </cell>
          <cell r="BE808">
            <v>3.3681843862693136E-3</v>
          </cell>
          <cell r="BF808">
            <v>0</v>
          </cell>
          <cell r="BJ808" t="str">
            <v>NA</v>
          </cell>
          <cell r="BK808" t="str">
            <v>NA</v>
          </cell>
          <cell r="BM808">
            <v>0</v>
          </cell>
        </row>
        <row r="809">
          <cell r="A809">
            <v>809</v>
          </cell>
          <cell r="B809" t="str">
            <v>PUG</v>
          </cell>
          <cell r="H809" t="str">
            <v>XXX</v>
          </cell>
          <cell r="K809">
            <v>0</v>
          </cell>
          <cell r="M809" t="str">
            <v>J</v>
          </cell>
          <cell r="N809" t="str">
            <v>J</v>
          </cell>
          <cell r="O809">
            <v>0</v>
          </cell>
          <cell r="R809">
            <v>0</v>
          </cell>
          <cell r="S809">
            <v>0</v>
          </cell>
          <cell r="T809">
            <v>0</v>
          </cell>
          <cell r="U809">
            <v>0</v>
          </cell>
          <cell r="V809">
            <v>0</v>
          </cell>
          <cell r="AA809">
            <v>0</v>
          </cell>
          <cell r="AB809">
            <v>0</v>
          </cell>
          <cell r="AF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K809">
            <v>0</v>
          </cell>
          <cell r="BM809">
            <v>0</v>
          </cell>
        </row>
        <row r="810">
          <cell r="A810">
            <v>810</v>
          </cell>
          <cell r="B810" t="str">
            <v>PUG</v>
          </cell>
          <cell r="G810" t="str">
            <v>7.4</v>
          </cell>
          <cell r="H810" t="str">
            <v>XXX</v>
          </cell>
          <cell r="K810">
            <v>0</v>
          </cell>
          <cell r="M810" t="str">
            <v>J</v>
          </cell>
          <cell r="N810" t="str">
            <v>J</v>
          </cell>
          <cell r="O810">
            <v>0</v>
          </cell>
          <cell r="Q810" t="str">
            <v>Spring Operating mechanism [If applicable]</v>
          </cell>
          <cell r="S810">
            <v>0</v>
          </cell>
          <cell r="T810">
            <v>0</v>
          </cell>
          <cell r="U810">
            <v>0</v>
          </cell>
          <cell r="AA810">
            <v>0</v>
          </cell>
          <cell r="AB810">
            <v>0</v>
          </cell>
          <cell r="AF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K810">
            <v>0</v>
          </cell>
          <cell r="BM810">
            <v>0</v>
          </cell>
        </row>
        <row r="811">
          <cell r="A811">
            <v>811</v>
          </cell>
          <cell r="B811" t="str">
            <v>PUG</v>
          </cell>
          <cell r="G811" t="str">
            <v>7.4.1</v>
          </cell>
          <cell r="H811" t="str">
            <v>XXX</v>
          </cell>
          <cell r="J811" t="str">
            <v>SP</v>
          </cell>
          <cell r="K811" t="str">
            <v>SPARES</v>
          </cell>
          <cell r="L811">
            <v>220</v>
          </cell>
          <cell r="M811" t="str">
            <v>J</v>
          </cell>
          <cell r="N811" t="str">
            <v>J</v>
          </cell>
          <cell r="O811" t="str">
            <v>B1</v>
          </cell>
          <cell r="P811" t="str">
            <v>PTDHS</v>
          </cell>
          <cell r="Q811" t="str">
            <v>Complete set of Spring Operating mechanism</v>
          </cell>
          <cell r="R811" t="str">
            <v>Nos.</v>
          </cell>
          <cell r="S811" t="str">
            <v>Nos.</v>
          </cell>
          <cell r="T811">
            <v>1</v>
          </cell>
          <cell r="U811">
            <v>1</v>
          </cell>
          <cell r="V811">
            <v>1</v>
          </cell>
          <cell r="Y811">
            <v>1</v>
          </cell>
          <cell r="AA811">
            <v>1</v>
          </cell>
          <cell r="AB811">
            <v>1</v>
          </cell>
          <cell r="AC811" t="str">
            <v>PTD/HS/0409</v>
          </cell>
          <cell r="AD811" t="str">
            <v>INR</v>
          </cell>
          <cell r="AE811">
            <v>125000</v>
          </cell>
          <cell r="AF811">
            <v>125000</v>
          </cell>
          <cell r="AI811">
            <v>0</v>
          </cell>
          <cell r="AJ811">
            <v>125000</v>
          </cell>
          <cell r="AK811">
            <v>125000</v>
          </cell>
          <cell r="AL811">
            <v>1.0582010582010581</v>
          </cell>
          <cell r="AM811">
            <v>132275</v>
          </cell>
          <cell r="AN811">
            <v>0</v>
          </cell>
          <cell r="AO811">
            <v>0</v>
          </cell>
          <cell r="AP811">
            <v>132275</v>
          </cell>
          <cell r="AQ811">
            <v>421</v>
          </cell>
          <cell r="AR811">
            <v>0</v>
          </cell>
          <cell r="AS811">
            <v>0</v>
          </cell>
          <cell r="AT811">
            <v>132696</v>
          </cell>
          <cell r="AU811" t="str">
            <v>NA</v>
          </cell>
          <cell r="AV811" t="str">
            <v>NA</v>
          </cell>
          <cell r="AW811">
            <v>0.67229393818562333</v>
          </cell>
          <cell r="AX811" t="str">
            <v>NA</v>
          </cell>
          <cell r="AY811" t="str">
            <v>NA</v>
          </cell>
          <cell r="AZ811" t="str">
            <v>NA</v>
          </cell>
          <cell r="BA811">
            <v>0</v>
          </cell>
          <cell r="BB811">
            <v>132696</v>
          </cell>
          <cell r="BC811">
            <v>0</v>
          </cell>
          <cell r="BD811">
            <v>0</v>
          </cell>
          <cell r="BE811">
            <v>3.3681843862693136E-3</v>
          </cell>
          <cell r="BF811">
            <v>0</v>
          </cell>
          <cell r="BJ811" t="str">
            <v>NA</v>
          </cell>
          <cell r="BK811" t="str">
            <v>NA</v>
          </cell>
          <cell r="BM811">
            <v>125000</v>
          </cell>
        </row>
        <row r="812">
          <cell r="A812">
            <v>812</v>
          </cell>
          <cell r="B812" t="str">
            <v>PUG</v>
          </cell>
          <cell r="H812" t="str">
            <v>XXX</v>
          </cell>
          <cell r="K812">
            <v>0</v>
          </cell>
          <cell r="M812" t="str">
            <v>J</v>
          </cell>
          <cell r="N812" t="str">
            <v>J</v>
          </cell>
          <cell r="O812">
            <v>0</v>
          </cell>
          <cell r="S812">
            <v>0</v>
          </cell>
          <cell r="T812">
            <v>0</v>
          </cell>
          <cell r="U812">
            <v>0</v>
          </cell>
          <cell r="AA812">
            <v>0</v>
          </cell>
          <cell r="AB812">
            <v>0</v>
          </cell>
          <cell r="AF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K812">
            <v>0</v>
          </cell>
          <cell r="BM812">
            <v>0</v>
          </cell>
        </row>
        <row r="813">
          <cell r="A813">
            <v>813</v>
          </cell>
          <cell r="B813" t="str">
            <v>PUG</v>
          </cell>
          <cell r="G813" t="str">
            <v>8</v>
          </cell>
          <cell r="H813" t="str">
            <v>XXX</v>
          </cell>
          <cell r="K813">
            <v>0</v>
          </cell>
          <cell r="M813" t="str">
            <v>J</v>
          </cell>
          <cell r="N813" t="str">
            <v>J</v>
          </cell>
          <cell r="O813">
            <v>0</v>
          </cell>
          <cell r="Q813" t="str">
            <v>216kV SURGE ARRESTER</v>
          </cell>
          <cell r="S813">
            <v>0</v>
          </cell>
          <cell r="T813">
            <v>0</v>
          </cell>
          <cell r="U813">
            <v>0</v>
          </cell>
          <cell r="AA813">
            <v>0</v>
          </cell>
          <cell r="AB813">
            <v>0</v>
          </cell>
          <cell r="AF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K813">
            <v>0</v>
          </cell>
          <cell r="BM813">
            <v>0</v>
          </cell>
        </row>
        <row r="814">
          <cell r="A814">
            <v>814</v>
          </cell>
          <cell r="B814" t="str">
            <v>PUG</v>
          </cell>
          <cell r="H814" t="str">
            <v>XXX</v>
          </cell>
          <cell r="K814">
            <v>0</v>
          </cell>
          <cell r="M814" t="str">
            <v>J</v>
          </cell>
          <cell r="N814" t="str">
            <v>J</v>
          </cell>
          <cell r="O814">
            <v>0</v>
          </cell>
          <cell r="S814">
            <v>0</v>
          </cell>
          <cell r="T814">
            <v>0</v>
          </cell>
          <cell r="U814">
            <v>0</v>
          </cell>
          <cell r="AA814">
            <v>0</v>
          </cell>
          <cell r="AB814">
            <v>0</v>
          </cell>
          <cell r="AF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K814">
            <v>0</v>
          </cell>
          <cell r="BM814">
            <v>0</v>
          </cell>
        </row>
        <row r="815">
          <cell r="A815">
            <v>815</v>
          </cell>
          <cell r="B815" t="str">
            <v>PUG</v>
          </cell>
          <cell r="G815" t="str">
            <v>8.1</v>
          </cell>
          <cell r="H815" t="str">
            <v>XXX</v>
          </cell>
          <cell r="J815" t="str">
            <v>EQ-S</v>
          </cell>
          <cell r="K815" t="str">
            <v>EQPTS-SP</v>
          </cell>
          <cell r="L815">
            <v>220</v>
          </cell>
          <cell r="M815" t="str">
            <v>J</v>
          </cell>
          <cell r="N815" t="str">
            <v>J</v>
          </cell>
          <cell r="O815" t="str">
            <v>C</v>
          </cell>
          <cell r="P815" t="str">
            <v>SA</v>
          </cell>
          <cell r="Q815" t="str">
            <v>216 kV Surge Arrestors complete with insulating</v>
          </cell>
          <cell r="R815" t="str">
            <v>Nos.</v>
          </cell>
          <cell r="S815" t="str">
            <v>Nos.</v>
          </cell>
          <cell r="T815">
            <v>1</v>
          </cell>
          <cell r="U815">
            <v>1</v>
          </cell>
          <cell r="V815">
            <v>1</v>
          </cell>
          <cell r="Y815">
            <v>1</v>
          </cell>
          <cell r="AA815">
            <v>1</v>
          </cell>
          <cell r="AB815">
            <v>1</v>
          </cell>
          <cell r="AC815">
            <v>0</v>
          </cell>
          <cell r="AD815" t="str">
            <v>INR</v>
          </cell>
          <cell r="AE815">
            <v>55000</v>
          </cell>
          <cell r="AF815">
            <v>55000</v>
          </cell>
          <cell r="AI815">
            <v>0</v>
          </cell>
          <cell r="AJ815">
            <v>55000</v>
          </cell>
          <cell r="AK815">
            <v>55000</v>
          </cell>
          <cell r="AL815">
            <v>1.0515247108307044</v>
          </cell>
          <cell r="AM815">
            <v>57834</v>
          </cell>
          <cell r="AN815">
            <v>0</v>
          </cell>
          <cell r="AO815">
            <v>2559</v>
          </cell>
          <cell r="AP815">
            <v>60393</v>
          </cell>
          <cell r="AQ815">
            <v>2044</v>
          </cell>
          <cell r="AR815">
            <v>0</v>
          </cell>
          <cell r="AS815">
            <v>0</v>
          </cell>
          <cell r="AT815">
            <v>62437</v>
          </cell>
          <cell r="AU815" t="str">
            <v>NA</v>
          </cell>
          <cell r="AV815" t="str">
            <v>NA</v>
          </cell>
          <cell r="AW815">
            <v>0.67229393818562333</v>
          </cell>
          <cell r="AX815" t="str">
            <v>NA</v>
          </cell>
          <cell r="AY815" t="str">
            <v>NA</v>
          </cell>
          <cell r="AZ815" t="str">
            <v>NA</v>
          </cell>
          <cell r="BA815">
            <v>0</v>
          </cell>
          <cell r="BB815">
            <v>62437</v>
          </cell>
          <cell r="BC815">
            <v>0</v>
          </cell>
          <cell r="BD815">
            <v>4.6528E-2</v>
          </cell>
          <cell r="BE815">
            <v>3.7158619431906258E-2</v>
          </cell>
          <cell r="BF815">
            <v>0</v>
          </cell>
          <cell r="BJ815" t="str">
            <v>NA</v>
          </cell>
          <cell r="BK815" t="str">
            <v>NA</v>
          </cell>
          <cell r="BM815">
            <v>55000</v>
          </cell>
        </row>
        <row r="816">
          <cell r="A816">
            <v>816</v>
          </cell>
          <cell r="B816" t="str">
            <v>PUG</v>
          </cell>
          <cell r="H816" t="str">
            <v>XXX</v>
          </cell>
          <cell r="K816">
            <v>0</v>
          </cell>
          <cell r="M816" t="str">
            <v>J</v>
          </cell>
          <cell r="N816" t="str">
            <v>J</v>
          </cell>
          <cell r="O816">
            <v>0</v>
          </cell>
          <cell r="Q816" t="str">
            <v>base and surge counter and accessories</v>
          </cell>
          <cell r="S816">
            <v>0</v>
          </cell>
          <cell r="T816">
            <v>0</v>
          </cell>
          <cell r="U816">
            <v>0</v>
          </cell>
          <cell r="AA816">
            <v>0</v>
          </cell>
          <cell r="AB816">
            <v>0</v>
          </cell>
          <cell r="AF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K816">
            <v>0</v>
          </cell>
          <cell r="BM816">
            <v>0</v>
          </cell>
        </row>
        <row r="817">
          <cell r="A817">
            <v>817</v>
          </cell>
          <cell r="B817" t="str">
            <v>PUG</v>
          </cell>
          <cell r="H817" t="str">
            <v>XXX</v>
          </cell>
          <cell r="K817">
            <v>0</v>
          </cell>
          <cell r="M817" t="str">
            <v>J</v>
          </cell>
          <cell r="N817" t="str">
            <v>J</v>
          </cell>
          <cell r="O817">
            <v>0</v>
          </cell>
          <cell r="S817">
            <v>0</v>
          </cell>
          <cell r="T817">
            <v>0</v>
          </cell>
          <cell r="U817">
            <v>0</v>
          </cell>
          <cell r="AA817">
            <v>0</v>
          </cell>
          <cell r="AB817">
            <v>0</v>
          </cell>
          <cell r="AF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K817">
            <v>0</v>
          </cell>
          <cell r="BM817">
            <v>0</v>
          </cell>
        </row>
        <row r="818">
          <cell r="A818">
            <v>818</v>
          </cell>
          <cell r="B818" t="str">
            <v>PUG</v>
          </cell>
          <cell r="G818" t="str">
            <v>9</v>
          </cell>
          <cell r="H818" t="str">
            <v>XXX</v>
          </cell>
          <cell r="K818">
            <v>0</v>
          </cell>
          <cell r="M818" t="str">
            <v>J</v>
          </cell>
          <cell r="N818" t="str">
            <v>J</v>
          </cell>
          <cell r="O818">
            <v>0</v>
          </cell>
          <cell r="Q818" t="str">
            <v>245kV (5 Core) CT (1 Ph.) [W/o Junction Box]</v>
          </cell>
          <cell r="S818">
            <v>0</v>
          </cell>
          <cell r="T818">
            <v>0</v>
          </cell>
          <cell r="U818">
            <v>0</v>
          </cell>
          <cell r="AA818">
            <v>0</v>
          </cell>
          <cell r="AB818">
            <v>0</v>
          </cell>
          <cell r="AC818">
            <v>658096.57599999988</v>
          </cell>
          <cell r="AF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K818">
            <v>0</v>
          </cell>
          <cell r="BM818">
            <v>0</v>
          </cell>
        </row>
        <row r="819">
          <cell r="A819">
            <v>819</v>
          </cell>
          <cell r="B819" t="str">
            <v>PUG</v>
          </cell>
          <cell r="H819" t="str">
            <v>XXX</v>
          </cell>
          <cell r="K819">
            <v>0</v>
          </cell>
          <cell r="M819" t="str">
            <v>J</v>
          </cell>
          <cell r="N819" t="str">
            <v>J</v>
          </cell>
          <cell r="O819">
            <v>0</v>
          </cell>
          <cell r="S819">
            <v>0</v>
          </cell>
          <cell r="T819">
            <v>0</v>
          </cell>
          <cell r="U819">
            <v>0</v>
          </cell>
          <cell r="AA819">
            <v>0</v>
          </cell>
          <cell r="AB819">
            <v>0</v>
          </cell>
          <cell r="AF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K819">
            <v>0</v>
          </cell>
          <cell r="BM819">
            <v>0</v>
          </cell>
        </row>
        <row r="820">
          <cell r="A820">
            <v>820</v>
          </cell>
          <cell r="B820" t="str">
            <v>PUG</v>
          </cell>
          <cell r="G820" t="str">
            <v>9.1</v>
          </cell>
          <cell r="H820" t="str">
            <v>XXX</v>
          </cell>
          <cell r="K820">
            <v>0</v>
          </cell>
          <cell r="M820" t="str">
            <v>J</v>
          </cell>
          <cell r="N820" t="str">
            <v>J</v>
          </cell>
          <cell r="O820">
            <v>0</v>
          </cell>
          <cell r="Q820" t="str">
            <v>245kV, 1600A, 120% extended current rating 5 core</v>
          </cell>
          <cell r="S820">
            <v>0</v>
          </cell>
          <cell r="T820">
            <v>0</v>
          </cell>
          <cell r="U820">
            <v>0</v>
          </cell>
          <cell r="AA820">
            <v>0</v>
          </cell>
          <cell r="AB820">
            <v>0</v>
          </cell>
          <cell r="AF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K820">
            <v>0</v>
          </cell>
          <cell r="BM820">
            <v>0</v>
          </cell>
        </row>
        <row r="821">
          <cell r="A821">
            <v>821</v>
          </cell>
          <cell r="B821" t="str">
            <v>PUG</v>
          </cell>
          <cell r="H821" t="str">
            <v>XXX</v>
          </cell>
          <cell r="K821">
            <v>0</v>
          </cell>
          <cell r="M821" t="str">
            <v>J</v>
          </cell>
          <cell r="N821" t="str">
            <v>J</v>
          </cell>
          <cell r="O821">
            <v>0</v>
          </cell>
          <cell r="Q821" t="str">
            <v>CT complete in all respects (1 phase) with terminal</v>
          </cell>
          <cell r="S821">
            <v>0</v>
          </cell>
          <cell r="T821">
            <v>0</v>
          </cell>
          <cell r="U821">
            <v>0</v>
          </cell>
          <cell r="AA821">
            <v>0</v>
          </cell>
          <cell r="AB821">
            <v>0</v>
          </cell>
          <cell r="AF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K821">
            <v>0</v>
          </cell>
          <cell r="BM821">
            <v>0</v>
          </cell>
        </row>
        <row r="822">
          <cell r="A822">
            <v>822</v>
          </cell>
          <cell r="B822" t="str">
            <v>PUG</v>
          </cell>
          <cell r="H822" t="str">
            <v>XXX</v>
          </cell>
          <cell r="K822">
            <v>0</v>
          </cell>
          <cell r="M822" t="str">
            <v>J</v>
          </cell>
          <cell r="N822" t="str">
            <v>J</v>
          </cell>
          <cell r="O822">
            <v>0</v>
          </cell>
          <cell r="Q822" t="str">
            <v>connectors</v>
          </cell>
          <cell r="S822">
            <v>0</v>
          </cell>
          <cell r="T822">
            <v>0</v>
          </cell>
          <cell r="U822">
            <v>0</v>
          </cell>
          <cell r="AA822">
            <v>0</v>
          </cell>
          <cell r="AB822">
            <v>0</v>
          </cell>
          <cell r="AF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K822">
            <v>0</v>
          </cell>
          <cell r="BM822">
            <v>0</v>
          </cell>
        </row>
        <row r="823">
          <cell r="A823">
            <v>823</v>
          </cell>
          <cell r="B823" t="str">
            <v>PUG</v>
          </cell>
          <cell r="G823" t="str">
            <v>9.1.1</v>
          </cell>
          <cell r="H823" t="str">
            <v>XXX</v>
          </cell>
          <cell r="J823" t="str">
            <v>EQ-S</v>
          </cell>
          <cell r="K823" t="str">
            <v>EQPTS-SP</v>
          </cell>
          <cell r="L823">
            <v>220</v>
          </cell>
          <cell r="M823" t="str">
            <v>J</v>
          </cell>
          <cell r="N823" t="str">
            <v>J</v>
          </cell>
          <cell r="O823" t="str">
            <v>A</v>
          </cell>
          <cell r="P823" t="str">
            <v>CT</v>
          </cell>
          <cell r="Q823" t="str">
            <v>1600 A, 40KA with 120% extended current</v>
          </cell>
          <cell r="R823" t="str">
            <v>Nos.</v>
          </cell>
          <cell r="S823" t="str">
            <v>Nos.</v>
          </cell>
          <cell r="T823">
            <v>1</v>
          </cell>
          <cell r="U823">
            <v>1</v>
          </cell>
          <cell r="V823">
            <v>1</v>
          </cell>
          <cell r="Y823">
            <v>1</v>
          </cell>
          <cell r="AA823">
            <v>1</v>
          </cell>
          <cell r="AB823">
            <v>1</v>
          </cell>
          <cell r="AC823" t="str">
            <v>TELK/0308</v>
          </cell>
          <cell r="AD823" t="str">
            <v>INR</v>
          </cell>
          <cell r="AE823">
            <v>280000</v>
          </cell>
          <cell r="AF823">
            <v>280000</v>
          </cell>
          <cell r="AI823">
            <v>0</v>
          </cell>
          <cell r="AJ823">
            <v>280000</v>
          </cell>
          <cell r="AK823">
            <v>280000</v>
          </cell>
          <cell r="AL823">
            <v>1.1897679952409279</v>
          </cell>
          <cell r="AM823">
            <v>333135</v>
          </cell>
          <cell r="AN823">
            <v>0</v>
          </cell>
          <cell r="AO823">
            <v>0</v>
          </cell>
          <cell r="AP823">
            <v>333135</v>
          </cell>
          <cell r="AQ823">
            <v>9726</v>
          </cell>
          <cell r="AR823">
            <v>0</v>
          </cell>
          <cell r="AS823">
            <v>0</v>
          </cell>
          <cell r="AT823">
            <v>342861</v>
          </cell>
          <cell r="AU823" t="str">
            <v>NA</v>
          </cell>
          <cell r="AV823" t="str">
            <v>NA</v>
          </cell>
          <cell r="AW823">
            <v>0.67229393818562333</v>
          </cell>
          <cell r="AX823" t="str">
            <v>NA</v>
          </cell>
          <cell r="AY823" t="str">
            <v>NA</v>
          </cell>
          <cell r="AZ823" t="str">
            <v>NA</v>
          </cell>
          <cell r="BA823">
            <v>0</v>
          </cell>
          <cell r="BB823">
            <v>342861</v>
          </cell>
          <cell r="BC823">
            <v>0</v>
          </cell>
          <cell r="BD823">
            <v>0</v>
          </cell>
          <cell r="BE823">
            <v>3.4734352256186311E-2</v>
          </cell>
          <cell r="BF823">
            <v>0</v>
          </cell>
          <cell r="BJ823" t="str">
            <v>NA</v>
          </cell>
          <cell r="BK823" t="str">
            <v>NA</v>
          </cell>
          <cell r="BM823">
            <v>280000</v>
          </cell>
        </row>
        <row r="824">
          <cell r="A824">
            <v>824</v>
          </cell>
          <cell r="B824" t="str">
            <v>PUG</v>
          </cell>
          <cell r="G824" t="str">
            <v>9.1.2</v>
          </cell>
          <cell r="H824" t="str">
            <v>XXX</v>
          </cell>
          <cell r="J824" t="str">
            <v>EQ-S</v>
          </cell>
          <cell r="K824" t="str">
            <v>EQPTS-SP</v>
          </cell>
          <cell r="L824" t="str">
            <v>Gen</v>
          </cell>
          <cell r="M824" t="str">
            <v>J</v>
          </cell>
          <cell r="N824" t="str">
            <v>J</v>
          </cell>
          <cell r="O824" t="str">
            <v>G</v>
          </cell>
          <cell r="P824" t="str">
            <v>CL&amp;CON</v>
          </cell>
          <cell r="Q824" t="str">
            <v>Terminal Connector for the above IT</v>
          </cell>
          <cell r="R824" t="str">
            <v>Nos.</v>
          </cell>
          <cell r="S824" t="str">
            <v>Nos.</v>
          </cell>
          <cell r="T824">
            <v>2</v>
          </cell>
          <cell r="U824">
            <v>2</v>
          </cell>
          <cell r="V824">
            <v>2</v>
          </cell>
          <cell r="Y824">
            <v>2</v>
          </cell>
          <cell r="AA824">
            <v>2</v>
          </cell>
          <cell r="AB824">
            <v>2</v>
          </cell>
          <cell r="AC824" t="str">
            <v>Assd</v>
          </cell>
          <cell r="AD824" t="str">
            <v>INR</v>
          </cell>
          <cell r="AE824">
            <v>800</v>
          </cell>
          <cell r="AF824">
            <v>800</v>
          </cell>
          <cell r="AI824">
            <v>0</v>
          </cell>
          <cell r="AJ824">
            <v>800</v>
          </cell>
          <cell r="AK824">
            <v>1600</v>
          </cell>
          <cell r="AL824">
            <v>0.98814423690472464</v>
          </cell>
          <cell r="AM824">
            <v>1581</v>
          </cell>
          <cell r="AN824">
            <v>0</v>
          </cell>
          <cell r="AO824">
            <v>74</v>
          </cell>
          <cell r="AP824">
            <v>1655</v>
          </cell>
          <cell r="AQ824">
            <v>14</v>
          </cell>
          <cell r="AR824">
            <v>0</v>
          </cell>
          <cell r="AS824">
            <v>0</v>
          </cell>
          <cell r="AT824">
            <v>1669</v>
          </cell>
          <cell r="AU824" t="str">
            <v>NA</v>
          </cell>
          <cell r="AV824" t="str">
            <v>NA</v>
          </cell>
          <cell r="AW824">
            <v>0.67229393818562333</v>
          </cell>
          <cell r="AX824" t="str">
            <v>NA</v>
          </cell>
          <cell r="AY824" t="str">
            <v>NA</v>
          </cell>
          <cell r="AZ824" t="str">
            <v>NA</v>
          </cell>
          <cell r="BA824">
            <v>0</v>
          </cell>
          <cell r="BB824">
            <v>1669</v>
          </cell>
          <cell r="BC824">
            <v>0</v>
          </cell>
          <cell r="BD824">
            <v>4.6528E-2</v>
          </cell>
          <cell r="BE824">
            <v>8.6574464861589075E-3</v>
          </cell>
          <cell r="BF824">
            <v>0</v>
          </cell>
          <cell r="BJ824" t="str">
            <v>NA</v>
          </cell>
          <cell r="BK824" t="str">
            <v>NA</v>
          </cell>
          <cell r="BM824">
            <v>1600</v>
          </cell>
        </row>
        <row r="825">
          <cell r="A825">
            <v>825</v>
          </cell>
          <cell r="B825" t="str">
            <v>PUG</v>
          </cell>
          <cell r="H825" t="str">
            <v>XXX</v>
          </cell>
          <cell r="K825">
            <v>0</v>
          </cell>
          <cell r="M825" t="str">
            <v>J</v>
          </cell>
          <cell r="N825" t="str">
            <v>J</v>
          </cell>
          <cell r="O825">
            <v>0</v>
          </cell>
          <cell r="S825">
            <v>0</v>
          </cell>
          <cell r="T825">
            <v>0</v>
          </cell>
          <cell r="U825">
            <v>0</v>
          </cell>
          <cell r="AA825">
            <v>0</v>
          </cell>
          <cell r="AB825">
            <v>0</v>
          </cell>
          <cell r="AF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K825">
            <v>0</v>
          </cell>
          <cell r="BM825">
            <v>0</v>
          </cell>
        </row>
        <row r="826">
          <cell r="A826">
            <v>826</v>
          </cell>
          <cell r="B826" t="str">
            <v>PUG</v>
          </cell>
          <cell r="G826" t="str">
            <v>9.2</v>
          </cell>
          <cell r="H826" t="str">
            <v>XXX</v>
          </cell>
          <cell r="K826">
            <v>0</v>
          </cell>
          <cell r="M826" t="str">
            <v>J</v>
          </cell>
          <cell r="N826" t="str">
            <v>J</v>
          </cell>
          <cell r="O826">
            <v>0</v>
          </cell>
          <cell r="Q826" t="str">
            <v>245kV, 1600A, 150% extended current rating 5 core</v>
          </cell>
          <cell r="S826">
            <v>0</v>
          </cell>
          <cell r="T826">
            <v>0</v>
          </cell>
          <cell r="U826">
            <v>0</v>
          </cell>
          <cell r="AA826">
            <v>0</v>
          </cell>
          <cell r="AB826">
            <v>0</v>
          </cell>
          <cell r="AF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K826">
            <v>0</v>
          </cell>
          <cell r="BM826">
            <v>0</v>
          </cell>
        </row>
        <row r="827">
          <cell r="A827">
            <v>827</v>
          </cell>
          <cell r="B827" t="str">
            <v>PUG</v>
          </cell>
          <cell r="H827" t="str">
            <v>XXX</v>
          </cell>
          <cell r="K827">
            <v>0</v>
          </cell>
          <cell r="M827" t="str">
            <v>J</v>
          </cell>
          <cell r="N827" t="str">
            <v>J</v>
          </cell>
          <cell r="O827">
            <v>0</v>
          </cell>
          <cell r="Q827" t="str">
            <v>CT complete in all respects (1 phase)</v>
          </cell>
          <cell r="S827">
            <v>0</v>
          </cell>
          <cell r="T827">
            <v>0</v>
          </cell>
          <cell r="U827">
            <v>0</v>
          </cell>
          <cell r="AA827">
            <v>0</v>
          </cell>
          <cell r="AB827">
            <v>0</v>
          </cell>
          <cell r="AF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K827">
            <v>0</v>
          </cell>
          <cell r="BM827">
            <v>0</v>
          </cell>
        </row>
        <row r="828">
          <cell r="A828">
            <v>828</v>
          </cell>
          <cell r="B828" t="str">
            <v>PUG</v>
          </cell>
          <cell r="G828" t="str">
            <v>9.2.1</v>
          </cell>
          <cell r="H828" t="str">
            <v>XXX</v>
          </cell>
          <cell r="J828" t="str">
            <v>EQ-S</v>
          </cell>
          <cell r="K828" t="str">
            <v>EQPTS-SP</v>
          </cell>
          <cell r="L828">
            <v>220</v>
          </cell>
          <cell r="M828" t="str">
            <v>J</v>
          </cell>
          <cell r="N828" t="str">
            <v>J</v>
          </cell>
          <cell r="O828" t="str">
            <v>A</v>
          </cell>
          <cell r="P828" t="str">
            <v>CT</v>
          </cell>
          <cell r="Q828" t="str">
            <v>1600 A, 40KA with 150% extended current rating</v>
          </cell>
          <cell r="R828" t="str">
            <v>Nos.</v>
          </cell>
          <cell r="S828" t="str">
            <v>Nos.</v>
          </cell>
          <cell r="T828">
            <v>1</v>
          </cell>
          <cell r="U828">
            <v>1</v>
          </cell>
          <cell r="V828">
            <v>1</v>
          </cell>
          <cell r="Y828">
            <v>1</v>
          </cell>
          <cell r="AA828">
            <v>1</v>
          </cell>
          <cell r="AB828">
            <v>1</v>
          </cell>
          <cell r="AC828" t="str">
            <v>TELK/0308</v>
          </cell>
          <cell r="AD828" t="str">
            <v>INR</v>
          </cell>
          <cell r="AE828">
            <v>285000</v>
          </cell>
          <cell r="AF828">
            <v>285000</v>
          </cell>
          <cell r="AI828">
            <v>0</v>
          </cell>
          <cell r="AJ828">
            <v>285000</v>
          </cell>
          <cell r="AK828">
            <v>285000</v>
          </cell>
          <cell r="AL828">
            <v>1.1897679952409279</v>
          </cell>
          <cell r="AM828">
            <v>339084</v>
          </cell>
          <cell r="AN828">
            <v>0</v>
          </cell>
          <cell r="AO828">
            <v>0</v>
          </cell>
          <cell r="AP828">
            <v>339084</v>
          </cell>
          <cell r="AQ828">
            <v>9899</v>
          </cell>
          <cell r="AR828">
            <v>0</v>
          </cell>
          <cell r="AS828">
            <v>0</v>
          </cell>
          <cell r="AT828">
            <v>348983</v>
          </cell>
          <cell r="AU828" t="str">
            <v>NA</v>
          </cell>
          <cell r="AV828" t="str">
            <v>NA</v>
          </cell>
          <cell r="AW828">
            <v>0.67229393818562333</v>
          </cell>
          <cell r="AX828" t="str">
            <v>NA</v>
          </cell>
          <cell r="AY828" t="str">
            <v>NA</v>
          </cell>
          <cell r="AZ828" t="str">
            <v>NA</v>
          </cell>
          <cell r="BA828">
            <v>0</v>
          </cell>
          <cell r="BB828">
            <v>348983</v>
          </cell>
          <cell r="BC828">
            <v>0</v>
          </cell>
          <cell r="BD828">
            <v>0</v>
          </cell>
          <cell r="BE828">
            <v>3.4734352256186311E-2</v>
          </cell>
          <cell r="BF828">
            <v>0</v>
          </cell>
          <cell r="BJ828" t="str">
            <v>NA</v>
          </cell>
          <cell r="BK828" t="str">
            <v>NA</v>
          </cell>
          <cell r="BM828">
            <v>285000</v>
          </cell>
        </row>
        <row r="829">
          <cell r="A829">
            <v>829</v>
          </cell>
          <cell r="B829" t="str">
            <v>PUG</v>
          </cell>
          <cell r="H829" t="str">
            <v>XXX</v>
          </cell>
          <cell r="K829">
            <v>0</v>
          </cell>
          <cell r="M829" t="str">
            <v>J</v>
          </cell>
          <cell r="N829" t="str">
            <v>J</v>
          </cell>
          <cell r="O829">
            <v>0</v>
          </cell>
          <cell r="S829">
            <v>0</v>
          </cell>
          <cell r="T829">
            <v>0</v>
          </cell>
          <cell r="U829">
            <v>0</v>
          </cell>
          <cell r="AA829">
            <v>0</v>
          </cell>
          <cell r="AB829">
            <v>0</v>
          </cell>
          <cell r="AF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K829">
            <v>0</v>
          </cell>
          <cell r="BM829">
            <v>0</v>
          </cell>
        </row>
        <row r="830">
          <cell r="A830">
            <v>830</v>
          </cell>
          <cell r="B830" t="str">
            <v>PUG</v>
          </cell>
          <cell r="G830" t="str">
            <v>10</v>
          </cell>
          <cell r="H830" t="str">
            <v>XXX</v>
          </cell>
          <cell r="K830">
            <v>0</v>
          </cell>
          <cell r="M830" t="str">
            <v>J</v>
          </cell>
          <cell r="N830" t="str">
            <v>J</v>
          </cell>
          <cell r="O830">
            <v>0</v>
          </cell>
          <cell r="Q830" t="str">
            <v>245 kV CVT (1 Ph.)</v>
          </cell>
          <cell r="S830">
            <v>0</v>
          </cell>
          <cell r="T830">
            <v>0</v>
          </cell>
          <cell r="U830">
            <v>0</v>
          </cell>
          <cell r="AA830">
            <v>0</v>
          </cell>
          <cell r="AB830">
            <v>0</v>
          </cell>
          <cell r="AC830">
            <v>169999.26399999997</v>
          </cell>
          <cell r="AF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K830">
            <v>0</v>
          </cell>
          <cell r="BM830">
            <v>0</v>
          </cell>
        </row>
        <row r="831">
          <cell r="A831">
            <v>831</v>
          </cell>
          <cell r="B831" t="str">
            <v>PUG</v>
          </cell>
          <cell r="G831" t="str">
            <v>10.1</v>
          </cell>
          <cell r="H831" t="str">
            <v>XXX</v>
          </cell>
          <cell r="J831" t="str">
            <v>EQ-S</v>
          </cell>
          <cell r="K831" t="str">
            <v>EQPTS-SP</v>
          </cell>
          <cell r="L831">
            <v>220</v>
          </cell>
          <cell r="M831" t="str">
            <v>J</v>
          </cell>
          <cell r="N831" t="str">
            <v>J</v>
          </cell>
          <cell r="O831" t="str">
            <v>F</v>
          </cell>
          <cell r="P831" t="str">
            <v>CVT</v>
          </cell>
          <cell r="Q831" t="str">
            <v>4400 Pf CVT</v>
          </cell>
          <cell r="R831" t="str">
            <v>Nos.</v>
          </cell>
          <cell r="S831" t="str">
            <v>Nos.</v>
          </cell>
          <cell r="T831">
            <v>1</v>
          </cell>
          <cell r="U831">
            <v>1</v>
          </cell>
          <cell r="V831">
            <v>2</v>
          </cell>
          <cell r="Y831">
            <v>1</v>
          </cell>
          <cell r="AA831">
            <v>1</v>
          </cell>
          <cell r="AB831">
            <v>1</v>
          </cell>
          <cell r="AC831" t="str">
            <v>CGL/Seo+5</v>
          </cell>
          <cell r="AD831" t="str">
            <v>INR</v>
          </cell>
          <cell r="AE831">
            <v>225000</v>
          </cell>
          <cell r="AF831">
            <v>225000</v>
          </cell>
          <cell r="AG831">
            <v>2.2222222222222223E-2</v>
          </cell>
          <cell r="AI831">
            <v>0</v>
          </cell>
          <cell r="AJ831">
            <v>220000</v>
          </cell>
          <cell r="AK831">
            <v>220000</v>
          </cell>
          <cell r="AL831">
            <v>1.0515247108307044</v>
          </cell>
          <cell r="AM831">
            <v>231335</v>
          </cell>
          <cell r="AN831">
            <v>0</v>
          </cell>
          <cell r="AO831">
            <v>10236</v>
          </cell>
          <cell r="AP831">
            <v>241571</v>
          </cell>
          <cell r="AQ831">
            <v>9936</v>
          </cell>
          <cell r="AR831">
            <v>0</v>
          </cell>
          <cell r="AS831">
            <v>0</v>
          </cell>
          <cell r="AT831">
            <v>251507</v>
          </cell>
          <cell r="AU831" t="str">
            <v>NA</v>
          </cell>
          <cell r="AV831" t="str">
            <v>NA</v>
          </cell>
          <cell r="AW831">
            <v>0.67229393818562333</v>
          </cell>
          <cell r="AX831" t="str">
            <v>NA</v>
          </cell>
          <cell r="AY831" t="str">
            <v>NA</v>
          </cell>
          <cell r="AZ831" t="str">
            <v>NA</v>
          </cell>
          <cell r="BA831">
            <v>0</v>
          </cell>
          <cell r="BB831">
            <v>251507</v>
          </cell>
          <cell r="BC831">
            <v>0</v>
          </cell>
          <cell r="BD831">
            <v>4.6528E-2</v>
          </cell>
          <cell r="BE831">
            <v>4.5162163992145704E-2</v>
          </cell>
          <cell r="BF831">
            <v>0</v>
          </cell>
          <cell r="BJ831" t="str">
            <v>NA</v>
          </cell>
          <cell r="BK831" t="str">
            <v>NA</v>
          </cell>
          <cell r="BM831">
            <v>220000</v>
          </cell>
        </row>
        <row r="832">
          <cell r="A832">
            <v>832</v>
          </cell>
          <cell r="B832" t="str">
            <v>PUG</v>
          </cell>
          <cell r="G832" t="str">
            <v>10.2</v>
          </cell>
          <cell r="H832" t="str">
            <v>XXX</v>
          </cell>
          <cell r="J832" t="str">
            <v>EQ-S</v>
          </cell>
          <cell r="K832" t="str">
            <v>EQPTS-SP</v>
          </cell>
          <cell r="L832" t="str">
            <v>Gen</v>
          </cell>
          <cell r="M832" t="str">
            <v>J</v>
          </cell>
          <cell r="N832" t="str">
            <v>J</v>
          </cell>
          <cell r="O832" t="str">
            <v>G</v>
          </cell>
          <cell r="P832" t="str">
            <v>CL&amp;CON</v>
          </cell>
          <cell r="Q832" t="str">
            <v>Terminal Connector for the above IT</v>
          </cell>
          <cell r="R832" t="str">
            <v>Nos.</v>
          </cell>
          <cell r="S832" t="str">
            <v>Nos.</v>
          </cell>
          <cell r="T832">
            <v>2</v>
          </cell>
          <cell r="U832">
            <v>2</v>
          </cell>
          <cell r="V832">
            <v>4</v>
          </cell>
          <cell r="Y832">
            <v>2</v>
          </cell>
          <cell r="AA832">
            <v>2</v>
          </cell>
          <cell r="AB832">
            <v>2</v>
          </cell>
          <cell r="AC832" t="str">
            <v>Assd</v>
          </cell>
          <cell r="AD832" t="str">
            <v>INR</v>
          </cell>
          <cell r="AE832">
            <v>800</v>
          </cell>
          <cell r="AF832">
            <v>800</v>
          </cell>
          <cell r="AI832">
            <v>0</v>
          </cell>
          <cell r="AJ832">
            <v>800</v>
          </cell>
          <cell r="AK832">
            <v>1600</v>
          </cell>
          <cell r="AL832">
            <v>0.98814423690472464</v>
          </cell>
          <cell r="AM832">
            <v>1581</v>
          </cell>
          <cell r="AN832">
            <v>0</v>
          </cell>
          <cell r="AO832">
            <v>74</v>
          </cell>
          <cell r="AP832">
            <v>1655</v>
          </cell>
          <cell r="AQ832">
            <v>14</v>
          </cell>
          <cell r="AR832">
            <v>0</v>
          </cell>
          <cell r="AS832">
            <v>0</v>
          </cell>
          <cell r="AT832">
            <v>1669</v>
          </cell>
          <cell r="AU832" t="str">
            <v>NA</v>
          </cell>
          <cell r="AV832" t="str">
            <v>NA</v>
          </cell>
          <cell r="AW832">
            <v>0.67229393818562333</v>
          </cell>
          <cell r="AX832" t="str">
            <v>NA</v>
          </cell>
          <cell r="AY832" t="str">
            <v>NA</v>
          </cell>
          <cell r="AZ832" t="str">
            <v>NA</v>
          </cell>
          <cell r="BA832">
            <v>0</v>
          </cell>
          <cell r="BB832">
            <v>1669</v>
          </cell>
          <cell r="BC832">
            <v>0</v>
          </cell>
          <cell r="BD832">
            <v>4.6528E-2</v>
          </cell>
          <cell r="BE832">
            <v>8.6574464861589075E-3</v>
          </cell>
          <cell r="BF832">
            <v>0</v>
          </cell>
          <cell r="BJ832" t="str">
            <v>NA</v>
          </cell>
          <cell r="BK832" t="str">
            <v>NA</v>
          </cell>
          <cell r="BM832">
            <v>1600</v>
          </cell>
        </row>
        <row r="833">
          <cell r="A833">
            <v>833</v>
          </cell>
          <cell r="B833" t="str">
            <v>PUG</v>
          </cell>
          <cell r="H833" t="str">
            <v>XXX</v>
          </cell>
          <cell r="K833">
            <v>0</v>
          </cell>
          <cell r="M833" t="str">
            <v>J</v>
          </cell>
          <cell r="N833" t="str">
            <v>J</v>
          </cell>
          <cell r="O833">
            <v>0</v>
          </cell>
          <cell r="S833">
            <v>0</v>
          </cell>
          <cell r="T833">
            <v>0</v>
          </cell>
          <cell r="U833">
            <v>0</v>
          </cell>
          <cell r="AA833">
            <v>0</v>
          </cell>
          <cell r="AB833">
            <v>0</v>
          </cell>
          <cell r="AF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K833">
            <v>0</v>
          </cell>
          <cell r="BM833">
            <v>0</v>
          </cell>
        </row>
        <row r="834">
          <cell r="A834">
            <v>834</v>
          </cell>
          <cell r="B834" t="str">
            <v>PUG</v>
          </cell>
          <cell r="G834" t="str">
            <v>11</v>
          </cell>
          <cell r="H834" t="str">
            <v>XXX</v>
          </cell>
          <cell r="K834">
            <v>0</v>
          </cell>
          <cell r="M834" t="str">
            <v>J</v>
          </cell>
          <cell r="N834" t="str">
            <v>J</v>
          </cell>
          <cell r="O834">
            <v>0</v>
          </cell>
          <cell r="Q834" t="str">
            <v xml:space="preserve">245kV Isolator </v>
          </cell>
          <cell r="S834">
            <v>0</v>
          </cell>
          <cell r="T834">
            <v>0</v>
          </cell>
          <cell r="U834">
            <v>0</v>
          </cell>
          <cell r="AA834">
            <v>0</v>
          </cell>
          <cell r="AB834">
            <v>0</v>
          </cell>
          <cell r="AF834">
            <v>0</v>
          </cell>
          <cell r="AI834">
            <v>0</v>
          </cell>
          <cell r="AJ834">
            <v>0</v>
          </cell>
          <cell r="AK834">
            <v>0</v>
          </cell>
          <cell r="AL834">
            <v>0</v>
          </cell>
          <cell r="AM834">
            <v>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K834">
            <v>0</v>
          </cell>
          <cell r="BM834">
            <v>0</v>
          </cell>
        </row>
        <row r="835">
          <cell r="A835">
            <v>835</v>
          </cell>
          <cell r="B835" t="str">
            <v>PUG</v>
          </cell>
          <cell r="H835" t="str">
            <v>XXX</v>
          </cell>
          <cell r="K835">
            <v>0</v>
          </cell>
          <cell r="M835" t="str">
            <v>J</v>
          </cell>
          <cell r="N835" t="str">
            <v>J</v>
          </cell>
          <cell r="O835">
            <v>0</v>
          </cell>
          <cell r="Q835" t="str">
            <v>245kV Double Break Isolators</v>
          </cell>
          <cell r="S835">
            <v>0</v>
          </cell>
          <cell r="T835">
            <v>0</v>
          </cell>
          <cell r="U835">
            <v>0</v>
          </cell>
          <cell r="AA835">
            <v>0</v>
          </cell>
          <cell r="AB835">
            <v>0</v>
          </cell>
          <cell r="AF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K835">
            <v>0</v>
          </cell>
          <cell r="BM835">
            <v>0</v>
          </cell>
        </row>
        <row r="836">
          <cell r="A836">
            <v>836</v>
          </cell>
          <cell r="B836" t="str">
            <v>PUG</v>
          </cell>
          <cell r="G836" t="str">
            <v>11.1</v>
          </cell>
          <cell r="H836" t="str">
            <v>XXX</v>
          </cell>
          <cell r="J836" t="str">
            <v>SP</v>
          </cell>
          <cell r="K836">
            <v>0</v>
          </cell>
          <cell r="L836">
            <v>220</v>
          </cell>
          <cell r="M836" t="str">
            <v>J</v>
          </cell>
          <cell r="N836" t="str">
            <v>J</v>
          </cell>
          <cell r="O836">
            <v>0</v>
          </cell>
          <cell r="P836" t="str">
            <v>ISO</v>
          </cell>
          <cell r="Q836" t="str">
            <v>One Complete pole of 245kV, 1600A isolator with 2</v>
          </cell>
          <cell r="R836" t="str">
            <v>No</v>
          </cell>
          <cell r="S836" t="str">
            <v>No</v>
          </cell>
          <cell r="T836">
            <v>0</v>
          </cell>
          <cell r="U836">
            <v>0</v>
          </cell>
          <cell r="V836">
            <v>2</v>
          </cell>
          <cell r="Y836">
            <v>0</v>
          </cell>
          <cell r="AA836">
            <v>0</v>
          </cell>
          <cell r="AB836">
            <v>0</v>
          </cell>
          <cell r="AC836" t="str">
            <v>Elpro/0809</v>
          </cell>
          <cell r="AD836" t="str">
            <v>INR</v>
          </cell>
          <cell r="AE836">
            <v>119000</v>
          </cell>
          <cell r="AF836">
            <v>119000</v>
          </cell>
          <cell r="AH836">
            <v>0</v>
          </cell>
          <cell r="AI836">
            <v>0</v>
          </cell>
          <cell r="AJ836">
            <v>119000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J836" t="str">
            <v>NA</v>
          </cell>
          <cell r="BK836">
            <v>0</v>
          </cell>
          <cell r="BM836">
            <v>0</v>
          </cell>
        </row>
        <row r="837">
          <cell r="A837">
            <v>837</v>
          </cell>
          <cell r="B837" t="str">
            <v>PUG</v>
          </cell>
          <cell r="H837" t="str">
            <v>XXX</v>
          </cell>
          <cell r="K837">
            <v>0</v>
          </cell>
          <cell r="M837" t="str">
            <v>J</v>
          </cell>
          <cell r="N837" t="str">
            <v>J</v>
          </cell>
          <cell r="O837">
            <v>0</v>
          </cell>
          <cell r="Q837" t="str">
            <v>E/s earth switches with support insulator (Quoted</v>
          </cell>
          <cell r="R837">
            <v>0</v>
          </cell>
          <cell r="S837">
            <v>0</v>
          </cell>
          <cell r="T837">
            <v>0</v>
          </cell>
          <cell r="U837">
            <v>0</v>
          </cell>
          <cell r="V837">
            <v>0</v>
          </cell>
          <cell r="Y837">
            <v>0</v>
          </cell>
          <cell r="AA837">
            <v>0</v>
          </cell>
          <cell r="AB837">
            <v>0</v>
          </cell>
          <cell r="AF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K837">
            <v>0</v>
          </cell>
          <cell r="BM837">
            <v>0</v>
          </cell>
        </row>
        <row r="838">
          <cell r="A838">
            <v>838</v>
          </cell>
          <cell r="B838" t="str">
            <v>PUG</v>
          </cell>
          <cell r="H838" t="str">
            <v>XXX</v>
          </cell>
          <cell r="K838">
            <v>0</v>
          </cell>
          <cell r="M838" t="str">
            <v>J</v>
          </cell>
          <cell r="N838" t="str">
            <v>J</v>
          </cell>
          <cell r="O838">
            <v>0</v>
          </cell>
          <cell r="Q838" t="str">
            <v xml:space="preserve">separately) excluding structure and motor operating </v>
          </cell>
          <cell r="R838">
            <v>0</v>
          </cell>
          <cell r="S838">
            <v>0</v>
          </cell>
          <cell r="T838">
            <v>0</v>
          </cell>
          <cell r="U838">
            <v>0</v>
          </cell>
          <cell r="V838">
            <v>0</v>
          </cell>
          <cell r="Y838">
            <v>0</v>
          </cell>
          <cell r="AA838">
            <v>0</v>
          </cell>
          <cell r="AB838">
            <v>0</v>
          </cell>
          <cell r="AF838">
            <v>0</v>
          </cell>
          <cell r="AI838">
            <v>0</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K838">
            <v>0</v>
          </cell>
          <cell r="BM838">
            <v>0</v>
          </cell>
        </row>
        <row r="839">
          <cell r="A839">
            <v>839</v>
          </cell>
          <cell r="B839" t="str">
            <v>PUG</v>
          </cell>
          <cell r="H839" t="str">
            <v>XXX</v>
          </cell>
          <cell r="K839">
            <v>0</v>
          </cell>
          <cell r="M839" t="str">
            <v>J</v>
          </cell>
          <cell r="N839" t="str">
            <v>J</v>
          </cell>
          <cell r="O839">
            <v>0</v>
          </cell>
          <cell r="Q839" t="str">
            <v>mechanism (MOM)</v>
          </cell>
          <cell r="S839">
            <v>0</v>
          </cell>
          <cell r="T839">
            <v>0</v>
          </cell>
          <cell r="U839">
            <v>0</v>
          </cell>
          <cell r="AA839">
            <v>0</v>
          </cell>
          <cell r="AB839">
            <v>0</v>
          </cell>
          <cell r="AF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K839">
            <v>0</v>
          </cell>
          <cell r="BM839">
            <v>0</v>
          </cell>
        </row>
        <row r="840">
          <cell r="A840">
            <v>840</v>
          </cell>
          <cell r="B840" t="str">
            <v>PUG</v>
          </cell>
          <cell r="G840" t="str">
            <v>11.1.1</v>
          </cell>
          <cell r="H840" t="str">
            <v>XXX</v>
          </cell>
          <cell r="J840" t="str">
            <v>EQ-S</v>
          </cell>
          <cell r="K840">
            <v>0</v>
          </cell>
          <cell r="L840">
            <v>220</v>
          </cell>
          <cell r="M840" t="str">
            <v>J</v>
          </cell>
          <cell r="N840" t="str">
            <v>J</v>
          </cell>
          <cell r="O840">
            <v>0</v>
          </cell>
          <cell r="P840" t="str">
            <v>INSU</v>
          </cell>
          <cell r="Q840" t="str">
            <v>Insulator for the above pole of Isolator</v>
          </cell>
          <cell r="R840" t="str">
            <v>Nos</v>
          </cell>
          <cell r="S840" t="str">
            <v>Nos</v>
          </cell>
          <cell r="T840">
            <v>0</v>
          </cell>
          <cell r="U840">
            <v>0</v>
          </cell>
          <cell r="V840">
            <v>6</v>
          </cell>
          <cell r="W840">
            <v>0</v>
          </cell>
          <cell r="Y840">
            <v>0</v>
          </cell>
          <cell r="AA840">
            <v>0</v>
          </cell>
          <cell r="AB840">
            <v>0</v>
          </cell>
          <cell r="AC840" t="str">
            <v>SIL</v>
          </cell>
          <cell r="AD840" t="str">
            <v>INR</v>
          </cell>
          <cell r="AE840">
            <v>14800</v>
          </cell>
          <cell r="AF840">
            <v>14800</v>
          </cell>
          <cell r="AI840">
            <v>0</v>
          </cell>
          <cell r="AJ840">
            <v>14800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J840" t="str">
            <v>NA</v>
          </cell>
          <cell r="BK840">
            <v>0</v>
          </cell>
          <cell r="BM840">
            <v>0</v>
          </cell>
        </row>
        <row r="841">
          <cell r="A841">
            <v>841</v>
          </cell>
          <cell r="B841" t="str">
            <v>PUG</v>
          </cell>
          <cell r="G841" t="str">
            <v>11.2</v>
          </cell>
          <cell r="H841" t="str">
            <v>XXX</v>
          </cell>
          <cell r="J841" t="str">
            <v>SP</v>
          </cell>
          <cell r="K841" t="str">
            <v>SPARES</v>
          </cell>
          <cell r="L841">
            <v>220</v>
          </cell>
          <cell r="M841" t="str">
            <v>J</v>
          </cell>
          <cell r="N841" t="str">
            <v>J</v>
          </cell>
          <cell r="O841" t="str">
            <v>C</v>
          </cell>
          <cell r="P841" t="str">
            <v>ISO</v>
          </cell>
          <cell r="Q841" t="str">
            <v>One Complete pole of 245kV, 1600A isolator with 1</v>
          </cell>
          <cell r="R841" t="str">
            <v>No</v>
          </cell>
          <cell r="S841" t="str">
            <v>No</v>
          </cell>
          <cell r="T841">
            <v>1</v>
          </cell>
          <cell r="U841">
            <v>1</v>
          </cell>
          <cell r="V841">
            <v>0</v>
          </cell>
          <cell r="Y841">
            <v>1</v>
          </cell>
          <cell r="AA841">
            <v>1</v>
          </cell>
          <cell r="AB841">
            <v>1</v>
          </cell>
          <cell r="AC841" t="str">
            <v>Elpro/0809assd</v>
          </cell>
          <cell r="AD841" t="str">
            <v>INR</v>
          </cell>
          <cell r="AE841">
            <v>109000</v>
          </cell>
          <cell r="AF841">
            <v>109000</v>
          </cell>
          <cell r="AH841">
            <v>0</v>
          </cell>
          <cell r="AI841">
            <v>0</v>
          </cell>
          <cell r="AJ841">
            <v>109000</v>
          </cell>
          <cell r="AK841">
            <v>109000</v>
          </cell>
          <cell r="AL841">
            <v>1.0515247108307044</v>
          </cell>
          <cell r="AM841">
            <v>114616</v>
          </cell>
          <cell r="AN841">
            <v>0</v>
          </cell>
          <cell r="AO841">
            <v>5072</v>
          </cell>
          <cell r="AP841">
            <v>119688</v>
          </cell>
          <cell r="AQ841">
            <v>2802</v>
          </cell>
          <cell r="AR841">
            <v>0</v>
          </cell>
          <cell r="AS841">
            <v>0</v>
          </cell>
          <cell r="AT841">
            <v>122490</v>
          </cell>
          <cell r="AU841" t="str">
            <v>NA</v>
          </cell>
          <cell r="AV841" t="str">
            <v>NA</v>
          </cell>
          <cell r="AW841">
            <v>0.67229393818562333</v>
          </cell>
          <cell r="AX841" t="str">
            <v>NA</v>
          </cell>
          <cell r="AY841" t="str">
            <v>NA</v>
          </cell>
          <cell r="AZ841" t="str">
            <v>NA</v>
          </cell>
          <cell r="BA841">
            <v>0</v>
          </cell>
          <cell r="BB841">
            <v>122490</v>
          </cell>
          <cell r="BC841">
            <v>0</v>
          </cell>
          <cell r="BD841">
            <v>4.6528E-2</v>
          </cell>
          <cell r="BE841">
            <v>2.5705725087841805E-2</v>
          </cell>
          <cell r="BF841">
            <v>0</v>
          </cell>
          <cell r="BJ841" t="str">
            <v>NA</v>
          </cell>
          <cell r="BK841" t="str">
            <v>NA</v>
          </cell>
          <cell r="BM841">
            <v>109000</v>
          </cell>
        </row>
        <row r="842">
          <cell r="A842">
            <v>842</v>
          </cell>
          <cell r="B842" t="str">
            <v>PUG</v>
          </cell>
          <cell r="H842" t="str">
            <v>XXX</v>
          </cell>
          <cell r="K842">
            <v>0</v>
          </cell>
          <cell r="M842" t="str">
            <v>J</v>
          </cell>
          <cell r="N842" t="str">
            <v>J</v>
          </cell>
          <cell r="O842">
            <v>0</v>
          </cell>
          <cell r="Q842" t="str">
            <v>E/s earth switches with support insulator (Quoted</v>
          </cell>
          <cell r="R842">
            <v>0</v>
          </cell>
          <cell r="S842">
            <v>0</v>
          </cell>
          <cell r="T842">
            <v>0</v>
          </cell>
          <cell r="U842">
            <v>0</v>
          </cell>
          <cell r="V842">
            <v>0</v>
          </cell>
          <cell r="Y842">
            <v>0</v>
          </cell>
          <cell r="AA842">
            <v>0</v>
          </cell>
          <cell r="AB842">
            <v>0</v>
          </cell>
          <cell r="AF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K842">
            <v>0</v>
          </cell>
          <cell r="BM842">
            <v>0</v>
          </cell>
        </row>
        <row r="843">
          <cell r="A843">
            <v>843</v>
          </cell>
          <cell r="B843" t="str">
            <v>PUG</v>
          </cell>
          <cell r="H843" t="str">
            <v>XXX</v>
          </cell>
          <cell r="K843">
            <v>0</v>
          </cell>
          <cell r="M843" t="str">
            <v>J</v>
          </cell>
          <cell r="N843" t="str">
            <v>J</v>
          </cell>
          <cell r="O843">
            <v>0</v>
          </cell>
          <cell r="Q843" t="str">
            <v xml:space="preserve">separately) excluding structure and motor operating </v>
          </cell>
          <cell r="R843">
            <v>0</v>
          </cell>
          <cell r="S843">
            <v>0</v>
          </cell>
          <cell r="T843">
            <v>0</v>
          </cell>
          <cell r="U843">
            <v>0</v>
          </cell>
          <cell r="V843">
            <v>0</v>
          </cell>
          <cell r="Y843">
            <v>0</v>
          </cell>
          <cell r="AA843">
            <v>0</v>
          </cell>
          <cell r="AB843">
            <v>0</v>
          </cell>
          <cell r="AF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K843">
            <v>0</v>
          </cell>
          <cell r="BM843">
            <v>0</v>
          </cell>
        </row>
        <row r="844">
          <cell r="A844">
            <v>844</v>
          </cell>
          <cell r="B844" t="str">
            <v>PUG</v>
          </cell>
          <cell r="H844" t="str">
            <v>XXX</v>
          </cell>
          <cell r="K844">
            <v>0</v>
          </cell>
          <cell r="M844" t="str">
            <v>J</v>
          </cell>
          <cell r="N844" t="str">
            <v>J</v>
          </cell>
          <cell r="O844">
            <v>0</v>
          </cell>
          <cell r="Q844" t="str">
            <v>mechanism (MOM)</v>
          </cell>
          <cell r="S844">
            <v>0</v>
          </cell>
          <cell r="T844">
            <v>0</v>
          </cell>
          <cell r="U844">
            <v>0</v>
          </cell>
          <cell r="AA844">
            <v>0</v>
          </cell>
          <cell r="AB844">
            <v>0</v>
          </cell>
          <cell r="AF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K844">
            <v>0</v>
          </cell>
          <cell r="BM844">
            <v>0</v>
          </cell>
        </row>
        <row r="845">
          <cell r="A845">
            <v>845</v>
          </cell>
          <cell r="B845" t="str">
            <v>PUG</v>
          </cell>
          <cell r="G845" t="str">
            <v>11.2.1</v>
          </cell>
          <cell r="H845" t="str">
            <v>XXX</v>
          </cell>
          <cell r="J845" t="str">
            <v>EQ-S</v>
          </cell>
          <cell r="K845" t="str">
            <v>EQPTS-SP</v>
          </cell>
          <cell r="L845">
            <v>220</v>
          </cell>
          <cell r="M845" t="str">
            <v>J</v>
          </cell>
          <cell r="N845" t="str">
            <v>J</v>
          </cell>
          <cell r="O845" t="str">
            <v>F</v>
          </cell>
          <cell r="P845" t="str">
            <v>INSU</v>
          </cell>
          <cell r="Q845" t="str">
            <v>Insulator for the above pole of Isolator</v>
          </cell>
          <cell r="R845" t="str">
            <v>Nos</v>
          </cell>
          <cell r="S845" t="str">
            <v>Nos</v>
          </cell>
          <cell r="T845">
            <v>3</v>
          </cell>
          <cell r="U845">
            <v>3</v>
          </cell>
          <cell r="V845">
            <v>0</v>
          </cell>
          <cell r="W845">
            <v>0</v>
          </cell>
          <cell r="Y845">
            <v>3</v>
          </cell>
          <cell r="AA845">
            <v>3</v>
          </cell>
          <cell r="AB845">
            <v>3</v>
          </cell>
          <cell r="AC845">
            <v>0</v>
          </cell>
          <cell r="AD845" t="str">
            <v>INR</v>
          </cell>
          <cell r="AE845">
            <v>0</v>
          </cell>
          <cell r="AF845">
            <v>0</v>
          </cell>
          <cell r="AI845">
            <v>0</v>
          </cell>
          <cell r="AJ845">
            <v>0</v>
          </cell>
          <cell r="AK845">
            <v>0</v>
          </cell>
          <cell r="AL845">
            <v>1.0515247108307044</v>
          </cell>
          <cell r="AM845">
            <v>0</v>
          </cell>
          <cell r="AN845">
            <v>0</v>
          </cell>
          <cell r="AO845">
            <v>0</v>
          </cell>
          <cell r="AP845">
            <v>0</v>
          </cell>
          <cell r="AQ845">
            <v>0</v>
          </cell>
          <cell r="AR845">
            <v>0</v>
          </cell>
          <cell r="AS845">
            <v>0</v>
          </cell>
          <cell r="AT845">
            <v>0</v>
          </cell>
          <cell r="AU845" t="str">
            <v>NA</v>
          </cell>
          <cell r="AV845" t="str">
            <v>NA</v>
          </cell>
          <cell r="AW845">
            <v>0.67229393818562333</v>
          </cell>
          <cell r="AX845" t="str">
            <v>NA</v>
          </cell>
          <cell r="AY845" t="str">
            <v>NA</v>
          </cell>
          <cell r="AZ845" t="str">
            <v>NA</v>
          </cell>
          <cell r="BA845">
            <v>0</v>
          </cell>
          <cell r="BB845">
            <v>0</v>
          </cell>
          <cell r="BC845">
            <v>0</v>
          </cell>
          <cell r="BD845">
            <v>4.6528E-2</v>
          </cell>
          <cell r="BE845">
            <v>3.9494835488063477E-2</v>
          </cell>
          <cell r="BF845">
            <v>0</v>
          </cell>
          <cell r="BJ845" t="str">
            <v>NA</v>
          </cell>
          <cell r="BK845" t="str">
            <v>NA</v>
          </cell>
          <cell r="BM845">
            <v>0</v>
          </cell>
        </row>
        <row r="846">
          <cell r="A846">
            <v>846</v>
          </cell>
          <cell r="B846" t="str">
            <v>PUG</v>
          </cell>
          <cell r="G846" t="str">
            <v>11.3</v>
          </cell>
          <cell r="H846" t="str">
            <v>XXX</v>
          </cell>
          <cell r="J846" t="str">
            <v>SP</v>
          </cell>
          <cell r="K846" t="str">
            <v>SPARES</v>
          </cell>
          <cell r="L846">
            <v>220</v>
          </cell>
          <cell r="M846" t="str">
            <v>J</v>
          </cell>
          <cell r="N846" t="str">
            <v>J</v>
          </cell>
          <cell r="O846" t="str">
            <v>C</v>
          </cell>
          <cell r="P846" t="str">
            <v>ISO</v>
          </cell>
          <cell r="Q846" t="str">
            <v>Copper contact fingers for male &amp; female contacts</v>
          </cell>
          <cell r="R846" t="str">
            <v>sets</v>
          </cell>
          <cell r="S846" t="str">
            <v>sets</v>
          </cell>
          <cell r="T846">
            <v>2</v>
          </cell>
          <cell r="U846">
            <v>2</v>
          </cell>
          <cell r="V846">
            <v>1</v>
          </cell>
          <cell r="Y846">
            <v>2</v>
          </cell>
          <cell r="AA846">
            <v>2</v>
          </cell>
          <cell r="AB846">
            <v>2</v>
          </cell>
          <cell r="AC846" t="str">
            <v>Elpro/0809</v>
          </cell>
          <cell r="AD846" t="str">
            <v>INR</v>
          </cell>
          <cell r="AE846">
            <v>10200</v>
          </cell>
          <cell r="AF846">
            <v>10200</v>
          </cell>
          <cell r="AH846">
            <v>0</v>
          </cell>
          <cell r="AI846">
            <v>0</v>
          </cell>
          <cell r="AJ846">
            <v>10200</v>
          </cell>
          <cell r="AK846">
            <v>20400</v>
          </cell>
          <cell r="AL846">
            <v>1.0515247108307044</v>
          </cell>
          <cell r="AM846">
            <v>21451</v>
          </cell>
          <cell r="AN846">
            <v>0</v>
          </cell>
          <cell r="AO846">
            <v>949</v>
          </cell>
          <cell r="AP846">
            <v>22400</v>
          </cell>
          <cell r="AQ846">
            <v>524</v>
          </cell>
          <cell r="AR846">
            <v>0</v>
          </cell>
          <cell r="AS846">
            <v>0</v>
          </cell>
          <cell r="AT846">
            <v>22924</v>
          </cell>
          <cell r="AU846" t="str">
            <v>NA</v>
          </cell>
          <cell r="AV846" t="str">
            <v>NA</v>
          </cell>
          <cell r="AW846">
            <v>0.67229393818562333</v>
          </cell>
          <cell r="AX846" t="str">
            <v>NA</v>
          </cell>
          <cell r="AY846" t="str">
            <v>NA</v>
          </cell>
          <cell r="AZ846" t="str">
            <v>NA</v>
          </cell>
          <cell r="BA846">
            <v>0</v>
          </cell>
          <cell r="BB846">
            <v>22924</v>
          </cell>
          <cell r="BC846">
            <v>0</v>
          </cell>
          <cell r="BD846">
            <v>4.6528E-2</v>
          </cell>
          <cell r="BE846">
            <v>2.5705725087841805E-2</v>
          </cell>
          <cell r="BF846">
            <v>0</v>
          </cell>
          <cell r="BJ846" t="str">
            <v>NA</v>
          </cell>
          <cell r="BK846" t="str">
            <v>NA</v>
          </cell>
          <cell r="BM846">
            <v>20400</v>
          </cell>
        </row>
        <row r="847">
          <cell r="A847">
            <v>847</v>
          </cell>
          <cell r="B847" t="str">
            <v>PUG</v>
          </cell>
          <cell r="H847" t="str">
            <v>XXX</v>
          </cell>
          <cell r="K847">
            <v>0</v>
          </cell>
          <cell r="M847" t="str">
            <v>J</v>
          </cell>
          <cell r="N847" t="str">
            <v>J</v>
          </cell>
          <cell r="O847">
            <v>0</v>
          </cell>
          <cell r="Q847" t="str">
            <v>(1600A &amp; 2500A)</v>
          </cell>
          <cell r="S847">
            <v>0</v>
          </cell>
          <cell r="T847">
            <v>0</v>
          </cell>
          <cell r="U847">
            <v>0</v>
          </cell>
          <cell r="AA847">
            <v>0</v>
          </cell>
          <cell r="AB847">
            <v>0</v>
          </cell>
          <cell r="AF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K847">
            <v>0</v>
          </cell>
          <cell r="BM847">
            <v>0</v>
          </cell>
        </row>
        <row r="848">
          <cell r="A848">
            <v>848</v>
          </cell>
          <cell r="B848" t="str">
            <v>PUG</v>
          </cell>
          <cell r="H848" t="str">
            <v>XXX</v>
          </cell>
          <cell r="K848">
            <v>0</v>
          </cell>
          <cell r="M848" t="str">
            <v>J</v>
          </cell>
          <cell r="N848" t="str">
            <v>J</v>
          </cell>
          <cell r="O848">
            <v>0</v>
          </cell>
          <cell r="Q848" t="str">
            <v>(for 1 pole of isolator)</v>
          </cell>
          <cell r="S848">
            <v>0</v>
          </cell>
          <cell r="T848">
            <v>0</v>
          </cell>
          <cell r="U848">
            <v>0</v>
          </cell>
          <cell r="AA848">
            <v>0</v>
          </cell>
          <cell r="AB848">
            <v>0</v>
          </cell>
          <cell r="AF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K848">
            <v>0</v>
          </cell>
          <cell r="BM848">
            <v>0</v>
          </cell>
        </row>
        <row r="849">
          <cell r="A849">
            <v>849</v>
          </cell>
          <cell r="B849" t="str">
            <v>PUG</v>
          </cell>
          <cell r="G849" t="str">
            <v>11.4</v>
          </cell>
          <cell r="H849" t="str">
            <v>XXX</v>
          </cell>
          <cell r="J849" t="str">
            <v>SP</v>
          </cell>
          <cell r="K849" t="str">
            <v>SPARES</v>
          </cell>
          <cell r="L849">
            <v>220</v>
          </cell>
          <cell r="M849" t="str">
            <v>J</v>
          </cell>
          <cell r="N849" t="str">
            <v>J</v>
          </cell>
          <cell r="O849" t="str">
            <v>C</v>
          </cell>
          <cell r="P849" t="str">
            <v>ISO</v>
          </cell>
          <cell r="Q849" t="str">
            <v>Open / Close contactor assembly, timers, key</v>
          </cell>
          <cell r="R849" t="str">
            <v>Set</v>
          </cell>
          <cell r="S849" t="str">
            <v>Set</v>
          </cell>
          <cell r="T849">
            <v>1</v>
          </cell>
          <cell r="U849">
            <v>1</v>
          </cell>
          <cell r="V849">
            <v>1</v>
          </cell>
          <cell r="Y849">
            <v>1</v>
          </cell>
          <cell r="AA849">
            <v>1</v>
          </cell>
          <cell r="AB849">
            <v>1</v>
          </cell>
          <cell r="AC849" t="str">
            <v>Elpro/0809</v>
          </cell>
          <cell r="AD849" t="str">
            <v>INR</v>
          </cell>
          <cell r="AE849">
            <v>15000</v>
          </cell>
          <cell r="AF849">
            <v>15000</v>
          </cell>
          <cell r="AI849">
            <v>0</v>
          </cell>
          <cell r="AJ849">
            <v>15000</v>
          </cell>
          <cell r="AK849">
            <v>15000</v>
          </cell>
          <cell r="AL849">
            <v>1.0515247108307044</v>
          </cell>
          <cell r="AM849">
            <v>15773</v>
          </cell>
          <cell r="AN849">
            <v>0</v>
          </cell>
          <cell r="AO849">
            <v>698</v>
          </cell>
          <cell r="AP849">
            <v>16471</v>
          </cell>
          <cell r="AQ849">
            <v>386</v>
          </cell>
          <cell r="AR849">
            <v>0</v>
          </cell>
          <cell r="AS849">
            <v>0</v>
          </cell>
          <cell r="AT849">
            <v>16857</v>
          </cell>
          <cell r="AU849" t="str">
            <v>NA</v>
          </cell>
          <cell r="AV849" t="str">
            <v>NA</v>
          </cell>
          <cell r="AW849">
            <v>0.67229393818562333</v>
          </cell>
          <cell r="AX849" t="str">
            <v>NA</v>
          </cell>
          <cell r="AY849" t="str">
            <v>NA</v>
          </cell>
          <cell r="AZ849" t="str">
            <v>NA</v>
          </cell>
          <cell r="BA849">
            <v>0</v>
          </cell>
          <cell r="BB849">
            <v>16857</v>
          </cell>
          <cell r="BC849">
            <v>0</v>
          </cell>
          <cell r="BD849">
            <v>4.6528E-2</v>
          </cell>
          <cell r="BE849">
            <v>2.5705725087841805E-2</v>
          </cell>
          <cell r="BF849">
            <v>0</v>
          </cell>
          <cell r="BJ849" t="str">
            <v>NA</v>
          </cell>
          <cell r="BK849" t="str">
            <v>NA</v>
          </cell>
          <cell r="BM849">
            <v>15000</v>
          </cell>
        </row>
        <row r="850">
          <cell r="A850">
            <v>850</v>
          </cell>
          <cell r="B850" t="str">
            <v>PUG</v>
          </cell>
          <cell r="H850" t="str">
            <v>XXX</v>
          </cell>
          <cell r="K850">
            <v>0</v>
          </cell>
          <cell r="M850" t="str">
            <v>J</v>
          </cell>
          <cell r="N850" t="str">
            <v>J</v>
          </cell>
          <cell r="O850">
            <v>0</v>
          </cell>
          <cell r="Q850" t="str">
            <v>interlock, pushbutton switch</v>
          </cell>
          <cell r="S850">
            <v>0</v>
          </cell>
          <cell r="T850">
            <v>0</v>
          </cell>
          <cell r="U850">
            <v>0</v>
          </cell>
          <cell r="AA850">
            <v>0</v>
          </cell>
          <cell r="AB850">
            <v>0</v>
          </cell>
          <cell r="AF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K850">
            <v>0</v>
          </cell>
          <cell r="BM850">
            <v>0</v>
          </cell>
        </row>
        <row r="851">
          <cell r="A851">
            <v>851</v>
          </cell>
          <cell r="B851" t="str">
            <v>PUG</v>
          </cell>
          <cell r="G851" t="str">
            <v>11.5</v>
          </cell>
          <cell r="H851" t="str">
            <v>XXX</v>
          </cell>
          <cell r="J851" t="str">
            <v>SP</v>
          </cell>
          <cell r="K851" t="str">
            <v>SPARES</v>
          </cell>
          <cell r="L851">
            <v>220</v>
          </cell>
          <cell r="M851" t="str">
            <v>J</v>
          </cell>
          <cell r="N851" t="str">
            <v>J</v>
          </cell>
          <cell r="O851" t="str">
            <v>C</v>
          </cell>
          <cell r="P851" t="str">
            <v>ISO</v>
          </cell>
          <cell r="Q851" t="str">
            <v>Limit Switch and Auxiliary contact (1 No of each</v>
          </cell>
          <cell r="R851" t="str">
            <v xml:space="preserve">Set </v>
          </cell>
          <cell r="S851" t="str">
            <v xml:space="preserve">Set </v>
          </cell>
          <cell r="T851">
            <v>1</v>
          </cell>
          <cell r="U851">
            <v>1</v>
          </cell>
          <cell r="V851">
            <v>1</v>
          </cell>
          <cell r="Y851">
            <v>1</v>
          </cell>
          <cell r="AA851">
            <v>1</v>
          </cell>
          <cell r="AB851">
            <v>1</v>
          </cell>
          <cell r="AC851" t="str">
            <v>Elpro/0809</v>
          </cell>
          <cell r="AD851" t="str">
            <v>INR</v>
          </cell>
          <cell r="AE851">
            <v>7650</v>
          </cell>
          <cell r="AF851">
            <v>7650</v>
          </cell>
          <cell r="AH851">
            <v>0</v>
          </cell>
          <cell r="AI851">
            <v>0</v>
          </cell>
          <cell r="AJ851">
            <v>7650</v>
          </cell>
          <cell r="AK851">
            <v>7650</v>
          </cell>
          <cell r="AL851">
            <v>1.0515247108307044</v>
          </cell>
          <cell r="AM851">
            <v>8044</v>
          </cell>
          <cell r="AN851">
            <v>0</v>
          </cell>
          <cell r="AO851">
            <v>356</v>
          </cell>
          <cell r="AP851">
            <v>8400</v>
          </cell>
          <cell r="AQ851">
            <v>197</v>
          </cell>
          <cell r="AR851">
            <v>0</v>
          </cell>
          <cell r="AS851">
            <v>0</v>
          </cell>
          <cell r="AT851">
            <v>8597</v>
          </cell>
          <cell r="AU851" t="str">
            <v>NA</v>
          </cell>
          <cell r="AV851" t="str">
            <v>NA</v>
          </cell>
          <cell r="AW851">
            <v>0.67229393818562333</v>
          </cell>
          <cell r="AX851" t="str">
            <v>NA</v>
          </cell>
          <cell r="AY851" t="str">
            <v>NA</v>
          </cell>
          <cell r="AZ851" t="str">
            <v>NA</v>
          </cell>
          <cell r="BA851">
            <v>0</v>
          </cell>
          <cell r="BB851">
            <v>8597</v>
          </cell>
          <cell r="BC851">
            <v>0</v>
          </cell>
          <cell r="BD851">
            <v>4.6528E-2</v>
          </cell>
          <cell r="BE851">
            <v>2.5705725087841805E-2</v>
          </cell>
          <cell r="BF851">
            <v>0</v>
          </cell>
          <cell r="BJ851" t="str">
            <v>NA</v>
          </cell>
          <cell r="BK851" t="str">
            <v>NA</v>
          </cell>
          <cell r="BM851">
            <v>7650</v>
          </cell>
        </row>
        <row r="852">
          <cell r="A852">
            <v>852</v>
          </cell>
          <cell r="B852" t="str">
            <v>PUG</v>
          </cell>
          <cell r="H852" t="str">
            <v>XXX</v>
          </cell>
          <cell r="K852">
            <v>0</v>
          </cell>
          <cell r="M852" t="str">
            <v>J</v>
          </cell>
          <cell r="N852" t="str">
            <v>J</v>
          </cell>
          <cell r="O852">
            <v>0</v>
          </cell>
          <cell r="Q852" t="str">
            <v>type)</v>
          </cell>
          <cell r="S852">
            <v>0</v>
          </cell>
          <cell r="T852">
            <v>0</v>
          </cell>
          <cell r="U852">
            <v>0</v>
          </cell>
          <cell r="AA852">
            <v>0</v>
          </cell>
          <cell r="AB852">
            <v>0</v>
          </cell>
          <cell r="AF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K852">
            <v>0</v>
          </cell>
          <cell r="BM852">
            <v>0</v>
          </cell>
        </row>
        <row r="853">
          <cell r="A853">
            <v>853</v>
          </cell>
          <cell r="B853" t="str">
            <v>PUG</v>
          </cell>
          <cell r="G853" t="str">
            <v>11.5</v>
          </cell>
          <cell r="H853" t="str">
            <v>XXX</v>
          </cell>
          <cell r="J853" t="str">
            <v>SP</v>
          </cell>
          <cell r="K853" t="str">
            <v>SPARES</v>
          </cell>
          <cell r="L853">
            <v>220</v>
          </cell>
          <cell r="M853" t="str">
            <v>J</v>
          </cell>
          <cell r="N853" t="str">
            <v>J</v>
          </cell>
          <cell r="O853" t="str">
            <v>C</v>
          </cell>
          <cell r="P853" t="str">
            <v>ISO</v>
          </cell>
          <cell r="Q853" t="str">
            <v>Motor Housing bearing assembly</v>
          </cell>
          <cell r="R853" t="str">
            <v>No</v>
          </cell>
          <cell r="S853" t="str">
            <v>No</v>
          </cell>
          <cell r="T853">
            <v>1</v>
          </cell>
          <cell r="U853">
            <v>1</v>
          </cell>
          <cell r="V853">
            <v>1</v>
          </cell>
          <cell r="Y853">
            <v>1</v>
          </cell>
          <cell r="AA853">
            <v>1</v>
          </cell>
          <cell r="AB853">
            <v>1</v>
          </cell>
          <cell r="AC853" t="str">
            <v>Elpro/0809</v>
          </cell>
          <cell r="AD853" t="str">
            <v>INR</v>
          </cell>
          <cell r="AE853">
            <v>13600</v>
          </cell>
          <cell r="AF853">
            <v>13600</v>
          </cell>
          <cell r="AH853">
            <v>0</v>
          </cell>
          <cell r="AI853">
            <v>0</v>
          </cell>
          <cell r="AJ853">
            <v>13600</v>
          </cell>
          <cell r="AK853">
            <v>13600</v>
          </cell>
          <cell r="AL853">
            <v>1.0515247108307044</v>
          </cell>
          <cell r="AM853">
            <v>14301</v>
          </cell>
          <cell r="AN853">
            <v>0</v>
          </cell>
          <cell r="AO853">
            <v>633</v>
          </cell>
          <cell r="AP853">
            <v>14934</v>
          </cell>
          <cell r="AQ853">
            <v>350</v>
          </cell>
          <cell r="AR853">
            <v>0</v>
          </cell>
          <cell r="AS853">
            <v>0</v>
          </cell>
          <cell r="AT853">
            <v>15284</v>
          </cell>
          <cell r="AU853" t="str">
            <v>NA</v>
          </cell>
          <cell r="AV853" t="str">
            <v>NA</v>
          </cell>
          <cell r="AW853">
            <v>0.67229393818562333</v>
          </cell>
          <cell r="AX853" t="str">
            <v>NA</v>
          </cell>
          <cell r="AY853" t="str">
            <v>NA</v>
          </cell>
          <cell r="AZ853" t="str">
            <v>NA</v>
          </cell>
          <cell r="BA853">
            <v>0</v>
          </cell>
          <cell r="BB853">
            <v>15284</v>
          </cell>
          <cell r="BC853">
            <v>0</v>
          </cell>
          <cell r="BD853">
            <v>4.6528E-2</v>
          </cell>
          <cell r="BE853">
            <v>2.5705725087841805E-2</v>
          </cell>
          <cell r="BF853">
            <v>0</v>
          </cell>
          <cell r="BJ853" t="str">
            <v>NA</v>
          </cell>
          <cell r="BK853" t="str">
            <v>NA</v>
          </cell>
          <cell r="BM853">
            <v>13600</v>
          </cell>
        </row>
        <row r="854">
          <cell r="A854">
            <v>854</v>
          </cell>
          <cell r="B854" t="str">
            <v>PUG</v>
          </cell>
          <cell r="G854" t="str">
            <v>11.6</v>
          </cell>
          <cell r="H854" t="str">
            <v>XXX</v>
          </cell>
          <cell r="J854" t="str">
            <v>SP</v>
          </cell>
          <cell r="K854" t="str">
            <v>SPARES</v>
          </cell>
          <cell r="L854">
            <v>220</v>
          </cell>
          <cell r="M854" t="str">
            <v>J</v>
          </cell>
          <cell r="N854" t="str">
            <v>J</v>
          </cell>
          <cell r="O854" t="str">
            <v>C</v>
          </cell>
          <cell r="P854" t="str">
            <v>ISO</v>
          </cell>
          <cell r="Q854" t="str">
            <v>Motor with gear assembly and bevel gear assembly</v>
          </cell>
          <cell r="R854" t="str">
            <v>No</v>
          </cell>
          <cell r="S854" t="str">
            <v>No</v>
          </cell>
          <cell r="T854">
            <v>1</v>
          </cell>
          <cell r="U854">
            <v>1</v>
          </cell>
          <cell r="V854">
            <v>1</v>
          </cell>
          <cell r="Y854">
            <v>1</v>
          </cell>
          <cell r="AA854">
            <v>1</v>
          </cell>
          <cell r="AB854">
            <v>1</v>
          </cell>
          <cell r="AC854" t="str">
            <v>Elpro/0809</v>
          </cell>
          <cell r="AD854" t="str">
            <v>INR</v>
          </cell>
          <cell r="AE854">
            <v>11900</v>
          </cell>
          <cell r="AF854">
            <v>11900</v>
          </cell>
          <cell r="AH854">
            <v>0</v>
          </cell>
          <cell r="AI854">
            <v>0</v>
          </cell>
          <cell r="AJ854">
            <v>11900</v>
          </cell>
          <cell r="AK854">
            <v>11900</v>
          </cell>
          <cell r="AL854">
            <v>1.0515247108307044</v>
          </cell>
          <cell r="AM854">
            <v>12513</v>
          </cell>
          <cell r="AN854">
            <v>0</v>
          </cell>
          <cell r="AO854">
            <v>554</v>
          </cell>
          <cell r="AP854">
            <v>13067</v>
          </cell>
          <cell r="AQ854">
            <v>306</v>
          </cell>
          <cell r="AR854">
            <v>0</v>
          </cell>
          <cell r="AS854">
            <v>0</v>
          </cell>
          <cell r="AT854">
            <v>13373</v>
          </cell>
          <cell r="AU854" t="str">
            <v>NA</v>
          </cell>
          <cell r="AV854" t="str">
            <v>NA</v>
          </cell>
          <cell r="AW854">
            <v>0.67229393818562333</v>
          </cell>
          <cell r="AX854" t="str">
            <v>NA</v>
          </cell>
          <cell r="AY854" t="str">
            <v>NA</v>
          </cell>
          <cell r="AZ854" t="str">
            <v>NA</v>
          </cell>
          <cell r="BA854">
            <v>0</v>
          </cell>
          <cell r="BB854">
            <v>13373</v>
          </cell>
          <cell r="BC854">
            <v>0</v>
          </cell>
          <cell r="BD854">
            <v>4.6528E-2</v>
          </cell>
          <cell r="BE854">
            <v>2.5705725087841805E-2</v>
          </cell>
          <cell r="BF854">
            <v>0</v>
          </cell>
          <cell r="BJ854" t="str">
            <v>NA</v>
          </cell>
          <cell r="BK854" t="str">
            <v>NA</v>
          </cell>
          <cell r="BM854">
            <v>11900</v>
          </cell>
        </row>
        <row r="855">
          <cell r="A855">
            <v>855</v>
          </cell>
          <cell r="B855" t="str">
            <v>PUG</v>
          </cell>
          <cell r="G855" t="str">
            <v>11.7</v>
          </cell>
          <cell r="H855" t="str">
            <v>XXX</v>
          </cell>
          <cell r="J855" t="str">
            <v>SP</v>
          </cell>
          <cell r="K855" t="str">
            <v>SPARES</v>
          </cell>
          <cell r="L855">
            <v>220</v>
          </cell>
          <cell r="M855" t="str">
            <v>J</v>
          </cell>
          <cell r="N855" t="str">
            <v>J</v>
          </cell>
          <cell r="O855" t="str">
            <v>C</v>
          </cell>
          <cell r="P855" t="str">
            <v>ISO</v>
          </cell>
          <cell r="Q855" t="str">
            <v>Corona shield rings (1 No of each type) [NA]</v>
          </cell>
          <cell r="R855" t="str">
            <v>Sets</v>
          </cell>
          <cell r="S855" t="str">
            <v>Sets</v>
          </cell>
          <cell r="T855">
            <v>3</v>
          </cell>
          <cell r="U855">
            <v>3</v>
          </cell>
          <cell r="Y855">
            <v>3</v>
          </cell>
          <cell r="AA855">
            <v>3</v>
          </cell>
          <cell r="AB855">
            <v>3</v>
          </cell>
          <cell r="AF855">
            <v>0</v>
          </cell>
          <cell r="AH855">
            <v>0</v>
          </cell>
          <cell r="AI855">
            <v>0</v>
          </cell>
          <cell r="AJ855">
            <v>0</v>
          </cell>
          <cell r="AK855">
            <v>0</v>
          </cell>
          <cell r="AL855">
            <v>1.0515247108307044</v>
          </cell>
          <cell r="AM855">
            <v>0</v>
          </cell>
          <cell r="AN855">
            <v>0</v>
          </cell>
          <cell r="AO855">
            <v>0</v>
          </cell>
          <cell r="AP855">
            <v>0</v>
          </cell>
          <cell r="AQ855">
            <v>0</v>
          </cell>
          <cell r="AR855">
            <v>0</v>
          </cell>
          <cell r="AS855">
            <v>0</v>
          </cell>
          <cell r="AT855">
            <v>0</v>
          </cell>
          <cell r="AU855" t="str">
            <v>NA</v>
          </cell>
          <cell r="AV855" t="str">
            <v>NA</v>
          </cell>
          <cell r="AW855">
            <v>0.67229393818562333</v>
          </cell>
          <cell r="AX855" t="str">
            <v>NA</v>
          </cell>
          <cell r="AY855" t="str">
            <v>NA</v>
          </cell>
          <cell r="AZ855" t="str">
            <v>NA</v>
          </cell>
          <cell r="BA855">
            <v>0</v>
          </cell>
          <cell r="BB855">
            <v>0</v>
          </cell>
          <cell r="BC855">
            <v>0</v>
          </cell>
          <cell r="BD855">
            <v>4.6528E-2</v>
          </cell>
          <cell r="BE855">
            <v>2.5705725087841805E-2</v>
          </cell>
          <cell r="BF855">
            <v>0</v>
          </cell>
          <cell r="BJ855" t="str">
            <v>NA</v>
          </cell>
          <cell r="BK855" t="str">
            <v>NA</v>
          </cell>
          <cell r="BM855">
            <v>0</v>
          </cell>
        </row>
        <row r="856">
          <cell r="A856">
            <v>856</v>
          </cell>
          <cell r="B856" t="str">
            <v>PUG</v>
          </cell>
          <cell r="G856" t="str">
            <v>11.8</v>
          </cell>
          <cell r="H856" t="str">
            <v>XXX</v>
          </cell>
          <cell r="J856" t="str">
            <v>SP</v>
          </cell>
          <cell r="K856" t="str">
            <v>SPARES</v>
          </cell>
          <cell r="L856">
            <v>220</v>
          </cell>
          <cell r="M856" t="str">
            <v>J</v>
          </cell>
          <cell r="N856" t="str">
            <v>J</v>
          </cell>
          <cell r="O856" t="str">
            <v>C</v>
          </cell>
          <cell r="P856" t="str">
            <v>ISO</v>
          </cell>
          <cell r="Q856" t="str">
            <v>Hinge Pins [Not Applicable]</v>
          </cell>
          <cell r="R856" t="str">
            <v>Nos</v>
          </cell>
          <cell r="S856" t="str">
            <v>Nos</v>
          </cell>
          <cell r="T856">
            <v>3</v>
          </cell>
          <cell r="U856">
            <v>3</v>
          </cell>
          <cell r="V856">
            <v>1</v>
          </cell>
          <cell r="Y856">
            <v>3</v>
          </cell>
          <cell r="AA856">
            <v>3</v>
          </cell>
          <cell r="AB856">
            <v>3</v>
          </cell>
          <cell r="AC856" t="str">
            <v>Elpro/0809</v>
          </cell>
          <cell r="AD856" t="str">
            <v>INR</v>
          </cell>
          <cell r="AF856">
            <v>0</v>
          </cell>
          <cell r="AI856">
            <v>0</v>
          </cell>
          <cell r="AJ856">
            <v>0</v>
          </cell>
          <cell r="AK856">
            <v>0</v>
          </cell>
          <cell r="AL856">
            <v>1.0515247108307044</v>
          </cell>
          <cell r="AM856">
            <v>0</v>
          </cell>
          <cell r="AN856">
            <v>0</v>
          </cell>
          <cell r="AO856">
            <v>0</v>
          </cell>
          <cell r="AP856">
            <v>0</v>
          </cell>
          <cell r="AQ856">
            <v>0</v>
          </cell>
          <cell r="AR856">
            <v>0</v>
          </cell>
          <cell r="AS856">
            <v>0</v>
          </cell>
          <cell r="AT856">
            <v>0</v>
          </cell>
          <cell r="AU856" t="str">
            <v>NA</v>
          </cell>
          <cell r="AV856" t="str">
            <v>NA</v>
          </cell>
          <cell r="AW856">
            <v>0.67229393818562333</v>
          </cell>
          <cell r="AX856" t="str">
            <v>NA</v>
          </cell>
          <cell r="AY856" t="str">
            <v>NA</v>
          </cell>
          <cell r="AZ856" t="str">
            <v>NA</v>
          </cell>
          <cell r="BA856">
            <v>0</v>
          </cell>
          <cell r="BB856">
            <v>0</v>
          </cell>
          <cell r="BC856">
            <v>0</v>
          </cell>
          <cell r="BD856">
            <v>4.6528E-2</v>
          </cell>
          <cell r="BE856">
            <v>2.5705725087841805E-2</v>
          </cell>
          <cell r="BF856">
            <v>0</v>
          </cell>
          <cell r="BJ856" t="str">
            <v>NA</v>
          </cell>
          <cell r="BK856" t="str">
            <v>NA</v>
          </cell>
          <cell r="BM856">
            <v>0</v>
          </cell>
        </row>
        <row r="857">
          <cell r="A857">
            <v>857</v>
          </cell>
          <cell r="B857" t="str">
            <v>PUG</v>
          </cell>
          <cell r="G857" t="str">
            <v>11.9</v>
          </cell>
          <cell r="H857" t="str">
            <v>XXX</v>
          </cell>
          <cell r="J857" t="str">
            <v>SP</v>
          </cell>
          <cell r="K857" t="str">
            <v>SPARES</v>
          </cell>
          <cell r="L857">
            <v>220</v>
          </cell>
          <cell r="M857" t="str">
            <v>J</v>
          </cell>
          <cell r="N857" t="str">
            <v>J</v>
          </cell>
          <cell r="O857" t="str">
            <v>C</v>
          </cell>
          <cell r="P857" t="str">
            <v>ISO</v>
          </cell>
          <cell r="Q857" t="str">
            <v>Bearings</v>
          </cell>
          <cell r="R857" t="str">
            <v>Set</v>
          </cell>
          <cell r="S857" t="str">
            <v>Set</v>
          </cell>
          <cell r="T857">
            <v>1</v>
          </cell>
          <cell r="U857">
            <v>1</v>
          </cell>
          <cell r="V857">
            <v>1</v>
          </cell>
          <cell r="Y857">
            <v>1</v>
          </cell>
          <cell r="AA857">
            <v>1</v>
          </cell>
          <cell r="AB857">
            <v>1</v>
          </cell>
          <cell r="AC857" t="str">
            <v>Elpro/0809</v>
          </cell>
          <cell r="AD857" t="str">
            <v>INR</v>
          </cell>
          <cell r="AE857">
            <v>5100</v>
          </cell>
          <cell r="AF857">
            <v>5100</v>
          </cell>
          <cell r="AH857">
            <v>0</v>
          </cell>
          <cell r="AI857">
            <v>0</v>
          </cell>
          <cell r="AJ857">
            <v>5100</v>
          </cell>
          <cell r="AK857">
            <v>5100</v>
          </cell>
          <cell r="AL857">
            <v>1.0515247108307044</v>
          </cell>
          <cell r="AM857">
            <v>5363</v>
          </cell>
          <cell r="AN857">
            <v>0</v>
          </cell>
          <cell r="AO857">
            <v>237</v>
          </cell>
          <cell r="AP857">
            <v>5600</v>
          </cell>
          <cell r="AQ857">
            <v>131</v>
          </cell>
          <cell r="AR857">
            <v>0</v>
          </cell>
          <cell r="AS857">
            <v>0</v>
          </cell>
          <cell r="AT857">
            <v>5731</v>
          </cell>
          <cell r="AU857" t="str">
            <v>NA</v>
          </cell>
          <cell r="AV857" t="str">
            <v>NA</v>
          </cell>
          <cell r="AW857">
            <v>0.67229393818562333</v>
          </cell>
          <cell r="AX857" t="str">
            <v>NA</v>
          </cell>
          <cell r="AY857" t="str">
            <v>NA</v>
          </cell>
          <cell r="AZ857" t="str">
            <v>NA</v>
          </cell>
          <cell r="BA857">
            <v>0</v>
          </cell>
          <cell r="BB857">
            <v>5731</v>
          </cell>
          <cell r="BC857">
            <v>0</v>
          </cell>
          <cell r="BD857">
            <v>4.6528E-2</v>
          </cell>
          <cell r="BE857">
            <v>2.5705725087841805E-2</v>
          </cell>
          <cell r="BF857">
            <v>0</v>
          </cell>
          <cell r="BJ857" t="str">
            <v>NA</v>
          </cell>
          <cell r="BK857" t="str">
            <v>NA</v>
          </cell>
          <cell r="BM857">
            <v>5100</v>
          </cell>
        </row>
        <row r="858">
          <cell r="A858">
            <v>858</v>
          </cell>
          <cell r="B858" t="str">
            <v>PUG</v>
          </cell>
          <cell r="G858" t="str">
            <v>11.10</v>
          </cell>
          <cell r="H858" t="str">
            <v>XXX</v>
          </cell>
          <cell r="J858" t="str">
            <v>SP</v>
          </cell>
          <cell r="K858" t="str">
            <v>SPARES</v>
          </cell>
          <cell r="L858">
            <v>220</v>
          </cell>
          <cell r="M858" t="str">
            <v>J</v>
          </cell>
          <cell r="N858" t="str">
            <v>J</v>
          </cell>
          <cell r="O858" t="str">
            <v>C</v>
          </cell>
          <cell r="P858" t="str">
            <v>ISO</v>
          </cell>
          <cell r="Q858" t="str">
            <v>Current Carrying assembly</v>
          </cell>
          <cell r="R858" t="str">
            <v>Nos</v>
          </cell>
          <cell r="S858" t="str">
            <v>Nos</v>
          </cell>
          <cell r="T858">
            <v>3</v>
          </cell>
          <cell r="U858">
            <v>3</v>
          </cell>
          <cell r="V858">
            <v>1</v>
          </cell>
          <cell r="Y858">
            <v>3</v>
          </cell>
          <cell r="AA858">
            <v>3</v>
          </cell>
          <cell r="AB858">
            <v>3</v>
          </cell>
          <cell r="AC858" t="str">
            <v>Elpro/0809</v>
          </cell>
          <cell r="AD858" t="str">
            <v>INR</v>
          </cell>
          <cell r="AE858">
            <v>15300</v>
          </cell>
          <cell r="AF858">
            <v>15300</v>
          </cell>
          <cell r="AI858">
            <v>0</v>
          </cell>
          <cell r="AJ858">
            <v>15300</v>
          </cell>
          <cell r="AK858">
            <v>45900</v>
          </cell>
          <cell r="AL858">
            <v>1.0515247108307044</v>
          </cell>
          <cell r="AM858">
            <v>48265</v>
          </cell>
          <cell r="AN858">
            <v>0</v>
          </cell>
          <cell r="AO858">
            <v>2136</v>
          </cell>
          <cell r="AP858">
            <v>50401</v>
          </cell>
          <cell r="AQ858">
            <v>1180</v>
          </cell>
          <cell r="AR858">
            <v>0</v>
          </cell>
          <cell r="AS858">
            <v>0</v>
          </cell>
          <cell r="AT858">
            <v>51581</v>
          </cell>
          <cell r="AU858" t="str">
            <v>NA</v>
          </cell>
          <cell r="AV858" t="str">
            <v>NA</v>
          </cell>
          <cell r="AW858">
            <v>0.67229393818562333</v>
          </cell>
          <cell r="AX858" t="str">
            <v>NA</v>
          </cell>
          <cell r="AY858" t="str">
            <v>NA</v>
          </cell>
          <cell r="AZ858" t="str">
            <v>NA</v>
          </cell>
          <cell r="BA858">
            <v>0</v>
          </cell>
          <cell r="BB858">
            <v>51581</v>
          </cell>
          <cell r="BC858">
            <v>0</v>
          </cell>
          <cell r="BD858">
            <v>4.6528E-2</v>
          </cell>
          <cell r="BE858">
            <v>2.5705725087841805E-2</v>
          </cell>
          <cell r="BF858">
            <v>0</v>
          </cell>
          <cell r="BJ858" t="str">
            <v>NA</v>
          </cell>
          <cell r="BK858" t="str">
            <v>NA</v>
          </cell>
          <cell r="BM858">
            <v>45900</v>
          </cell>
        </row>
        <row r="859">
          <cell r="A859">
            <v>859</v>
          </cell>
          <cell r="B859" t="str">
            <v>PUG</v>
          </cell>
          <cell r="G859" t="str">
            <v>11.11</v>
          </cell>
          <cell r="H859" t="str">
            <v>XXX</v>
          </cell>
          <cell r="J859" t="str">
            <v>SP</v>
          </cell>
          <cell r="K859" t="str">
            <v>SPARES</v>
          </cell>
          <cell r="L859">
            <v>220</v>
          </cell>
          <cell r="M859" t="str">
            <v>J</v>
          </cell>
          <cell r="N859" t="str">
            <v>J</v>
          </cell>
          <cell r="O859" t="str">
            <v>C</v>
          </cell>
          <cell r="P859" t="str">
            <v>ISO</v>
          </cell>
          <cell r="Q859" t="str">
            <v>Interlocking coils with resistor</v>
          </cell>
          <cell r="R859" t="str">
            <v>Set</v>
          </cell>
          <cell r="S859" t="str">
            <v>Set</v>
          </cell>
          <cell r="T859">
            <v>5</v>
          </cell>
          <cell r="U859">
            <v>5</v>
          </cell>
          <cell r="V859">
            <v>1</v>
          </cell>
          <cell r="Y859">
            <v>5</v>
          </cell>
          <cell r="AA859">
            <v>5</v>
          </cell>
          <cell r="AB859">
            <v>5</v>
          </cell>
          <cell r="AC859" t="str">
            <v>Elpro/0809</v>
          </cell>
          <cell r="AD859" t="str">
            <v>INR</v>
          </cell>
          <cell r="AE859">
            <v>5950</v>
          </cell>
          <cell r="AF859">
            <v>5950</v>
          </cell>
          <cell r="AH859">
            <v>0</v>
          </cell>
          <cell r="AI859">
            <v>0</v>
          </cell>
          <cell r="AJ859">
            <v>5950</v>
          </cell>
          <cell r="AK859">
            <v>29750</v>
          </cell>
          <cell r="AL859">
            <v>1.0515247108307044</v>
          </cell>
          <cell r="AM859">
            <v>31283</v>
          </cell>
          <cell r="AN859">
            <v>0</v>
          </cell>
          <cell r="AO859">
            <v>1384</v>
          </cell>
          <cell r="AP859">
            <v>32667</v>
          </cell>
          <cell r="AQ859">
            <v>765</v>
          </cell>
          <cell r="AR859">
            <v>0</v>
          </cell>
          <cell r="AS859">
            <v>0</v>
          </cell>
          <cell r="AT859">
            <v>33432</v>
          </cell>
          <cell r="AU859" t="str">
            <v>NA</v>
          </cell>
          <cell r="AV859" t="str">
            <v>NA</v>
          </cell>
          <cell r="AW859">
            <v>0.67229393818562333</v>
          </cell>
          <cell r="AX859" t="str">
            <v>NA</v>
          </cell>
          <cell r="AY859" t="str">
            <v>NA</v>
          </cell>
          <cell r="AZ859" t="str">
            <v>NA</v>
          </cell>
          <cell r="BA859">
            <v>0</v>
          </cell>
          <cell r="BB859">
            <v>33432</v>
          </cell>
          <cell r="BC859">
            <v>0</v>
          </cell>
          <cell r="BD859">
            <v>4.6528E-2</v>
          </cell>
          <cell r="BE859">
            <v>2.5705725087841805E-2</v>
          </cell>
          <cell r="BF859">
            <v>0</v>
          </cell>
          <cell r="BJ859" t="str">
            <v>NA</v>
          </cell>
          <cell r="BK859" t="str">
            <v>NA</v>
          </cell>
          <cell r="BM859">
            <v>29750</v>
          </cell>
        </row>
        <row r="860">
          <cell r="A860">
            <v>860</v>
          </cell>
          <cell r="B860" t="str">
            <v>PUG</v>
          </cell>
          <cell r="H860" t="str">
            <v>XXX</v>
          </cell>
          <cell r="K860">
            <v>0</v>
          </cell>
          <cell r="M860" t="str">
            <v>J</v>
          </cell>
          <cell r="N860" t="str">
            <v>J</v>
          </cell>
          <cell r="O860">
            <v>0</v>
          </cell>
          <cell r="S860">
            <v>0</v>
          </cell>
          <cell r="T860">
            <v>0</v>
          </cell>
          <cell r="U860">
            <v>0</v>
          </cell>
          <cell r="AA860">
            <v>0</v>
          </cell>
          <cell r="AB860">
            <v>0</v>
          </cell>
          <cell r="AF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K860">
            <v>0</v>
          </cell>
          <cell r="BM860">
            <v>0</v>
          </cell>
        </row>
        <row r="861">
          <cell r="A861">
            <v>861</v>
          </cell>
          <cell r="B861" t="str">
            <v>PUG</v>
          </cell>
          <cell r="G861" t="str">
            <v>12</v>
          </cell>
          <cell r="H861" t="str">
            <v>XXX</v>
          </cell>
          <cell r="K861">
            <v>0</v>
          </cell>
          <cell r="M861" t="str">
            <v>J</v>
          </cell>
          <cell r="N861" t="str">
            <v>J</v>
          </cell>
          <cell r="O861">
            <v>0</v>
          </cell>
          <cell r="Q861" t="str">
            <v>Control &amp; Relay Panels</v>
          </cell>
          <cell r="S861">
            <v>0</v>
          </cell>
          <cell r="T861">
            <v>0</v>
          </cell>
          <cell r="U861">
            <v>0</v>
          </cell>
          <cell r="AA861">
            <v>0</v>
          </cell>
          <cell r="AB861">
            <v>0</v>
          </cell>
          <cell r="AF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K861">
            <v>0</v>
          </cell>
          <cell r="BM861">
            <v>0</v>
          </cell>
        </row>
        <row r="862">
          <cell r="A862">
            <v>862</v>
          </cell>
          <cell r="B862" t="str">
            <v>PUG</v>
          </cell>
          <cell r="H862" t="str">
            <v>XXX</v>
          </cell>
          <cell r="K862">
            <v>0</v>
          </cell>
          <cell r="M862" t="str">
            <v>J</v>
          </cell>
          <cell r="N862" t="str">
            <v>J</v>
          </cell>
          <cell r="O862">
            <v>0</v>
          </cell>
          <cell r="S862">
            <v>0</v>
          </cell>
          <cell r="T862">
            <v>0</v>
          </cell>
          <cell r="U862">
            <v>0</v>
          </cell>
          <cell r="AA862">
            <v>0</v>
          </cell>
          <cell r="AB862">
            <v>0</v>
          </cell>
          <cell r="AF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K862">
            <v>0</v>
          </cell>
          <cell r="BM862">
            <v>0</v>
          </cell>
        </row>
        <row r="863">
          <cell r="A863">
            <v>863</v>
          </cell>
          <cell r="B863" t="str">
            <v>PUG</v>
          </cell>
          <cell r="G863" t="str">
            <v>12.1</v>
          </cell>
          <cell r="H863" t="str">
            <v>XXX</v>
          </cell>
          <cell r="K863">
            <v>0</v>
          </cell>
          <cell r="M863" t="str">
            <v>J</v>
          </cell>
          <cell r="N863" t="str">
            <v>J</v>
          </cell>
          <cell r="O863">
            <v>0</v>
          </cell>
          <cell r="Q863" t="str">
            <v>INTENTIONALLY BLANK</v>
          </cell>
          <cell r="S863">
            <v>0</v>
          </cell>
          <cell r="T863">
            <v>0</v>
          </cell>
          <cell r="U863">
            <v>0</v>
          </cell>
          <cell r="AA863">
            <v>0</v>
          </cell>
          <cell r="AB863">
            <v>0</v>
          </cell>
          <cell r="AF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K863">
            <v>0</v>
          </cell>
          <cell r="BM863">
            <v>0</v>
          </cell>
        </row>
        <row r="864">
          <cell r="A864">
            <v>864</v>
          </cell>
          <cell r="B864" t="str">
            <v>PUG</v>
          </cell>
          <cell r="H864" t="str">
            <v>XXX</v>
          </cell>
          <cell r="K864">
            <v>0</v>
          </cell>
          <cell r="M864" t="str">
            <v>J</v>
          </cell>
          <cell r="N864" t="str">
            <v>J</v>
          </cell>
          <cell r="O864">
            <v>0</v>
          </cell>
          <cell r="S864">
            <v>0</v>
          </cell>
          <cell r="T864">
            <v>0</v>
          </cell>
          <cell r="U864">
            <v>0</v>
          </cell>
          <cell r="AA864">
            <v>0</v>
          </cell>
          <cell r="AB864">
            <v>0</v>
          </cell>
          <cell r="AF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K864">
            <v>0</v>
          </cell>
          <cell r="BM864">
            <v>0</v>
          </cell>
        </row>
        <row r="865">
          <cell r="A865">
            <v>865</v>
          </cell>
          <cell r="B865" t="str">
            <v>PUG</v>
          </cell>
          <cell r="G865" t="str">
            <v>12.2</v>
          </cell>
          <cell r="H865" t="str">
            <v>XXX</v>
          </cell>
          <cell r="K865">
            <v>0</v>
          </cell>
          <cell r="M865" t="str">
            <v>J</v>
          </cell>
          <cell r="N865" t="str">
            <v>J</v>
          </cell>
          <cell r="O865">
            <v>0</v>
          </cell>
          <cell r="Q865" t="str">
            <v>Breaker Relay Panel Spares</v>
          </cell>
          <cell r="S865">
            <v>0</v>
          </cell>
          <cell r="T865">
            <v>0</v>
          </cell>
          <cell r="U865">
            <v>0</v>
          </cell>
          <cell r="AA865">
            <v>0</v>
          </cell>
          <cell r="AB865">
            <v>0</v>
          </cell>
          <cell r="AF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K865">
            <v>0</v>
          </cell>
          <cell r="BM865">
            <v>0</v>
          </cell>
        </row>
        <row r="866">
          <cell r="A866">
            <v>866</v>
          </cell>
          <cell r="B866" t="str">
            <v>PUG</v>
          </cell>
          <cell r="H866" t="str">
            <v>XXX</v>
          </cell>
          <cell r="S866">
            <v>0</v>
          </cell>
          <cell r="T866">
            <v>0</v>
          </cell>
          <cell r="U866">
            <v>0</v>
          </cell>
          <cell r="AA866">
            <v>0</v>
          </cell>
          <cell r="AB866">
            <v>0</v>
          </cell>
          <cell r="AF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K866">
            <v>0</v>
          </cell>
          <cell r="BM866">
            <v>0</v>
          </cell>
        </row>
        <row r="867">
          <cell r="A867">
            <v>867</v>
          </cell>
          <cell r="B867" t="str">
            <v>PUG</v>
          </cell>
          <cell r="G867" t="str">
            <v>12.2.1</v>
          </cell>
          <cell r="H867" t="str">
            <v>XXX</v>
          </cell>
          <cell r="J867" t="str">
            <v>SP</v>
          </cell>
          <cell r="K867" t="str">
            <v>SPARES</v>
          </cell>
          <cell r="L867" t="str">
            <v>Gen</v>
          </cell>
          <cell r="M867" t="str">
            <v>J</v>
          </cell>
          <cell r="N867" t="str">
            <v>J</v>
          </cell>
          <cell r="O867" t="str">
            <v>B2</v>
          </cell>
          <cell r="P867" t="str">
            <v>CRP</v>
          </cell>
          <cell r="Q867" t="str">
            <v>Breaker failure relay</v>
          </cell>
          <cell r="R867" t="str">
            <v>No.</v>
          </cell>
          <cell r="S867" t="str">
            <v>No.</v>
          </cell>
          <cell r="T867">
            <v>1</v>
          </cell>
          <cell r="U867">
            <v>1</v>
          </cell>
          <cell r="V867">
            <v>1</v>
          </cell>
          <cell r="Y867">
            <v>1</v>
          </cell>
          <cell r="AA867">
            <v>1</v>
          </cell>
          <cell r="AB867">
            <v>1</v>
          </cell>
          <cell r="AC867" t="str">
            <v>EA/1608</v>
          </cell>
          <cell r="AD867" t="str">
            <v>INR</v>
          </cell>
          <cell r="AE867">
            <v>61400</v>
          </cell>
          <cell r="AF867">
            <v>61400</v>
          </cell>
          <cell r="AI867">
            <v>0</v>
          </cell>
          <cell r="AJ867">
            <v>61400</v>
          </cell>
          <cell r="AK867">
            <v>61400</v>
          </cell>
          <cell r="AL867">
            <v>0.99502487562189057</v>
          </cell>
          <cell r="AM867">
            <v>61095</v>
          </cell>
          <cell r="AN867">
            <v>0</v>
          </cell>
          <cell r="AO867">
            <v>0</v>
          </cell>
          <cell r="AP867">
            <v>61095</v>
          </cell>
          <cell r="AQ867">
            <v>133</v>
          </cell>
          <cell r="AR867">
            <v>0</v>
          </cell>
          <cell r="AS867">
            <v>0</v>
          </cell>
          <cell r="AT867">
            <v>61228</v>
          </cell>
          <cell r="AU867" t="str">
            <v>NA</v>
          </cell>
          <cell r="AV867" t="str">
            <v>NA</v>
          </cell>
          <cell r="AW867">
            <v>0.67229393818562333</v>
          </cell>
          <cell r="AX867" t="str">
            <v>NA</v>
          </cell>
          <cell r="AY867" t="str">
            <v>NA</v>
          </cell>
          <cell r="AZ867" t="str">
            <v>NA</v>
          </cell>
          <cell r="BA867">
            <v>0</v>
          </cell>
          <cell r="BB867">
            <v>61228</v>
          </cell>
          <cell r="BC867">
            <v>0</v>
          </cell>
          <cell r="BD867">
            <v>0</v>
          </cell>
          <cell r="BE867">
            <v>2.1615132074632726E-3</v>
          </cell>
          <cell r="BF867">
            <v>0</v>
          </cell>
          <cell r="BJ867" t="str">
            <v>NA</v>
          </cell>
          <cell r="BK867" t="str">
            <v>NA</v>
          </cell>
          <cell r="BM867">
            <v>61400</v>
          </cell>
        </row>
        <row r="868">
          <cell r="A868">
            <v>868</v>
          </cell>
          <cell r="B868" t="str">
            <v>PUG</v>
          </cell>
          <cell r="G868" t="str">
            <v>12.2.2</v>
          </cell>
          <cell r="H868" t="str">
            <v>XXX</v>
          </cell>
          <cell r="J868" t="str">
            <v>SP</v>
          </cell>
          <cell r="K868" t="str">
            <v>SPARES</v>
          </cell>
          <cell r="L868" t="str">
            <v>Gen</v>
          </cell>
          <cell r="M868" t="str">
            <v>J</v>
          </cell>
          <cell r="N868" t="str">
            <v>J</v>
          </cell>
          <cell r="O868" t="str">
            <v>B2</v>
          </cell>
          <cell r="P868" t="str">
            <v>CRP</v>
          </cell>
          <cell r="Q868" t="str">
            <v>Trip Ckt supervision relay (if aplicable)</v>
          </cell>
          <cell r="R868" t="str">
            <v>No.</v>
          </cell>
          <cell r="S868" t="str">
            <v>No.</v>
          </cell>
          <cell r="T868">
            <v>2</v>
          </cell>
          <cell r="U868">
            <v>2</v>
          </cell>
          <cell r="V868">
            <v>2</v>
          </cell>
          <cell r="Y868">
            <v>2</v>
          </cell>
          <cell r="AA868">
            <v>2</v>
          </cell>
          <cell r="AB868">
            <v>2</v>
          </cell>
          <cell r="AC868" t="str">
            <v>EA/1608</v>
          </cell>
          <cell r="AD868" t="str">
            <v>INR</v>
          </cell>
          <cell r="AE868">
            <v>4000</v>
          </cell>
          <cell r="AF868">
            <v>4000</v>
          </cell>
          <cell r="AI868">
            <v>0</v>
          </cell>
          <cell r="AJ868">
            <v>4000</v>
          </cell>
          <cell r="AK868">
            <v>8000</v>
          </cell>
          <cell r="AL868">
            <v>0.99502487562189057</v>
          </cell>
          <cell r="AM868">
            <v>7960</v>
          </cell>
          <cell r="AN868">
            <v>0</v>
          </cell>
          <cell r="AO868">
            <v>0</v>
          </cell>
          <cell r="AP868">
            <v>7960</v>
          </cell>
          <cell r="AQ868">
            <v>17</v>
          </cell>
          <cell r="AR868">
            <v>0</v>
          </cell>
          <cell r="AS868">
            <v>0</v>
          </cell>
          <cell r="AT868">
            <v>7977</v>
          </cell>
          <cell r="AU868" t="str">
            <v>NA</v>
          </cell>
          <cell r="AV868" t="str">
            <v>NA</v>
          </cell>
          <cell r="AW868">
            <v>0.67229393818562333</v>
          </cell>
          <cell r="AX868" t="str">
            <v>NA</v>
          </cell>
          <cell r="AY868" t="str">
            <v>NA</v>
          </cell>
          <cell r="AZ868" t="str">
            <v>NA</v>
          </cell>
          <cell r="BA868">
            <v>0</v>
          </cell>
          <cell r="BB868">
            <v>7977</v>
          </cell>
          <cell r="BC868">
            <v>0</v>
          </cell>
          <cell r="BD868">
            <v>0</v>
          </cell>
          <cell r="BE868">
            <v>2.1615132074632726E-3</v>
          </cell>
          <cell r="BF868">
            <v>0</v>
          </cell>
          <cell r="BJ868" t="str">
            <v>NA</v>
          </cell>
          <cell r="BK868" t="str">
            <v>NA</v>
          </cell>
          <cell r="BM868">
            <v>8000</v>
          </cell>
        </row>
        <row r="869">
          <cell r="A869">
            <v>869</v>
          </cell>
          <cell r="B869" t="str">
            <v>PUG</v>
          </cell>
          <cell r="G869" t="str">
            <v>12.2.3</v>
          </cell>
          <cell r="H869" t="str">
            <v>XXX</v>
          </cell>
          <cell r="J869" t="str">
            <v>SP</v>
          </cell>
          <cell r="K869" t="str">
            <v>SPARES</v>
          </cell>
          <cell r="L869" t="str">
            <v>Gen</v>
          </cell>
          <cell r="M869" t="str">
            <v>J</v>
          </cell>
          <cell r="N869" t="str">
            <v>J</v>
          </cell>
          <cell r="O869" t="str">
            <v>B2</v>
          </cell>
          <cell r="P869" t="str">
            <v>CRP</v>
          </cell>
          <cell r="Q869" t="str">
            <v>Auto reclose relay with check synchronising relay</v>
          </cell>
          <cell r="R869" t="str">
            <v>Set</v>
          </cell>
          <cell r="S869" t="str">
            <v>Set</v>
          </cell>
          <cell r="T869">
            <v>1</v>
          </cell>
          <cell r="U869">
            <v>1</v>
          </cell>
          <cell r="V869">
            <v>1</v>
          </cell>
          <cell r="Y869">
            <v>1</v>
          </cell>
          <cell r="AA869">
            <v>1</v>
          </cell>
          <cell r="AB869">
            <v>1</v>
          </cell>
          <cell r="AC869" t="str">
            <v>EA/1608</v>
          </cell>
          <cell r="AD869" t="str">
            <v>INR</v>
          </cell>
          <cell r="AE869">
            <v>150000</v>
          </cell>
          <cell r="AF869">
            <v>150000</v>
          </cell>
          <cell r="AI869">
            <v>0</v>
          </cell>
          <cell r="AJ869">
            <v>150000</v>
          </cell>
          <cell r="AK869">
            <v>150000</v>
          </cell>
          <cell r="AL869">
            <v>0.99502487562189057</v>
          </cell>
          <cell r="AM869">
            <v>149254</v>
          </cell>
          <cell r="AN869">
            <v>0</v>
          </cell>
          <cell r="AO869">
            <v>0</v>
          </cell>
          <cell r="AP869">
            <v>149254</v>
          </cell>
          <cell r="AQ869">
            <v>324</v>
          </cell>
          <cell r="AR869">
            <v>0</v>
          </cell>
          <cell r="AS869">
            <v>0</v>
          </cell>
          <cell r="AT869">
            <v>149578</v>
          </cell>
          <cell r="AU869" t="str">
            <v>NA</v>
          </cell>
          <cell r="AV869" t="str">
            <v>NA</v>
          </cell>
          <cell r="AW869">
            <v>0.67229393818562333</v>
          </cell>
          <cell r="AX869" t="str">
            <v>NA</v>
          </cell>
          <cell r="AY869" t="str">
            <v>NA</v>
          </cell>
          <cell r="AZ869" t="str">
            <v>NA</v>
          </cell>
          <cell r="BA869">
            <v>0</v>
          </cell>
          <cell r="BB869">
            <v>149578</v>
          </cell>
          <cell r="BC869">
            <v>0</v>
          </cell>
          <cell r="BD869">
            <v>0</v>
          </cell>
          <cell r="BE869">
            <v>2.1615132074632726E-3</v>
          </cell>
          <cell r="BF869">
            <v>0</v>
          </cell>
          <cell r="BJ869" t="str">
            <v>NA</v>
          </cell>
          <cell r="BK869" t="str">
            <v>NA</v>
          </cell>
          <cell r="BM869">
            <v>150000</v>
          </cell>
        </row>
        <row r="870">
          <cell r="A870">
            <v>870</v>
          </cell>
          <cell r="B870" t="str">
            <v>PUG</v>
          </cell>
          <cell r="H870" t="str">
            <v>XXX</v>
          </cell>
          <cell r="Q870" t="str">
            <v>and dead line charging relay</v>
          </cell>
          <cell r="S870">
            <v>0</v>
          </cell>
          <cell r="T870">
            <v>0</v>
          </cell>
          <cell r="U870">
            <v>0</v>
          </cell>
          <cell r="AA870">
            <v>0</v>
          </cell>
          <cell r="AB870">
            <v>0</v>
          </cell>
          <cell r="AF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K870">
            <v>0</v>
          </cell>
          <cell r="BM870">
            <v>0</v>
          </cell>
        </row>
        <row r="871">
          <cell r="A871">
            <v>871</v>
          </cell>
          <cell r="B871" t="str">
            <v>PUG</v>
          </cell>
          <cell r="G871" t="str">
            <v>12.2.4</v>
          </cell>
          <cell r="H871" t="str">
            <v>XXX</v>
          </cell>
          <cell r="J871" t="str">
            <v>SP</v>
          </cell>
          <cell r="K871" t="str">
            <v>SPARES</v>
          </cell>
          <cell r="L871" t="str">
            <v>Gen</v>
          </cell>
          <cell r="M871" t="str">
            <v>J</v>
          </cell>
          <cell r="N871" t="str">
            <v>J</v>
          </cell>
          <cell r="O871" t="str">
            <v>B2</v>
          </cell>
          <cell r="P871" t="str">
            <v>CRP</v>
          </cell>
          <cell r="Q871" t="str">
            <v>Self reset trip relay (1 no of each type)</v>
          </cell>
          <cell r="R871" t="str">
            <v>Set</v>
          </cell>
          <cell r="S871" t="str">
            <v>Set</v>
          </cell>
          <cell r="T871">
            <v>1</v>
          </cell>
          <cell r="U871">
            <v>1</v>
          </cell>
          <cell r="V871">
            <v>1</v>
          </cell>
          <cell r="Y871">
            <v>1</v>
          </cell>
          <cell r="AA871">
            <v>1</v>
          </cell>
          <cell r="AB871">
            <v>1</v>
          </cell>
          <cell r="AC871" t="str">
            <v>EA/1608</v>
          </cell>
          <cell r="AD871" t="str">
            <v>INR</v>
          </cell>
          <cell r="AE871">
            <v>3200</v>
          </cell>
          <cell r="AF871">
            <v>3200</v>
          </cell>
          <cell r="AI871">
            <v>0</v>
          </cell>
          <cell r="AJ871">
            <v>3200</v>
          </cell>
          <cell r="AK871">
            <v>3200</v>
          </cell>
          <cell r="AL871">
            <v>0.99502487562189057</v>
          </cell>
          <cell r="AM871">
            <v>3184</v>
          </cell>
          <cell r="AN871">
            <v>0</v>
          </cell>
          <cell r="AO871">
            <v>0</v>
          </cell>
          <cell r="AP871">
            <v>3184</v>
          </cell>
          <cell r="AQ871">
            <v>7</v>
          </cell>
          <cell r="AR871">
            <v>0</v>
          </cell>
          <cell r="AS871">
            <v>0</v>
          </cell>
          <cell r="AT871">
            <v>3191</v>
          </cell>
          <cell r="AU871" t="str">
            <v>NA</v>
          </cell>
          <cell r="AV871" t="str">
            <v>NA</v>
          </cell>
          <cell r="AW871">
            <v>0.67229393818562333</v>
          </cell>
          <cell r="AX871" t="str">
            <v>NA</v>
          </cell>
          <cell r="AY871" t="str">
            <v>NA</v>
          </cell>
          <cell r="AZ871" t="str">
            <v>NA</v>
          </cell>
          <cell r="BA871">
            <v>0</v>
          </cell>
          <cell r="BB871">
            <v>3191</v>
          </cell>
          <cell r="BC871">
            <v>0</v>
          </cell>
          <cell r="BD871">
            <v>0</v>
          </cell>
          <cell r="BE871">
            <v>2.1615132074632726E-3</v>
          </cell>
          <cell r="BF871">
            <v>0</v>
          </cell>
          <cell r="BJ871" t="str">
            <v>NA</v>
          </cell>
          <cell r="BK871" t="str">
            <v>NA</v>
          </cell>
          <cell r="BM871">
            <v>3200</v>
          </cell>
        </row>
        <row r="872">
          <cell r="A872">
            <v>872</v>
          </cell>
          <cell r="B872" t="str">
            <v>PUG</v>
          </cell>
          <cell r="G872" t="str">
            <v>12.2.5</v>
          </cell>
          <cell r="H872" t="str">
            <v>XXX</v>
          </cell>
          <cell r="J872" t="str">
            <v>SP</v>
          </cell>
          <cell r="K872" t="str">
            <v>SPARES</v>
          </cell>
          <cell r="L872" t="str">
            <v>Gen</v>
          </cell>
          <cell r="M872" t="str">
            <v>J</v>
          </cell>
          <cell r="N872" t="str">
            <v>J</v>
          </cell>
          <cell r="O872" t="str">
            <v>B2</v>
          </cell>
          <cell r="P872" t="str">
            <v>CRP</v>
          </cell>
          <cell r="Q872" t="str">
            <v>Hand reset trip relay (1 no of each type)</v>
          </cell>
          <cell r="R872" t="str">
            <v>Set</v>
          </cell>
          <cell r="S872" t="str">
            <v>Set</v>
          </cell>
          <cell r="T872">
            <v>1</v>
          </cell>
          <cell r="U872">
            <v>1</v>
          </cell>
          <cell r="V872">
            <v>1</v>
          </cell>
          <cell r="Y872">
            <v>1</v>
          </cell>
          <cell r="AA872">
            <v>1</v>
          </cell>
          <cell r="AB872">
            <v>1</v>
          </cell>
          <cell r="AC872" t="str">
            <v>EA/1608</v>
          </cell>
          <cell r="AD872" t="str">
            <v>INR</v>
          </cell>
          <cell r="AE872">
            <v>8700</v>
          </cell>
          <cell r="AF872">
            <v>8700</v>
          </cell>
          <cell r="AI872">
            <v>0</v>
          </cell>
          <cell r="AJ872">
            <v>8700</v>
          </cell>
          <cell r="AK872">
            <v>8700</v>
          </cell>
          <cell r="AL872">
            <v>0.99502487562189057</v>
          </cell>
          <cell r="AM872">
            <v>8657</v>
          </cell>
          <cell r="AN872">
            <v>0</v>
          </cell>
          <cell r="AO872">
            <v>0</v>
          </cell>
          <cell r="AP872">
            <v>8657</v>
          </cell>
          <cell r="AQ872">
            <v>19</v>
          </cell>
          <cell r="AR872">
            <v>0</v>
          </cell>
          <cell r="AS872">
            <v>0</v>
          </cell>
          <cell r="AT872">
            <v>8676</v>
          </cell>
          <cell r="AU872" t="str">
            <v>NA</v>
          </cell>
          <cell r="AV872" t="str">
            <v>NA</v>
          </cell>
          <cell r="AW872">
            <v>0.67229393818562333</v>
          </cell>
          <cell r="AX872" t="str">
            <v>NA</v>
          </cell>
          <cell r="AY872" t="str">
            <v>NA</v>
          </cell>
          <cell r="AZ872" t="str">
            <v>NA</v>
          </cell>
          <cell r="BA872">
            <v>0</v>
          </cell>
          <cell r="BB872">
            <v>8676</v>
          </cell>
          <cell r="BC872">
            <v>0</v>
          </cell>
          <cell r="BD872">
            <v>0</v>
          </cell>
          <cell r="BE872">
            <v>2.1615132074632726E-3</v>
          </cell>
          <cell r="BF872">
            <v>0</v>
          </cell>
          <cell r="BJ872" t="str">
            <v>NA</v>
          </cell>
          <cell r="BK872" t="str">
            <v>NA</v>
          </cell>
          <cell r="BM872">
            <v>8700</v>
          </cell>
        </row>
        <row r="873">
          <cell r="A873">
            <v>873</v>
          </cell>
          <cell r="B873" t="str">
            <v>PUG</v>
          </cell>
          <cell r="G873" t="str">
            <v>12.2.6</v>
          </cell>
          <cell r="H873" t="str">
            <v>XXX</v>
          </cell>
          <cell r="J873" t="str">
            <v>SP</v>
          </cell>
          <cell r="K873" t="str">
            <v>SPARES</v>
          </cell>
          <cell r="L873" t="str">
            <v>Gen</v>
          </cell>
          <cell r="M873" t="str">
            <v>J</v>
          </cell>
          <cell r="N873" t="str">
            <v>J</v>
          </cell>
          <cell r="O873" t="str">
            <v>B2</v>
          </cell>
          <cell r="P873" t="str">
            <v>CRP</v>
          </cell>
          <cell r="Q873" t="str">
            <v>Timer relay (Inbuilt in main relay)</v>
          </cell>
          <cell r="R873" t="str">
            <v>No.</v>
          </cell>
          <cell r="S873" t="str">
            <v>No.</v>
          </cell>
          <cell r="T873">
            <v>1</v>
          </cell>
          <cell r="U873">
            <v>1</v>
          </cell>
          <cell r="V873">
            <v>1</v>
          </cell>
          <cell r="Y873">
            <v>1</v>
          </cell>
          <cell r="AA873">
            <v>1</v>
          </cell>
          <cell r="AB873">
            <v>1</v>
          </cell>
          <cell r="AC873" t="str">
            <v>EA/1608</v>
          </cell>
          <cell r="AD873" t="str">
            <v>INR</v>
          </cell>
          <cell r="AF873">
            <v>0</v>
          </cell>
          <cell r="AI873">
            <v>0</v>
          </cell>
          <cell r="AJ873">
            <v>0</v>
          </cell>
          <cell r="AK873">
            <v>0</v>
          </cell>
          <cell r="AL873">
            <v>0.99502487562189057</v>
          </cell>
          <cell r="AM873">
            <v>0</v>
          </cell>
          <cell r="AN873">
            <v>0</v>
          </cell>
          <cell r="AO873">
            <v>0</v>
          </cell>
          <cell r="AP873">
            <v>0</v>
          </cell>
          <cell r="AQ873">
            <v>0</v>
          </cell>
          <cell r="AR873">
            <v>0</v>
          </cell>
          <cell r="AS873">
            <v>0</v>
          </cell>
          <cell r="AT873">
            <v>0</v>
          </cell>
          <cell r="AU873" t="str">
            <v>NA</v>
          </cell>
          <cell r="AV873" t="str">
            <v>NA</v>
          </cell>
          <cell r="AW873">
            <v>0.67229393818562333</v>
          </cell>
          <cell r="AX873" t="str">
            <v>NA</v>
          </cell>
          <cell r="AY873" t="str">
            <v>NA</v>
          </cell>
          <cell r="AZ873" t="str">
            <v>NA</v>
          </cell>
          <cell r="BA873">
            <v>0</v>
          </cell>
          <cell r="BB873">
            <v>0</v>
          </cell>
          <cell r="BC873">
            <v>0</v>
          </cell>
          <cell r="BD873">
            <v>0</v>
          </cell>
          <cell r="BE873">
            <v>2.1615132074632726E-3</v>
          </cell>
          <cell r="BF873">
            <v>0</v>
          </cell>
          <cell r="BJ873" t="str">
            <v>NA</v>
          </cell>
          <cell r="BK873" t="str">
            <v>NA</v>
          </cell>
          <cell r="BM873">
            <v>0</v>
          </cell>
        </row>
        <row r="874">
          <cell r="A874">
            <v>874</v>
          </cell>
          <cell r="B874" t="str">
            <v>PUG</v>
          </cell>
          <cell r="G874" t="str">
            <v>12.2.7</v>
          </cell>
          <cell r="H874" t="str">
            <v>XXX</v>
          </cell>
          <cell r="J874" t="str">
            <v>SP</v>
          </cell>
          <cell r="K874" t="str">
            <v>SPARES</v>
          </cell>
          <cell r="L874" t="str">
            <v>Gen</v>
          </cell>
          <cell r="M874" t="str">
            <v>J</v>
          </cell>
          <cell r="N874" t="str">
            <v>J</v>
          </cell>
          <cell r="O874" t="str">
            <v>B2</v>
          </cell>
          <cell r="P874" t="str">
            <v>CRP</v>
          </cell>
          <cell r="Q874" t="str">
            <v>DC supervision relay (1 no of each type)</v>
          </cell>
          <cell r="R874" t="str">
            <v>Set</v>
          </cell>
          <cell r="S874" t="str">
            <v>Set</v>
          </cell>
          <cell r="T874">
            <v>1</v>
          </cell>
          <cell r="U874">
            <v>1</v>
          </cell>
          <cell r="V874">
            <v>1</v>
          </cell>
          <cell r="Y874">
            <v>1</v>
          </cell>
          <cell r="AA874">
            <v>1</v>
          </cell>
          <cell r="AB874">
            <v>1</v>
          </cell>
          <cell r="AC874" t="str">
            <v>EA/1608</v>
          </cell>
          <cell r="AD874" t="str">
            <v>INR</v>
          </cell>
          <cell r="AE874">
            <v>3000</v>
          </cell>
          <cell r="AF874">
            <v>3000</v>
          </cell>
          <cell r="AI874">
            <v>0</v>
          </cell>
          <cell r="AJ874">
            <v>3000</v>
          </cell>
          <cell r="AK874">
            <v>3000</v>
          </cell>
          <cell r="AL874">
            <v>0.99502487562189057</v>
          </cell>
          <cell r="AM874">
            <v>2985</v>
          </cell>
          <cell r="AN874">
            <v>0</v>
          </cell>
          <cell r="AO874">
            <v>0</v>
          </cell>
          <cell r="AP874">
            <v>2985</v>
          </cell>
          <cell r="AQ874">
            <v>6</v>
          </cell>
          <cell r="AR874">
            <v>0</v>
          </cell>
          <cell r="AS874">
            <v>0</v>
          </cell>
          <cell r="AT874">
            <v>2991</v>
          </cell>
          <cell r="AU874" t="str">
            <v>NA</v>
          </cell>
          <cell r="AV874" t="str">
            <v>NA</v>
          </cell>
          <cell r="AW874">
            <v>0.67229393818562333</v>
          </cell>
          <cell r="AX874" t="str">
            <v>NA</v>
          </cell>
          <cell r="AY874" t="str">
            <v>NA</v>
          </cell>
          <cell r="AZ874" t="str">
            <v>NA</v>
          </cell>
          <cell r="BA874">
            <v>0</v>
          </cell>
          <cell r="BB874">
            <v>2991</v>
          </cell>
          <cell r="BC874">
            <v>0</v>
          </cell>
          <cell r="BD874">
            <v>0</v>
          </cell>
          <cell r="BE874">
            <v>2.1615132074632726E-3</v>
          </cell>
          <cell r="BF874">
            <v>0</v>
          </cell>
          <cell r="BJ874" t="str">
            <v>NA</v>
          </cell>
          <cell r="BK874" t="str">
            <v>NA</v>
          </cell>
          <cell r="BM874">
            <v>3000</v>
          </cell>
        </row>
        <row r="875">
          <cell r="A875">
            <v>875</v>
          </cell>
          <cell r="B875" t="str">
            <v>PUG</v>
          </cell>
          <cell r="G875" t="str">
            <v>12.2.8</v>
          </cell>
          <cell r="H875" t="str">
            <v>XXX</v>
          </cell>
          <cell r="J875" t="str">
            <v>SP</v>
          </cell>
          <cell r="K875" t="str">
            <v>SPARES</v>
          </cell>
          <cell r="L875" t="str">
            <v>Gen</v>
          </cell>
          <cell r="M875" t="str">
            <v>J</v>
          </cell>
          <cell r="N875" t="str">
            <v>J</v>
          </cell>
          <cell r="O875" t="str">
            <v>B2</v>
          </cell>
          <cell r="P875" t="str">
            <v>CRP</v>
          </cell>
          <cell r="Q875" t="str">
            <v>Flag relay  (1 no of each type)</v>
          </cell>
          <cell r="R875" t="str">
            <v>Set</v>
          </cell>
          <cell r="S875" t="str">
            <v>Set</v>
          </cell>
          <cell r="T875">
            <v>1</v>
          </cell>
          <cell r="U875">
            <v>1</v>
          </cell>
          <cell r="V875">
            <v>1</v>
          </cell>
          <cell r="Y875">
            <v>1</v>
          </cell>
          <cell r="AA875">
            <v>1</v>
          </cell>
          <cell r="AB875">
            <v>1</v>
          </cell>
          <cell r="AC875" t="str">
            <v>EA/1608</v>
          </cell>
          <cell r="AD875" t="str">
            <v>INR</v>
          </cell>
          <cell r="AE875">
            <v>3400</v>
          </cell>
          <cell r="AF875">
            <v>3400</v>
          </cell>
          <cell r="AI875">
            <v>0</v>
          </cell>
          <cell r="AJ875">
            <v>3400</v>
          </cell>
          <cell r="AK875">
            <v>3400</v>
          </cell>
          <cell r="AL875">
            <v>0.99502487562189057</v>
          </cell>
          <cell r="AM875">
            <v>3383</v>
          </cell>
          <cell r="AN875">
            <v>0</v>
          </cell>
          <cell r="AO875">
            <v>0</v>
          </cell>
          <cell r="AP875">
            <v>3383</v>
          </cell>
          <cell r="AQ875">
            <v>7</v>
          </cell>
          <cell r="AR875">
            <v>0</v>
          </cell>
          <cell r="AS875">
            <v>0</v>
          </cell>
          <cell r="AT875">
            <v>3390</v>
          </cell>
          <cell r="AU875" t="str">
            <v>NA</v>
          </cell>
          <cell r="AV875" t="str">
            <v>NA</v>
          </cell>
          <cell r="AW875">
            <v>0.67229393818562333</v>
          </cell>
          <cell r="AX875" t="str">
            <v>NA</v>
          </cell>
          <cell r="AY875" t="str">
            <v>NA</v>
          </cell>
          <cell r="AZ875" t="str">
            <v>NA</v>
          </cell>
          <cell r="BA875">
            <v>0</v>
          </cell>
          <cell r="BB875">
            <v>3390</v>
          </cell>
          <cell r="BC875">
            <v>0</v>
          </cell>
          <cell r="BD875">
            <v>0</v>
          </cell>
          <cell r="BE875">
            <v>2.1615132074632726E-3</v>
          </cell>
          <cell r="BF875">
            <v>0</v>
          </cell>
          <cell r="BJ875" t="str">
            <v>NA</v>
          </cell>
          <cell r="BK875" t="str">
            <v>NA</v>
          </cell>
          <cell r="BM875">
            <v>3400</v>
          </cell>
        </row>
        <row r="876">
          <cell r="A876">
            <v>876</v>
          </cell>
          <cell r="B876" t="str">
            <v>PUG</v>
          </cell>
          <cell r="G876" t="str">
            <v>12.2.9</v>
          </cell>
          <cell r="H876" t="str">
            <v>XXX</v>
          </cell>
          <cell r="J876" t="str">
            <v>SP</v>
          </cell>
          <cell r="K876" t="str">
            <v>SPARES</v>
          </cell>
          <cell r="L876" t="str">
            <v>Gen</v>
          </cell>
          <cell r="M876" t="str">
            <v>J</v>
          </cell>
          <cell r="N876" t="str">
            <v>J</v>
          </cell>
          <cell r="O876" t="str">
            <v>B2</v>
          </cell>
          <cell r="P876" t="str">
            <v>CRP</v>
          </cell>
          <cell r="Q876" t="str">
            <v>Auxliary  relay  (1 no of each type)</v>
          </cell>
          <cell r="R876" t="str">
            <v>Set</v>
          </cell>
          <cell r="S876" t="str">
            <v>Set</v>
          </cell>
          <cell r="T876">
            <v>1</v>
          </cell>
          <cell r="U876">
            <v>1</v>
          </cell>
          <cell r="V876">
            <v>1</v>
          </cell>
          <cell r="Y876">
            <v>1</v>
          </cell>
          <cell r="AA876">
            <v>1</v>
          </cell>
          <cell r="AB876">
            <v>1</v>
          </cell>
          <cell r="AC876" t="str">
            <v>EA/1608</v>
          </cell>
          <cell r="AD876" t="str">
            <v>INR</v>
          </cell>
          <cell r="AE876">
            <v>3400</v>
          </cell>
          <cell r="AF876">
            <v>3400</v>
          </cell>
          <cell r="AI876">
            <v>0</v>
          </cell>
          <cell r="AJ876">
            <v>3400</v>
          </cell>
          <cell r="AK876">
            <v>3400</v>
          </cell>
          <cell r="AL876">
            <v>0.99502487562189057</v>
          </cell>
          <cell r="AM876">
            <v>3383</v>
          </cell>
          <cell r="AN876">
            <v>0</v>
          </cell>
          <cell r="AO876">
            <v>0</v>
          </cell>
          <cell r="AP876">
            <v>3383</v>
          </cell>
          <cell r="AQ876">
            <v>7</v>
          </cell>
          <cell r="AR876">
            <v>0</v>
          </cell>
          <cell r="AS876">
            <v>0</v>
          </cell>
          <cell r="AT876">
            <v>3390</v>
          </cell>
          <cell r="AU876" t="str">
            <v>NA</v>
          </cell>
          <cell r="AV876" t="str">
            <v>NA</v>
          </cell>
          <cell r="AW876">
            <v>0.67229393818562333</v>
          </cell>
          <cell r="AX876" t="str">
            <v>NA</v>
          </cell>
          <cell r="AY876" t="str">
            <v>NA</v>
          </cell>
          <cell r="AZ876" t="str">
            <v>NA</v>
          </cell>
          <cell r="BA876">
            <v>0</v>
          </cell>
          <cell r="BB876">
            <v>3390</v>
          </cell>
          <cell r="BC876">
            <v>0</v>
          </cell>
          <cell r="BD876">
            <v>0</v>
          </cell>
          <cell r="BE876">
            <v>2.1615132074632726E-3</v>
          </cell>
          <cell r="BF876">
            <v>0</v>
          </cell>
          <cell r="BJ876" t="str">
            <v>NA</v>
          </cell>
          <cell r="BK876" t="str">
            <v>NA</v>
          </cell>
          <cell r="BM876">
            <v>3400</v>
          </cell>
        </row>
        <row r="877">
          <cell r="A877">
            <v>877</v>
          </cell>
          <cell r="B877" t="str">
            <v>PUG</v>
          </cell>
          <cell r="H877" t="str">
            <v>XXX</v>
          </cell>
          <cell r="K877">
            <v>0</v>
          </cell>
          <cell r="M877" t="str">
            <v>J</v>
          </cell>
          <cell r="N877" t="str">
            <v>J</v>
          </cell>
          <cell r="O877">
            <v>0</v>
          </cell>
          <cell r="S877">
            <v>0</v>
          </cell>
          <cell r="T877">
            <v>0</v>
          </cell>
          <cell r="U877">
            <v>0</v>
          </cell>
          <cell r="AA877">
            <v>0</v>
          </cell>
          <cell r="AB877">
            <v>0</v>
          </cell>
          <cell r="AF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K877">
            <v>0</v>
          </cell>
          <cell r="BM877">
            <v>0</v>
          </cell>
        </row>
        <row r="878">
          <cell r="A878">
            <v>878</v>
          </cell>
          <cell r="B878" t="str">
            <v>PUG</v>
          </cell>
          <cell r="G878" t="str">
            <v>12.3</v>
          </cell>
          <cell r="H878" t="str">
            <v>XXX</v>
          </cell>
          <cell r="K878">
            <v>0</v>
          </cell>
          <cell r="M878" t="str">
            <v>J</v>
          </cell>
          <cell r="N878" t="str">
            <v>J</v>
          </cell>
          <cell r="O878">
            <v>0</v>
          </cell>
          <cell r="Q878" t="str">
            <v>Line Protection Panel Equipment Spare</v>
          </cell>
          <cell r="S878">
            <v>0</v>
          </cell>
          <cell r="T878">
            <v>0</v>
          </cell>
          <cell r="U878">
            <v>0</v>
          </cell>
          <cell r="AA878">
            <v>0</v>
          </cell>
          <cell r="AB878">
            <v>0</v>
          </cell>
          <cell r="AF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K878">
            <v>0</v>
          </cell>
          <cell r="BM878">
            <v>0</v>
          </cell>
        </row>
        <row r="879">
          <cell r="A879">
            <v>879</v>
          </cell>
          <cell r="B879" t="str">
            <v>PUG</v>
          </cell>
          <cell r="H879" t="str">
            <v>XXX</v>
          </cell>
          <cell r="K879">
            <v>0</v>
          </cell>
          <cell r="M879" t="str">
            <v>J</v>
          </cell>
          <cell r="N879" t="str">
            <v>J</v>
          </cell>
          <cell r="O879">
            <v>0</v>
          </cell>
          <cell r="S879">
            <v>0</v>
          </cell>
          <cell r="T879">
            <v>0</v>
          </cell>
          <cell r="U879">
            <v>0</v>
          </cell>
          <cell r="AA879">
            <v>0</v>
          </cell>
          <cell r="AB879">
            <v>0</v>
          </cell>
          <cell r="AF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K879">
            <v>0</v>
          </cell>
          <cell r="BM879">
            <v>0</v>
          </cell>
        </row>
        <row r="880">
          <cell r="A880">
            <v>880</v>
          </cell>
          <cell r="B880" t="str">
            <v>PUG</v>
          </cell>
          <cell r="G880" t="str">
            <v>12.3.1</v>
          </cell>
          <cell r="H880" t="str">
            <v>XXX</v>
          </cell>
          <cell r="J880" t="str">
            <v>SP</v>
          </cell>
          <cell r="K880" t="str">
            <v>SPARES</v>
          </cell>
          <cell r="L880" t="str">
            <v>Gen</v>
          </cell>
          <cell r="M880" t="str">
            <v>J</v>
          </cell>
          <cell r="N880" t="str">
            <v>J</v>
          </cell>
          <cell r="O880" t="str">
            <v>B2</v>
          </cell>
          <cell r="P880" t="str">
            <v>CRP</v>
          </cell>
          <cell r="Q880" t="str">
            <v>Over Voltage protection relay with timers( Stage 1 &amp;</v>
          </cell>
          <cell r="R880" t="str">
            <v>Set</v>
          </cell>
          <cell r="S880" t="str">
            <v>Set</v>
          </cell>
          <cell r="T880">
            <v>1</v>
          </cell>
          <cell r="U880">
            <v>1</v>
          </cell>
          <cell r="V880">
            <v>1</v>
          </cell>
          <cell r="Y880">
            <v>1</v>
          </cell>
          <cell r="AA880">
            <v>1</v>
          </cell>
          <cell r="AB880">
            <v>1</v>
          </cell>
          <cell r="AC880" t="str">
            <v>EA/1608</v>
          </cell>
          <cell r="AD880" t="str">
            <v>INR</v>
          </cell>
          <cell r="AF880">
            <v>0</v>
          </cell>
          <cell r="AI880">
            <v>0</v>
          </cell>
          <cell r="AJ880">
            <v>0</v>
          </cell>
          <cell r="AK880">
            <v>0</v>
          </cell>
          <cell r="AL880">
            <v>0.99502487562189057</v>
          </cell>
          <cell r="AM880">
            <v>0</v>
          </cell>
          <cell r="AN880">
            <v>0</v>
          </cell>
          <cell r="AO880">
            <v>0</v>
          </cell>
          <cell r="AP880">
            <v>0</v>
          </cell>
          <cell r="AQ880">
            <v>0</v>
          </cell>
          <cell r="AR880">
            <v>0</v>
          </cell>
          <cell r="AS880">
            <v>0</v>
          </cell>
          <cell r="AT880">
            <v>0</v>
          </cell>
          <cell r="AU880" t="str">
            <v>NA</v>
          </cell>
          <cell r="AV880" t="str">
            <v>NA</v>
          </cell>
          <cell r="AW880">
            <v>0.67229393818562333</v>
          </cell>
          <cell r="AX880" t="str">
            <v>NA</v>
          </cell>
          <cell r="AY880" t="str">
            <v>NA</v>
          </cell>
          <cell r="AZ880" t="str">
            <v>NA</v>
          </cell>
          <cell r="BA880">
            <v>0</v>
          </cell>
          <cell r="BB880">
            <v>0</v>
          </cell>
          <cell r="BC880">
            <v>0</v>
          </cell>
          <cell r="BD880">
            <v>0</v>
          </cell>
          <cell r="BE880">
            <v>2.1615132074632726E-3</v>
          </cell>
          <cell r="BF880">
            <v>0</v>
          </cell>
          <cell r="BJ880" t="str">
            <v>NA</v>
          </cell>
          <cell r="BK880" t="str">
            <v>NA</v>
          </cell>
          <cell r="BM880">
            <v>0</v>
          </cell>
        </row>
        <row r="881">
          <cell r="A881">
            <v>881</v>
          </cell>
          <cell r="B881" t="str">
            <v>PUG</v>
          </cell>
          <cell r="H881" t="str">
            <v>XXX</v>
          </cell>
          <cell r="K881">
            <v>0</v>
          </cell>
          <cell r="M881" t="str">
            <v>J</v>
          </cell>
          <cell r="N881" t="str">
            <v>J</v>
          </cell>
          <cell r="O881">
            <v>0</v>
          </cell>
          <cell r="Q881" t="str">
            <v>Stage 2) (Stage-I in built in Main-1 Prot. &amp; Stage-II</v>
          </cell>
          <cell r="S881">
            <v>0</v>
          </cell>
          <cell r="T881">
            <v>0</v>
          </cell>
          <cell r="U881">
            <v>0</v>
          </cell>
          <cell r="AA881">
            <v>0</v>
          </cell>
          <cell r="AB881">
            <v>0</v>
          </cell>
          <cell r="AF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K881">
            <v>0</v>
          </cell>
          <cell r="BM881">
            <v>0</v>
          </cell>
        </row>
        <row r="882">
          <cell r="A882">
            <v>882</v>
          </cell>
          <cell r="B882" t="str">
            <v>PUG</v>
          </cell>
          <cell r="H882" t="str">
            <v>XXX</v>
          </cell>
          <cell r="K882">
            <v>0</v>
          </cell>
          <cell r="M882" t="str">
            <v>J</v>
          </cell>
          <cell r="N882" t="str">
            <v>J</v>
          </cell>
          <cell r="O882">
            <v>0</v>
          </cell>
          <cell r="Q882" t="str">
            <v>inbuilt of Main-II)</v>
          </cell>
          <cell r="S882">
            <v>0</v>
          </cell>
          <cell r="T882">
            <v>0</v>
          </cell>
          <cell r="U882">
            <v>0</v>
          </cell>
          <cell r="AA882">
            <v>0</v>
          </cell>
          <cell r="AB882">
            <v>0</v>
          </cell>
          <cell r="AF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K882">
            <v>0</v>
          </cell>
          <cell r="BM882">
            <v>0</v>
          </cell>
        </row>
        <row r="883">
          <cell r="A883">
            <v>883</v>
          </cell>
          <cell r="B883" t="str">
            <v>PUG</v>
          </cell>
          <cell r="G883" t="str">
            <v>12.3.2</v>
          </cell>
          <cell r="H883" t="str">
            <v>XXX</v>
          </cell>
          <cell r="J883" t="str">
            <v>SP</v>
          </cell>
          <cell r="K883" t="str">
            <v>SPARES</v>
          </cell>
          <cell r="L883" t="str">
            <v>Gen</v>
          </cell>
          <cell r="M883" t="str">
            <v>J</v>
          </cell>
          <cell r="N883" t="str">
            <v>J</v>
          </cell>
          <cell r="O883" t="str">
            <v>B2</v>
          </cell>
          <cell r="P883" t="str">
            <v>CRP</v>
          </cell>
          <cell r="Q883" t="str">
            <v>Disturbance recorder comprising of evaluation and</v>
          </cell>
          <cell r="R883" t="str">
            <v>Set</v>
          </cell>
          <cell r="S883" t="str">
            <v>Set</v>
          </cell>
          <cell r="T883">
            <v>1</v>
          </cell>
          <cell r="U883">
            <v>1</v>
          </cell>
          <cell r="V883">
            <v>1</v>
          </cell>
          <cell r="Y883">
            <v>1</v>
          </cell>
          <cell r="AA883">
            <v>1</v>
          </cell>
          <cell r="AB883">
            <v>1</v>
          </cell>
          <cell r="AC883" t="str">
            <v>EA/1608</v>
          </cell>
          <cell r="AD883" t="str">
            <v>INR</v>
          </cell>
          <cell r="AF883">
            <v>0</v>
          </cell>
          <cell r="AI883">
            <v>0</v>
          </cell>
          <cell r="AJ883">
            <v>0</v>
          </cell>
          <cell r="AK883">
            <v>0</v>
          </cell>
          <cell r="AL883">
            <v>0.99502487562189057</v>
          </cell>
          <cell r="AM883">
            <v>0</v>
          </cell>
          <cell r="AN883">
            <v>0</v>
          </cell>
          <cell r="AO883">
            <v>0</v>
          </cell>
          <cell r="AP883">
            <v>0</v>
          </cell>
          <cell r="AQ883">
            <v>0</v>
          </cell>
          <cell r="AR883">
            <v>0</v>
          </cell>
          <cell r="AS883">
            <v>0</v>
          </cell>
          <cell r="AT883">
            <v>0</v>
          </cell>
          <cell r="AU883" t="str">
            <v>NA</v>
          </cell>
          <cell r="AV883" t="str">
            <v>NA</v>
          </cell>
          <cell r="AW883">
            <v>0.67229393818562333</v>
          </cell>
          <cell r="AX883" t="str">
            <v>NA</v>
          </cell>
          <cell r="AY883" t="str">
            <v>NA</v>
          </cell>
          <cell r="AZ883" t="str">
            <v>NA</v>
          </cell>
          <cell r="BA883">
            <v>0</v>
          </cell>
          <cell r="BB883">
            <v>0</v>
          </cell>
          <cell r="BC883">
            <v>0</v>
          </cell>
          <cell r="BD883">
            <v>0</v>
          </cell>
          <cell r="BE883">
            <v>2.1615132074632726E-3</v>
          </cell>
          <cell r="BF883">
            <v>0</v>
          </cell>
          <cell r="BJ883" t="str">
            <v>NA</v>
          </cell>
          <cell r="BK883" t="str">
            <v>NA</v>
          </cell>
          <cell r="BM883">
            <v>0</v>
          </cell>
        </row>
        <row r="884">
          <cell r="A884">
            <v>884</v>
          </cell>
          <cell r="B884" t="str">
            <v>PUG</v>
          </cell>
          <cell r="H884" t="str">
            <v>XXX</v>
          </cell>
          <cell r="K884">
            <v>0</v>
          </cell>
          <cell r="M884" t="str">
            <v>J</v>
          </cell>
          <cell r="N884" t="str">
            <v>J</v>
          </cell>
          <cell r="O884">
            <v>0</v>
          </cell>
          <cell r="Q884" t="str">
            <v>acquisition units with software (if stand alone) (in</v>
          </cell>
          <cell r="S884">
            <v>0</v>
          </cell>
          <cell r="T884">
            <v>0</v>
          </cell>
          <cell r="U884">
            <v>0</v>
          </cell>
          <cell r="AA884">
            <v>0</v>
          </cell>
          <cell r="AB884">
            <v>0</v>
          </cell>
          <cell r="AF884">
            <v>0</v>
          </cell>
          <cell r="AI884">
            <v>0</v>
          </cell>
          <cell r="AJ884">
            <v>0</v>
          </cell>
          <cell r="AK884">
            <v>0</v>
          </cell>
          <cell r="AL884">
            <v>0</v>
          </cell>
          <cell r="AM884">
            <v>0</v>
          </cell>
          <cell r="AN884">
            <v>0</v>
          </cell>
          <cell r="AO884">
            <v>0</v>
          </cell>
          <cell r="AP884">
            <v>0</v>
          </cell>
          <cell r="AQ884">
            <v>0</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K884">
            <v>0</v>
          </cell>
          <cell r="BM884">
            <v>0</v>
          </cell>
        </row>
        <row r="885">
          <cell r="A885">
            <v>885</v>
          </cell>
          <cell r="B885" t="str">
            <v>PUG</v>
          </cell>
          <cell r="H885" t="str">
            <v>XXX</v>
          </cell>
          <cell r="K885">
            <v>0</v>
          </cell>
          <cell r="M885" t="str">
            <v>J</v>
          </cell>
          <cell r="N885" t="str">
            <v>J</v>
          </cell>
          <cell r="O885">
            <v>0</v>
          </cell>
          <cell r="Q885" t="str">
            <v>built in Main I)</v>
          </cell>
          <cell r="S885">
            <v>0</v>
          </cell>
          <cell r="T885">
            <v>0</v>
          </cell>
          <cell r="U885">
            <v>0</v>
          </cell>
          <cell r="AA885">
            <v>0</v>
          </cell>
          <cell r="AB885">
            <v>0</v>
          </cell>
          <cell r="AF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0</v>
          </cell>
          <cell r="AZ885">
            <v>0</v>
          </cell>
          <cell r="BA885">
            <v>0</v>
          </cell>
          <cell r="BB885">
            <v>0</v>
          </cell>
          <cell r="BC885">
            <v>0</v>
          </cell>
          <cell r="BD885">
            <v>0</v>
          </cell>
          <cell r="BE885">
            <v>0</v>
          </cell>
          <cell r="BF885">
            <v>0</v>
          </cell>
          <cell r="BK885">
            <v>0</v>
          </cell>
          <cell r="BM885">
            <v>0</v>
          </cell>
        </row>
        <row r="886">
          <cell r="A886">
            <v>886</v>
          </cell>
          <cell r="B886" t="str">
            <v>PUG</v>
          </cell>
          <cell r="G886" t="str">
            <v>12.3.3</v>
          </cell>
          <cell r="H886" t="str">
            <v>XXX</v>
          </cell>
          <cell r="J886" t="str">
            <v>SP</v>
          </cell>
          <cell r="K886" t="str">
            <v>SPARES</v>
          </cell>
          <cell r="L886" t="str">
            <v>Gen</v>
          </cell>
          <cell r="M886" t="str">
            <v>J</v>
          </cell>
          <cell r="N886" t="str">
            <v>J</v>
          </cell>
          <cell r="O886" t="str">
            <v>B2</v>
          </cell>
          <cell r="P886" t="str">
            <v>CRP</v>
          </cell>
          <cell r="Q886" t="str">
            <v>Distance to fault locator including mutual</v>
          </cell>
          <cell r="R886" t="str">
            <v>Set</v>
          </cell>
          <cell r="S886" t="str">
            <v>Set</v>
          </cell>
          <cell r="T886">
            <v>1</v>
          </cell>
          <cell r="U886">
            <v>1</v>
          </cell>
          <cell r="V886">
            <v>1</v>
          </cell>
          <cell r="Y886">
            <v>1</v>
          </cell>
          <cell r="AA886">
            <v>1</v>
          </cell>
          <cell r="AB886">
            <v>1</v>
          </cell>
          <cell r="AC886" t="str">
            <v>EA/1608</v>
          </cell>
          <cell r="AD886" t="str">
            <v>INR</v>
          </cell>
          <cell r="AF886">
            <v>0</v>
          </cell>
          <cell r="AI886">
            <v>0</v>
          </cell>
          <cell r="AJ886">
            <v>0</v>
          </cell>
          <cell r="AK886">
            <v>0</v>
          </cell>
          <cell r="AL886">
            <v>0.99502487562189057</v>
          </cell>
          <cell r="AM886">
            <v>0</v>
          </cell>
          <cell r="AN886">
            <v>0</v>
          </cell>
          <cell r="AO886">
            <v>0</v>
          </cell>
          <cell r="AP886">
            <v>0</v>
          </cell>
          <cell r="AQ886">
            <v>0</v>
          </cell>
          <cell r="AR886">
            <v>0</v>
          </cell>
          <cell r="AS886">
            <v>0</v>
          </cell>
          <cell r="AT886">
            <v>0</v>
          </cell>
          <cell r="AU886" t="str">
            <v>NA</v>
          </cell>
          <cell r="AV886" t="str">
            <v>NA</v>
          </cell>
          <cell r="AW886">
            <v>0.67229393818562333</v>
          </cell>
          <cell r="AX886" t="str">
            <v>NA</v>
          </cell>
          <cell r="AY886" t="str">
            <v>NA</v>
          </cell>
          <cell r="AZ886" t="str">
            <v>NA</v>
          </cell>
          <cell r="BA886">
            <v>0</v>
          </cell>
          <cell r="BB886">
            <v>0</v>
          </cell>
          <cell r="BC886">
            <v>0</v>
          </cell>
          <cell r="BD886">
            <v>0</v>
          </cell>
          <cell r="BE886">
            <v>2.1615132074632726E-3</v>
          </cell>
          <cell r="BF886">
            <v>0</v>
          </cell>
          <cell r="BJ886" t="str">
            <v>NA</v>
          </cell>
          <cell r="BK886" t="str">
            <v>NA</v>
          </cell>
          <cell r="BM886">
            <v>0</v>
          </cell>
        </row>
        <row r="887">
          <cell r="A887">
            <v>887</v>
          </cell>
          <cell r="B887" t="str">
            <v>PUG</v>
          </cell>
          <cell r="H887" t="str">
            <v>XXX</v>
          </cell>
          <cell r="K887">
            <v>0</v>
          </cell>
          <cell r="M887" t="str">
            <v>J</v>
          </cell>
          <cell r="N887" t="str">
            <v>J</v>
          </cell>
          <cell r="O887">
            <v>0</v>
          </cell>
          <cell r="Q887" t="str">
            <v>compensation units (in built in Main I)</v>
          </cell>
          <cell r="S887">
            <v>0</v>
          </cell>
          <cell r="T887">
            <v>0</v>
          </cell>
          <cell r="U887">
            <v>0</v>
          </cell>
          <cell r="AA887">
            <v>0</v>
          </cell>
          <cell r="AB887">
            <v>0</v>
          </cell>
          <cell r="AF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K887">
            <v>0</v>
          </cell>
          <cell r="BM887">
            <v>0</v>
          </cell>
        </row>
        <row r="888">
          <cell r="A888">
            <v>888</v>
          </cell>
          <cell r="B888" t="str">
            <v>PUG</v>
          </cell>
          <cell r="G888" t="str">
            <v>12.3.4</v>
          </cell>
          <cell r="H888" t="str">
            <v>XXX</v>
          </cell>
          <cell r="J888" t="str">
            <v>SP</v>
          </cell>
          <cell r="K888" t="str">
            <v>SPARES</v>
          </cell>
          <cell r="L888" t="str">
            <v>Gen</v>
          </cell>
          <cell r="M888" t="str">
            <v>J</v>
          </cell>
          <cell r="N888" t="str">
            <v>J</v>
          </cell>
          <cell r="O888" t="str">
            <v>B2</v>
          </cell>
          <cell r="P888" t="str">
            <v>CRP</v>
          </cell>
          <cell r="Q888" t="str">
            <v>Main I Numerical Distance relay(excluding external</v>
          </cell>
          <cell r="R888" t="str">
            <v>Set</v>
          </cell>
          <cell r="S888" t="str">
            <v>Set</v>
          </cell>
          <cell r="T888">
            <v>1</v>
          </cell>
          <cell r="U888">
            <v>1</v>
          </cell>
          <cell r="V888">
            <v>1</v>
          </cell>
          <cell r="Y888">
            <v>1</v>
          </cell>
          <cell r="AA888">
            <v>1</v>
          </cell>
          <cell r="AB888">
            <v>1</v>
          </cell>
          <cell r="AC888" t="str">
            <v>EA/1608</v>
          </cell>
          <cell r="AD888" t="str">
            <v>INR</v>
          </cell>
          <cell r="AE888">
            <v>370400</v>
          </cell>
          <cell r="AF888">
            <v>370400</v>
          </cell>
          <cell r="AI888">
            <v>0</v>
          </cell>
          <cell r="AJ888">
            <v>370400</v>
          </cell>
          <cell r="AK888">
            <v>370400</v>
          </cell>
          <cell r="AL888">
            <v>0.99502487562189057</v>
          </cell>
          <cell r="AM888">
            <v>368557</v>
          </cell>
          <cell r="AN888">
            <v>0</v>
          </cell>
          <cell r="AO888">
            <v>0</v>
          </cell>
          <cell r="AP888">
            <v>368557</v>
          </cell>
          <cell r="AQ888">
            <v>801</v>
          </cell>
          <cell r="AR888">
            <v>0</v>
          </cell>
          <cell r="AS888">
            <v>0</v>
          </cell>
          <cell r="AT888">
            <v>369358</v>
          </cell>
          <cell r="AU888" t="str">
            <v>NA</v>
          </cell>
          <cell r="AV888" t="str">
            <v>NA</v>
          </cell>
          <cell r="AW888">
            <v>0.67229393818562333</v>
          </cell>
          <cell r="AX888" t="str">
            <v>NA</v>
          </cell>
          <cell r="AY888" t="str">
            <v>NA</v>
          </cell>
          <cell r="AZ888" t="str">
            <v>NA</v>
          </cell>
          <cell r="BA888">
            <v>0</v>
          </cell>
          <cell r="BB888">
            <v>369358</v>
          </cell>
          <cell r="BC888">
            <v>0</v>
          </cell>
          <cell r="BD888">
            <v>0</v>
          </cell>
          <cell r="BE888">
            <v>2.1615132074632726E-3</v>
          </cell>
          <cell r="BF888">
            <v>0</v>
          </cell>
          <cell r="BJ888" t="str">
            <v>NA</v>
          </cell>
          <cell r="BK888" t="str">
            <v>NA</v>
          </cell>
          <cell r="BM888">
            <v>370400</v>
          </cell>
        </row>
        <row r="889">
          <cell r="A889">
            <v>889</v>
          </cell>
          <cell r="B889" t="str">
            <v>PUG</v>
          </cell>
          <cell r="H889" t="str">
            <v>XXX</v>
          </cell>
          <cell r="K889">
            <v>0</v>
          </cell>
          <cell r="M889" t="str">
            <v>J</v>
          </cell>
          <cell r="N889" t="str">
            <v>J</v>
          </cell>
          <cell r="O889">
            <v>0</v>
          </cell>
          <cell r="Q889" t="str">
            <v>trip relay) with software</v>
          </cell>
          <cell r="S889">
            <v>0</v>
          </cell>
          <cell r="T889">
            <v>0</v>
          </cell>
          <cell r="U889">
            <v>0</v>
          </cell>
          <cell r="AA889">
            <v>0</v>
          </cell>
          <cell r="AB889">
            <v>0</v>
          </cell>
          <cell r="AF889">
            <v>0</v>
          </cell>
          <cell r="AI889">
            <v>0</v>
          </cell>
          <cell r="AJ889">
            <v>0</v>
          </cell>
          <cell r="AK889">
            <v>0</v>
          </cell>
          <cell r="AL889">
            <v>0</v>
          </cell>
          <cell r="AM889">
            <v>0</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K889">
            <v>0</v>
          </cell>
          <cell r="BM889">
            <v>0</v>
          </cell>
        </row>
        <row r="890">
          <cell r="A890">
            <v>890</v>
          </cell>
          <cell r="B890" t="str">
            <v>PUG</v>
          </cell>
          <cell r="G890" t="str">
            <v>12.3.5</v>
          </cell>
          <cell r="H890" t="str">
            <v>XXX</v>
          </cell>
          <cell r="J890" t="str">
            <v>SP</v>
          </cell>
          <cell r="K890" t="str">
            <v>SPARES</v>
          </cell>
          <cell r="L890" t="str">
            <v>Gen</v>
          </cell>
          <cell r="M890" t="str">
            <v>J</v>
          </cell>
          <cell r="N890" t="str">
            <v>J</v>
          </cell>
          <cell r="O890" t="str">
            <v>B2</v>
          </cell>
          <cell r="P890" t="str">
            <v>CRP</v>
          </cell>
          <cell r="Q890" t="str">
            <v>Main II Numerical Distance relay(excluding external</v>
          </cell>
          <cell r="R890" t="str">
            <v>Set</v>
          </cell>
          <cell r="S890" t="str">
            <v>Set</v>
          </cell>
          <cell r="T890">
            <v>1</v>
          </cell>
          <cell r="U890">
            <v>1</v>
          </cell>
          <cell r="V890">
            <v>1</v>
          </cell>
          <cell r="Y890">
            <v>1</v>
          </cell>
          <cell r="AA890">
            <v>1</v>
          </cell>
          <cell r="AB890">
            <v>1</v>
          </cell>
          <cell r="AC890" t="str">
            <v>EA/1608</v>
          </cell>
          <cell r="AD890" t="str">
            <v>INR</v>
          </cell>
          <cell r="AE890">
            <v>718800</v>
          </cell>
          <cell r="AF890">
            <v>718800</v>
          </cell>
          <cell r="AI890">
            <v>0</v>
          </cell>
          <cell r="AJ890">
            <v>718800</v>
          </cell>
          <cell r="AK890">
            <v>718800</v>
          </cell>
          <cell r="AL890">
            <v>0.99502487562189057</v>
          </cell>
          <cell r="AM890">
            <v>715224</v>
          </cell>
          <cell r="AN890">
            <v>0</v>
          </cell>
          <cell r="AO890">
            <v>0</v>
          </cell>
          <cell r="AP890">
            <v>715224</v>
          </cell>
          <cell r="AQ890">
            <v>1554</v>
          </cell>
          <cell r="AR890">
            <v>0</v>
          </cell>
          <cell r="AS890">
            <v>0</v>
          </cell>
          <cell r="AT890">
            <v>716778</v>
          </cell>
          <cell r="AU890" t="str">
            <v>NA</v>
          </cell>
          <cell r="AV890" t="str">
            <v>NA</v>
          </cell>
          <cell r="AW890">
            <v>0.67229393818562333</v>
          </cell>
          <cell r="AX890" t="str">
            <v>NA</v>
          </cell>
          <cell r="AY890" t="str">
            <v>NA</v>
          </cell>
          <cell r="AZ890" t="str">
            <v>NA</v>
          </cell>
          <cell r="BA890">
            <v>0</v>
          </cell>
          <cell r="BB890">
            <v>716778</v>
          </cell>
          <cell r="BC890">
            <v>0</v>
          </cell>
          <cell r="BD890">
            <v>0</v>
          </cell>
          <cell r="BE890">
            <v>2.1615132074632726E-3</v>
          </cell>
          <cell r="BF890">
            <v>0</v>
          </cell>
          <cell r="BJ890" t="str">
            <v>NA</v>
          </cell>
          <cell r="BK890" t="str">
            <v>NA</v>
          </cell>
          <cell r="BM890">
            <v>718800</v>
          </cell>
        </row>
        <row r="891">
          <cell r="A891">
            <v>891</v>
          </cell>
          <cell r="B891" t="str">
            <v>PUG</v>
          </cell>
          <cell r="H891" t="str">
            <v>XXX</v>
          </cell>
          <cell r="K891">
            <v>0</v>
          </cell>
          <cell r="M891" t="str">
            <v>J</v>
          </cell>
          <cell r="N891" t="str">
            <v>J</v>
          </cell>
          <cell r="O891">
            <v>0</v>
          </cell>
          <cell r="Q891" t="str">
            <v xml:space="preserve">trip relay) </v>
          </cell>
          <cell r="S891">
            <v>0</v>
          </cell>
          <cell r="T891">
            <v>0</v>
          </cell>
          <cell r="U891">
            <v>0</v>
          </cell>
          <cell r="AA891">
            <v>0</v>
          </cell>
          <cell r="AB891">
            <v>0</v>
          </cell>
          <cell r="AF891">
            <v>0</v>
          </cell>
          <cell r="AI891">
            <v>0</v>
          </cell>
          <cell r="AJ891">
            <v>0</v>
          </cell>
          <cell r="AK891">
            <v>0</v>
          </cell>
          <cell r="AL891">
            <v>0</v>
          </cell>
          <cell r="AM891">
            <v>0</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0</v>
          </cell>
          <cell r="BE891">
            <v>0</v>
          </cell>
          <cell r="BF891">
            <v>0</v>
          </cell>
          <cell r="BK891">
            <v>0</v>
          </cell>
          <cell r="BM891">
            <v>0</v>
          </cell>
        </row>
        <row r="892">
          <cell r="A892">
            <v>892</v>
          </cell>
          <cell r="B892" t="str">
            <v>PUG</v>
          </cell>
          <cell r="H892" t="str">
            <v>XXX</v>
          </cell>
          <cell r="K892">
            <v>0</v>
          </cell>
          <cell r="M892" t="str">
            <v>J</v>
          </cell>
          <cell r="N892" t="str">
            <v>J</v>
          </cell>
          <cell r="O892">
            <v>0</v>
          </cell>
          <cell r="S892">
            <v>0</v>
          </cell>
          <cell r="T892">
            <v>0</v>
          </cell>
          <cell r="U892">
            <v>0</v>
          </cell>
          <cell r="AA892">
            <v>0</v>
          </cell>
          <cell r="AB892">
            <v>0</v>
          </cell>
          <cell r="AF892">
            <v>0</v>
          </cell>
          <cell r="AI892">
            <v>0</v>
          </cell>
          <cell r="AJ892">
            <v>0</v>
          </cell>
          <cell r="AK892">
            <v>0</v>
          </cell>
          <cell r="AL892">
            <v>0</v>
          </cell>
          <cell r="AM892">
            <v>0</v>
          </cell>
          <cell r="AN892">
            <v>0</v>
          </cell>
          <cell r="AO892">
            <v>0</v>
          </cell>
          <cell r="AP892">
            <v>0</v>
          </cell>
          <cell r="AQ892">
            <v>0</v>
          </cell>
          <cell r="AR892">
            <v>0</v>
          </cell>
          <cell r="AS892">
            <v>0</v>
          </cell>
          <cell r="AT892">
            <v>0</v>
          </cell>
          <cell r="AU892">
            <v>0</v>
          </cell>
          <cell r="AV892">
            <v>0</v>
          </cell>
          <cell r="AW892">
            <v>0</v>
          </cell>
          <cell r="AX892">
            <v>0</v>
          </cell>
          <cell r="AY892">
            <v>0</v>
          </cell>
          <cell r="AZ892">
            <v>0</v>
          </cell>
          <cell r="BA892">
            <v>0</v>
          </cell>
          <cell r="BB892">
            <v>0</v>
          </cell>
          <cell r="BC892">
            <v>0</v>
          </cell>
          <cell r="BD892">
            <v>0</v>
          </cell>
          <cell r="BE892">
            <v>0</v>
          </cell>
          <cell r="BF892">
            <v>0</v>
          </cell>
          <cell r="BK892">
            <v>0</v>
          </cell>
          <cell r="BM892">
            <v>0</v>
          </cell>
        </row>
        <row r="893">
          <cell r="A893">
            <v>893</v>
          </cell>
          <cell r="B893" t="str">
            <v>PUG</v>
          </cell>
          <cell r="G893" t="str">
            <v>12.4</v>
          </cell>
          <cell r="H893" t="str">
            <v>XXX</v>
          </cell>
          <cell r="K893">
            <v>0</v>
          </cell>
          <cell r="M893" t="str">
            <v>J</v>
          </cell>
          <cell r="N893" t="str">
            <v>J</v>
          </cell>
          <cell r="O893">
            <v>0</v>
          </cell>
          <cell r="Q893" t="str">
            <v>Transformer  Protection Panel Spare</v>
          </cell>
          <cell r="S893">
            <v>0</v>
          </cell>
          <cell r="T893">
            <v>0</v>
          </cell>
          <cell r="U893">
            <v>0</v>
          </cell>
          <cell r="AA893">
            <v>0</v>
          </cell>
          <cell r="AB893">
            <v>0</v>
          </cell>
          <cell r="AF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0</v>
          </cell>
          <cell r="AZ893">
            <v>0</v>
          </cell>
          <cell r="BA893">
            <v>0</v>
          </cell>
          <cell r="BB893">
            <v>0</v>
          </cell>
          <cell r="BC893">
            <v>0</v>
          </cell>
          <cell r="BD893">
            <v>0</v>
          </cell>
          <cell r="BE893">
            <v>0</v>
          </cell>
          <cell r="BF893">
            <v>0</v>
          </cell>
          <cell r="BK893">
            <v>0</v>
          </cell>
          <cell r="BM893">
            <v>0</v>
          </cell>
        </row>
        <row r="894">
          <cell r="A894">
            <v>894</v>
          </cell>
          <cell r="B894" t="str">
            <v>PUG</v>
          </cell>
          <cell r="H894" t="str">
            <v>XXX</v>
          </cell>
          <cell r="K894">
            <v>0</v>
          </cell>
          <cell r="M894" t="str">
            <v>J</v>
          </cell>
          <cell r="N894" t="str">
            <v>J</v>
          </cell>
          <cell r="O894">
            <v>0</v>
          </cell>
          <cell r="S894">
            <v>0</v>
          </cell>
          <cell r="T894">
            <v>0</v>
          </cell>
          <cell r="U894">
            <v>0</v>
          </cell>
          <cell r="AA894">
            <v>0</v>
          </cell>
          <cell r="AB894">
            <v>0</v>
          </cell>
          <cell r="AF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K894">
            <v>0</v>
          </cell>
          <cell r="BM894">
            <v>0</v>
          </cell>
        </row>
        <row r="895">
          <cell r="A895">
            <v>895</v>
          </cell>
          <cell r="B895" t="str">
            <v>PUG</v>
          </cell>
          <cell r="G895" t="str">
            <v>12.4.1</v>
          </cell>
          <cell r="H895" t="str">
            <v>XXX</v>
          </cell>
          <cell r="J895" t="str">
            <v>SP</v>
          </cell>
          <cell r="K895" t="str">
            <v>SPARES</v>
          </cell>
          <cell r="L895" t="str">
            <v>Gen</v>
          </cell>
          <cell r="M895" t="str">
            <v>J</v>
          </cell>
          <cell r="N895" t="str">
            <v>J</v>
          </cell>
          <cell r="O895" t="str">
            <v>B2</v>
          </cell>
          <cell r="P895" t="str">
            <v>CRP</v>
          </cell>
          <cell r="Q895" t="str">
            <v>Transformer Differential Protection type-7UT613</v>
          </cell>
          <cell r="R895" t="str">
            <v>No.</v>
          </cell>
          <cell r="S895" t="str">
            <v>No.</v>
          </cell>
          <cell r="T895">
            <v>1</v>
          </cell>
          <cell r="U895">
            <v>1</v>
          </cell>
          <cell r="V895">
            <v>1</v>
          </cell>
          <cell r="Y895">
            <v>1</v>
          </cell>
          <cell r="AA895">
            <v>1</v>
          </cell>
          <cell r="AB895">
            <v>1</v>
          </cell>
          <cell r="AC895" t="str">
            <v>EA/1608</v>
          </cell>
          <cell r="AD895" t="str">
            <v>INR</v>
          </cell>
          <cell r="AE895">
            <v>266400</v>
          </cell>
          <cell r="AF895">
            <v>266400</v>
          </cell>
          <cell r="AI895">
            <v>0</v>
          </cell>
          <cell r="AJ895">
            <v>266400</v>
          </cell>
          <cell r="AK895">
            <v>266400</v>
          </cell>
          <cell r="AL895">
            <v>0.99502487562189057</v>
          </cell>
          <cell r="AM895">
            <v>265075</v>
          </cell>
          <cell r="AN895">
            <v>0</v>
          </cell>
          <cell r="AO895">
            <v>0</v>
          </cell>
          <cell r="AP895">
            <v>265075</v>
          </cell>
          <cell r="AQ895">
            <v>576</v>
          </cell>
          <cell r="AR895">
            <v>0</v>
          </cell>
          <cell r="AS895">
            <v>0</v>
          </cell>
          <cell r="AT895">
            <v>265651</v>
          </cell>
          <cell r="AU895" t="str">
            <v>NA</v>
          </cell>
          <cell r="AV895" t="str">
            <v>NA</v>
          </cell>
          <cell r="AW895">
            <v>0.67229393818562333</v>
          </cell>
          <cell r="AX895" t="str">
            <v>NA</v>
          </cell>
          <cell r="AY895" t="str">
            <v>NA</v>
          </cell>
          <cell r="AZ895" t="str">
            <v>NA</v>
          </cell>
          <cell r="BA895">
            <v>0</v>
          </cell>
          <cell r="BB895">
            <v>265651</v>
          </cell>
          <cell r="BC895">
            <v>0</v>
          </cell>
          <cell r="BD895">
            <v>0</v>
          </cell>
          <cell r="BE895">
            <v>2.1615132074632726E-3</v>
          </cell>
          <cell r="BF895">
            <v>0</v>
          </cell>
          <cell r="BJ895" t="str">
            <v>NA</v>
          </cell>
          <cell r="BK895" t="str">
            <v>NA</v>
          </cell>
          <cell r="BM895">
            <v>266400</v>
          </cell>
        </row>
        <row r="896">
          <cell r="A896">
            <v>896</v>
          </cell>
          <cell r="B896" t="str">
            <v>PUG</v>
          </cell>
          <cell r="H896" t="str">
            <v>XXX</v>
          </cell>
          <cell r="K896">
            <v>0</v>
          </cell>
          <cell r="M896" t="str">
            <v>J</v>
          </cell>
          <cell r="N896" t="str">
            <v>J</v>
          </cell>
          <cell r="O896">
            <v>0</v>
          </cell>
          <cell r="Q896" t="str">
            <v>incl. all aux CTs and associated software</v>
          </cell>
          <cell r="S896">
            <v>0</v>
          </cell>
          <cell r="T896">
            <v>0</v>
          </cell>
          <cell r="U896">
            <v>0</v>
          </cell>
          <cell r="AA896">
            <v>0</v>
          </cell>
          <cell r="AB896">
            <v>0</v>
          </cell>
          <cell r="AF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K896">
            <v>0</v>
          </cell>
          <cell r="BM896">
            <v>0</v>
          </cell>
        </row>
        <row r="897">
          <cell r="A897">
            <v>897</v>
          </cell>
          <cell r="B897" t="str">
            <v>PUG</v>
          </cell>
          <cell r="H897" t="str">
            <v>XXX</v>
          </cell>
          <cell r="K897">
            <v>0</v>
          </cell>
          <cell r="M897" t="str">
            <v>J</v>
          </cell>
          <cell r="N897" t="str">
            <v>J</v>
          </cell>
          <cell r="O897">
            <v>0</v>
          </cell>
          <cell r="Q897" t="str">
            <v>in case of numerical relay with modem (if appl.)</v>
          </cell>
          <cell r="S897">
            <v>0</v>
          </cell>
          <cell r="T897">
            <v>0</v>
          </cell>
          <cell r="U897">
            <v>0</v>
          </cell>
          <cell r="AA897">
            <v>0</v>
          </cell>
          <cell r="AB897">
            <v>0</v>
          </cell>
          <cell r="AF897">
            <v>0</v>
          </cell>
          <cell r="AI897">
            <v>0</v>
          </cell>
          <cell r="AJ897">
            <v>0</v>
          </cell>
          <cell r="AK897">
            <v>0</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K897">
            <v>0</v>
          </cell>
          <cell r="BM897">
            <v>0</v>
          </cell>
        </row>
        <row r="898">
          <cell r="A898">
            <v>898</v>
          </cell>
          <cell r="B898" t="str">
            <v>PUG</v>
          </cell>
          <cell r="G898" t="str">
            <v>12.4.2</v>
          </cell>
          <cell r="H898" t="str">
            <v>XXX</v>
          </cell>
          <cell r="J898" t="str">
            <v>SP</v>
          </cell>
          <cell r="K898" t="str">
            <v>SPARES</v>
          </cell>
          <cell r="L898" t="str">
            <v>Gen</v>
          </cell>
          <cell r="M898" t="str">
            <v>J</v>
          </cell>
          <cell r="N898" t="str">
            <v>J</v>
          </cell>
          <cell r="O898" t="str">
            <v>B2</v>
          </cell>
          <cell r="P898" t="str">
            <v>CRP</v>
          </cell>
          <cell r="Q898" t="str">
            <v xml:space="preserve">Restricted earthfault relay type (Inbuilt of 7UT613) </v>
          </cell>
          <cell r="R898" t="str">
            <v>No.</v>
          </cell>
          <cell r="S898" t="str">
            <v>No.</v>
          </cell>
          <cell r="T898">
            <v>1</v>
          </cell>
          <cell r="U898">
            <v>1</v>
          </cell>
          <cell r="V898">
            <v>1</v>
          </cell>
          <cell r="Y898">
            <v>1</v>
          </cell>
          <cell r="AA898">
            <v>1</v>
          </cell>
          <cell r="AB898">
            <v>1</v>
          </cell>
          <cell r="AF898">
            <v>0</v>
          </cell>
          <cell r="AI898">
            <v>0</v>
          </cell>
          <cell r="AJ898">
            <v>0</v>
          </cell>
          <cell r="AK898">
            <v>0</v>
          </cell>
          <cell r="AL898">
            <v>0.99502487562189057</v>
          </cell>
          <cell r="AM898">
            <v>0</v>
          </cell>
          <cell r="AN898">
            <v>0</v>
          </cell>
          <cell r="AO898">
            <v>0</v>
          </cell>
          <cell r="AP898">
            <v>0</v>
          </cell>
          <cell r="AQ898">
            <v>0</v>
          </cell>
          <cell r="AR898">
            <v>0</v>
          </cell>
          <cell r="AS898">
            <v>0</v>
          </cell>
          <cell r="AT898">
            <v>0</v>
          </cell>
          <cell r="AU898" t="str">
            <v>NA</v>
          </cell>
          <cell r="AV898" t="str">
            <v>NA</v>
          </cell>
          <cell r="AW898">
            <v>0.67229393818562333</v>
          </cell>
          <cell r="AX898" t="str">
            <v>NA</v>
          </cell>
          <cell r="AY898" t="str">
            <v>NA</v>
          </cell>
          <cell r="AZ898" t="str">
            <v>NA</v>
          </cell>
          <cell r="BA898">
            <v>0</v>
          </cell>
          <cell r="BB898">
            <v>0</v>
          </cell>
          <cell r="BC898">
            <v>0</v>
          </cell>
          <cell r="BD898">
            <v>0</v>
          </cell>
          <cell r="BE898">
            <v>2.1615132074632726E-3</v>
          </cell>
          <cell r="BF898">
            <v>0</v>
          </cell>
          <cell r="BJ898" t="str">
            <v>NA</v>
          </cell>
          <cell r="BK898" t="str">
            <v>NA</v>
          </cell>
          <cell r="BM898">
            <v>0</v>
          </cell>
        </row>
        <row r="899">
          <cell r="A899">
            <v>899</v>
          </cell>
          <cell r="B899" t="str">
            <v>PUG</v>
          </cell>
          <cell r="H899" t="str">
            <v>XXX</v>
          </cell>
          <cell r="K899">
            <v>0</v>
          </cell>
          <cell r="M899" t="str">
            <v>J</v>
          </cell>
          <cell r="N899" t="str">
            <v>J</v>
          </cell>
          <cell r="O899">
            <v>0</v>
          </cell>
          <cell r="Q899" t="str">
            <v>with non-linear resistor</v>
          </cell>
          <cell r="S899">
            <v>0</v>
          </cell>
          <cell r="T899">
            <v>0</v>
          </cell>
          <cell r="U899">
            <v>0</v>
          </cell>
          <cell r="AA899">
            <v>0</v>
          </cell>
          <cell r="AB899">
            <v>0</v>
          </cell>
          <cell r="AF899">
            <v>0</v>
          </cell>
          <cell r="AI899">
            <v>0</v>
          </cell>
          <cell r="AJ899">
            <v>0</v>
          </cell>
          <cell r="AK899">
            <v>0</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K899">
            <v>0</v>
          </cell>
          <cell r="BM899">
            <v>0</v>
          </cell>
        </row>
        <row r="900">
          <cell r="A900">
            <v>900</v>
          </cell>
          <cell r="B900" t="str">
            <v>PUG</v>
          </cell>
          <cell r="G900" t="str">
            <v>12.4.3</v>
          </cell>
          <cell r="H900" t="str">
            <v>XXX</v>
          </cell>
          <cell r="J900" t="str">
            <v>SP</v>
          </cell>
          <cell r="K900" t="str">
            <v>SPARES</v>
          </cell>
          <cell r="L900" t="str">
            <v>Gen</v>
          </cell>
          <cell r="M900" t="str">
            <v>J</v>
          </cell>
          <cell r="N900" t="str">
            <v>J</v>
          </cell>
          <cell r="O900" t="str">
            <v>B2</v>
          </cell>
          <cell r="P900" t="str">
            <v>CRP</v>
          </cell>
          <cell r="Q900" t="str">
            <v xml:space="preserve">Back up Protection relay with 3O/C &amp; 1E/F </v>
          </cell>
          <cell r="R900" t="str">
            <v>Set</v>
          </cell>
          <cell r="S900" t="str">
            <v>Set</v>
          </cell>
          <cell r="T900">
            <v>1</v>
          </cell>
          <cell r="U900">
            <v>1</v>
          </cell>
          <cell r="V900">
            <v>1</v>
          </cell>
          <cell r="Y900">
            <v>1</v>
          </cell>
          <cell r="AA900">
            <v>1</v>
          </cell>
          <cell r="AB900">
            <v>1</v>
          </cell>
          <cell r="AC900" t="str">
            <v>EA/1608</v>
          </cell>
          <cell r="AD900" t="str">
            <v>INR</v>
          </cell>
          <cell r="AE900">
            <v>113100</v>
          </cell>
          <cell r="AF900">
            <v>113100</v>
          </cell>
          <cell r="AI900">
            <v>0</v>
          </cell>
          <cell r="AJ900">
            <v>113100</v>
          </cell>
          <cell r="AK900">
            <v>113100</v>
          </cell>
          <cell r="AL900">
            <v>0.99502487562189057</v>
          </cell>
          <cell r="AM900">
            <v>112537</v>
          </cell>
          <cell r="AN900">
            <v>0</v>
          </cell>
          <cell r="AO900">
            <v>0</v>
          </cell>
          <cell r="AP900">
            <v>112537</v>
          </cell>
          <cell r="AQ900">
            <v>244</v>
          </cell>
          <cell r="AR900">
            <v>0</v>
          </cell>
          <cell r="AS900">
            <v>0</v>
          </cell>
          <cell r="AT900">
            <v>112781</v>
          </cell>
          <cell r="AU900" t="str">
            <v>NA</v>
          </cell>
          <cell r="AV900" t="str">
            <v>NA</v>
          </cell>
          <cell r="AW900">
            <v>0.67229393818562333</v>
          </cell>
          <cell r="AX900" t="str">
            <v>NA</v>
          </cell>
          <cell r="AY900" t="str">
            <v>NA</v>
          </cell>
          <cell r="AZ900" t="str">
            <v>NA</v>
          </cell>
          <cell r="BA900">
            <v>0</v>
          </cell>
          <cell r="BB900">
            <v>112781</v>
          </cell>
          <cell r="BC900">
            <v>0</v>
          </cell>
          <cell r="BD900">
            <v>0</v>
          </cell>
          <cell r="BE900">
            <v>2.1615132074632726E-3</v>
          </cell>
          <cell r="BF900">
            <v>0</v>
          </cell>
          <cell r="BJ900" t="str">
            <v>NA</v>
          </cell>
          <cell r="BK900" t="str">
            <v>NA</v>
          </cell>
          <cell r="BM900">
            <v>113100</v>
          </cell>
        </row>
        <row r="901">
          <cell r="A901">
            <v>901</v>
          </cell>
          <cell r="B901" t="str">
            <v>PUG</v>
          </cell>
          <cell r="G901" t="str">
            <v>12.4.4</v>
          </cell>
          <cell r="H901" t="str">
            <v>XXX</v>
          </cell>
          <cell r="J901" t="str">
            <v>SP</v>
          </cell>
          <cell r="K901" t="str">
            <v>SPARES</v>
          </cell>
          <cell r="L901" t="str">
            <v>Gen</v>
          </cell>
          <cell r="M901" t="str">
            <v>J</v>
          </cell>
          <cell r="N901" t="str">
            <v>J</v>
          </cell>
          <cell r="O901" t="str">
            <v>B2</v>
          </cell>
          <cell r="P901" t="str">
            <v>CRP</v>
          </cell>
          <cell r="Q901" t="str">
            <v>Over fluxing relay .. ( inbuilt of 7UT 613)</v>
          </cell>
          <cell r="R901" t="str">
            <v>Set</v>
          </cell>
          <cell r="S901" t="str">
            <v>Set</v>
          </cell>
          <cell r="T901">
            <v>1</v>
          </cell>
          <cell r="U901">
            <v>1</v>
          </cell>
          <cell r="V901">
            <v>1</v>
          </cell>
          <cell r="Y901">
            <v>1</v>
          </cell>
          <cell r="AA901">
            <v>1</v>
          </cell>
          <cell r="AB901">
            <v>1</v>
          </cell>
          <cell r="AF901">
            <v>0</v>
          </cell>
          <cell r="AI901">
            <v>0</v>
          </cell>
          <cell r="AJ901">
            <v>0</v>
          </cell>
          <cell r="AK901">
            <v>0</v>
          </cell>
          <cell r="AL901">
            <v>0.99502487562189057</v>
          </cell>
          <cell r="AM901">
            <v>0</v>
          </cell>
          <cell r="AN901">
            <v>0</v>
          </cell>
          <cell r="AO901">
            <v>0</v>
          </cell>
          <cell r="AP901">
            <v>0</v>
          </cell>
          <cell r="AQ901">
            <v>0</v>
          </cell>
          <cell r="AR901">
            <v>0</v>
          </cell>
          <cell r="AS901">
            <v>0</v>
          </cell>
          <cell r="AT901">
            <v>0</v>
          </cell>
          <cell r="AU901" t="str">
            <v>NA</v>
          </cell>
          <cell r="AV901" t="str">
            <v>NA</v>
          </cell>
          <cell r="AW901">
            <v>0.67229393818562333</v>
          </cell>
          <cell r="AX901" t="str">
            <v>NA</v>
          </cell>
          <cell r="AY901" t="str">
            <v>NA</v>
          </cell>
          <cell r="AZ901" t="str">
            <v>NA</v>
          </cell>
          <cell r="BA901">
            <v>0</v>
          </cell>
          <cell r="BB901">
            <v>0</v>
          </cell>
          <cell r="BC901">
            <v>0</v>
          </cell>
          <cell r="BD901">
            <v>0</v>
          </cell>
          <cell r="BE901">
            <v>2.1615132074632726E-3</v>
          </cell>
          <cell r="BF901">
            <v>0</v>
          </cell>
          <cell r="BJ901" t="str">
            <v>NA</v>
          </cell>
          <cell r="BK901" t="str">
            <v>NA</v>
          </cell>
          <cell r="BM901">
            <v>0</v>
          </cell>
        </row>
        <row r="902">
          <cell r="A902">
            <v>902</v>
          </cell>
          <cell r="B902" t="str">
            <v>PUG</v>
          </cell>
          <cell r="G902" t="str">
            <v>12.4.5</v>
          </cell>
          <cell r="H902" t="str">
            <v>XXX</v>
          </cell>
          <cell r="J902" t="str">
            <v>SP</v>
          </cell>
          <cell r="K902" t="str">
            <v>SPARES</v>
          </cell>
          <cell r="L902" t="str">
            <v>Gen</v>
          </cell>
          <cell r="M902" t="str">
            <v>J</v>
          </cell>
          <cell r="N902" t="str">
            <v>J</v>
          </cell>
          <cell r="O902" t="str">
            <v>B2</v>
          </cell>
          <cell r="P902" t="str">
            <v>CRP</v>
          </cell>
          <cell r="Q902" t="str">
            <v>CVT Selection Relay</v>
          </cell>
          <cell r="R902" t="str">
            <v>Set</v>
          </cell>
          <cell r="S902" t="str">
            <v>Set</v>
          </cell>
          <cell r="T902">
            <v>1</v>
          </cell>
          <cell r="U902">
            <v>1</v>
          </cell>
          <cell r="V902">
            <v>1</v>
          </cell>
          <cell r="Y902">
            <v>1</v>
          </cell>
          <cell r="AA902">
            <v>1</v>
          </cell>
          <cell r="AB902">
            <v>1</v>
          </cell>
          <cell r="AC902" t="str">
            <v>EA/1706</v>
          </cell>
          <cell r="AD902" t="str">
            <v>INR</v>
          </cell>
          <cell r="AE902">
            <v>8600</v>
          </cell>
          <cell r="AF902">
            <v>8600</v>
          </cell>
          <cell r="AI902">
            <v>0</v>
          </cell>
          <cell r="AJ902">
            <v>8600</v>
          </cell>
          <cell r="AK902">
            <v>8600</v>
          </cell>
          <cell r="AL902">
            <v>0.99502487562189057</v>
          </cell>
          <cell r="AM902">
            <v>8557</v>
          </cell>
          <cell r="AN902">
            <v>0</v>
          </cell>
          <cell r="AO902">
            <v>0</v>
          </cell>
          <cell r="AP902">
            <v>8557</v>
          </cell>
          <cell r="AQ902">
            <v>19</v>
          </cell>
          <cell r="AR902">
            <v>0</v>
          </cell>
          <cell r="AS902">
            <v>0</v>
          </cell>
          <cell r="AT902">
            <v>8576</v>
          </cell>
          <cell r="AU902" t="str">
            <v>NA</v>
          </cell>
          <cell r="AV902" t="str">
            <v>NA</v>
          </cell>
          <cell r="AW902">
            <v>0.67229393818562333</v>
          </cell>
          <cell r="AX902" t="str">
            <v>NA</v>
          </cell>
          <cell r="AY902" t="str">
            <v>NA</v>
          </cell>
          <cell r="AZ902" t="str">
            <v>NA</v>
          </cell>
          <cell r="BA902">
            <v>0</v>
          </cell>
          <cell r="BB902">
            <v>8576</v>
          </cell>
          <cell r="BC902">
            <v>0</v>
          </cell>
          <cell r="BD902">
            <v>0</v>
          </cell>
          <cell r="BE902">
            <v>2.1615132074632726E-3</v>
          </cell>
          <cell r="BF902">
            <v>0</v>
          </cell>
          <cell r="BJ902" t="str">
            <v>NA</v>
          </cell>
          <cell r="BK902" t="str">
            <v>NA</v>
          </cell>
          <cell r="BM902">
            <v>8600</v>
          </cell>
        </row>
        <row r="903">
          <cell r="A903">
            <v>903</v>
          </cell>
          <cell r="B903" t="str">
            <v>PUG</v>
          </cell>
          <cell r="G903" t="str">
            <v>12.4.6</v>
          </cell>
          <cell r="H903" t="str">
            <v>XXX</v>
          </cell>
          <cell r="J903" t="str">
            <v>SP</v>
          </cell>
          <cell r="K903" t="str">
            <v>SPARES</v>
          </cell>
          <cell r="L903" t="str">
            <v>Gen</v>
          </cell>
          <cell r="M903" t="str">
            <v>J</v>
          </cell>
          <cell r="N903" t="str">
            <v>J</v>
          </cell>
          <cell r="O903" t="str">
            <v>B2</v>
          </cell>
          <cell r="P903" t="str">
            <v>CRP</v>
          </cell>
          <cell r="Q903" t="str">
            <v>Over load spare relay with timer (inbuilt of 7UT 613)</v>
          </cell>
          <cell r="R903" t="str">
            <v>Set</v>
          </cell>
          <cell r="S903" t="str">
            <v>Set</v>
          </cell>
          <cell r="T903">
            <v>1</v>
          </cell>
          <cell r="U903">
            <v>1</v>
          </cell>
          <cell r="V903">
            <v>1</v>
          </cell>
          <cell r="Y903">
            <v>1</v>
          </cell>
          <cell r="AA903">
            <v>1</v>
          </cell>
          <cell r="AB903">
            <v>1</v>
          </cell>
          <cell r="AF903">
            <v>0</v>
          </cell>
          <cell r="AI903">
            <v>0</v>
          </cell>
          <cell r="AJ903">
            <v>0</v>
          </cell>
          <cell r="AK903">
            <v>0</v>
          </cell>
          <cell r="AL903">
            <v>0.99502487562189057</v>
          </cell>
          <cell r="AM903">
            <v>0</v>
          </cell>
          <cell r="AN903">
            <v>0</v>
          </cell>
          <cell r="AO903">
            <v>0</v>
          </cell>
          <cell r="AP903">
            <v>0</v>
          </cell>
          <cell r="AQ903">
            <v>0</v>
          </cell>
          <cell r="AR903">
            <v>0</v>
          </cell>
          <cell r="AS903">
            <v>0</v>
          </cell>
          <cell r="AT903">
            <v>0</v>
          </cell>
          <cell r="AU903" t="str">
            <v>NA</v>
          </cell>
          <cell r="AV903" t="str">
            <v>NA</v>
          </cell>
          <cell r="AW903">
            <v>0.67229393818562333</v>
          </cell>
          <cell r="AX903" t="str">
            <v>NA</v>
          </cell>
          <cell r="AY903" t="str">
            <v>NA</v>
          </cell>
          <cell r="AZ903" t="str">
            <v>NA</v>
          </cell>
          <cell r="BA903">
            <v>0</v>
          </cell>
          <cell r="BB903">
            <v>0</v>
          </cell>
          <cell r="BC903">
            <v>0</v>
          </cell>
          <cell r="BD903">
            <v>0</v>
          </cell>
          <cell r="BE903">
            <v>2.1615132074632726E-3</v>
          </cell>
          <cell r="BF903">
            <v>0</v>
          </cell>
          <cell r="BJ903" t="str">
            <v>NA</v>
          </cell>
          <cell r="BK903" t="str">
            <v>NA</v>
          </cell>
          <cell r="BM903">
            <v>0</v>
          </cell>
        </row>
        <row r="904">
          <cell r="A904">
            <v>904</v>
          </cell>
          <cell r="B904" t="str">
            <v>PUG</v>
          </cell>
          <cell r="H904" t="str">
            <v>XXX</v>
          </cell>
          <cell r="K904">
            <v>0</v>
          </cell>
          <cell r="M904" t="str">
            <v>J</v>
          </cell>
          <cell r="N904" t="str">
            <v>J</v>
          </cell>
          <cell r="O904">
            <v>0</v>
          </cell>
          <cell r="S904">
            <v>0</v>
          </cell>
          <cell r="T904">
            <v>0</v>
          </cell>
          <cell r="U904">
            <v>0</v>
          </cell>
          <cell r="AA904">
            <v>0</v>
          </cell>
          <cell r="AB904">
            <v>0</v>
          </cell>
          <cell r="AF904">
            <v>0</v>
          </cell>
          <cell r="AI904">
            <v>0</v>
          </cell>
          <cell r="AJ904">
            <v>0</v>
          </cell>
          <cell r="AK904">
            <v>0</v>
          </cell>
          <cell r="AL904">
            <v>0</v>
          </cell>
          <cell r="AM904">
            <v>0</v>
          </cell>
          <cell r="AN904">
            <v>0</v>
          </cell>
          <cell r="AO904">
            <v>0</v>
          </cell>
          <cell r="AP904">
            <v>0</v>
          </cell>
          <cell r="AQ904">
            <v>0</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K904">
            <v>0</v>
          </cell>
          <cell r="BM904">
            <v>0</v>
          </cell>
        </row>
        <row r="905">
          <cell r="A905">
            <v>905</v>
          </cell>
          <cell r="B905" t="str">
            <v>PUG</v>
          </cell>
          <cell r="G905" t="str">
            <v>12.5</v>
          </cell>
          <cell r="H905" t="str">
            <v>XXX</v>
          </cell>
          <cell r="K905">
            <v>0</v>
          </cell>
          <cell r="M905" t="str">
            <v>J</v>
          </cell>
          <cell r="N905" t="str">
            <v>J</v>
          </cell>
          <cell r="O905">
            <v>0</v>
          </cell>
          <cell r="Q905" t="str">
            <v>Common spares</v>
          </cell>
          <cell r="S905">
            <v>0</v>
          </cell>
          <cell r="T905">
            <v>0</v>
          </cell>
          <cell r="U905">
            <v>0</v>
          </cell>
          <cell r="AA905">
            <v>0</v>
          </cell>
          <cell r="AB905">
            <v>0</v>
          </cell>
          <cell r="AF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K905">
            <v>0</v>
          </cell>
          <cell r="BM905">
            <v>0</v>
          </cell>
        </row>
        <row r="906">
          <cell r="A906">
            <v>906</v>
          </cell>
          <cell r="B906" t="str">
            <v>PUG</v>
          </cell>
          <cell r="G906" t="str">
            <v>12.5.1</v>
          </cell>
          <cell r="H906" t="str">
            <v>XXX</v>
          </cell>
          <cell r="J906" t="str">
            <v>SP</v>
          </cell>
          <cell r="K906" t="str">
            <v>SPARES</v>
          </cell>
          <cell r="L906" t="str">
            <v>Gen</v>
          </cell>
          <cell r="M906" t="str">
            <v>J</v>
          </cell>
          <cell r="N906" t="str">
            <v>J</v>
          </cell>
          <cell r="O906" t="str">
            <v>B2</v>
          </cell>
          <cell r="P906" t="str">
            <v>CRP</v>
          </cell>
          <cell r="Q906" t="str">
            <v>Power Supply module of each type for B/B</v>
          </cell>
          <cell r="R906" t="str">
            <v>No.</v>
          </cell>
          <cell r="S906" t="str">
            <v>No.</v>
          </cell>
          <cell r="T906">
            <v>1</v>
          </cell>
          <cell r="U906">
            <v>1</v>
          </cell>
          <cell r="V906">
            <v>1</v>
          </cell>
          <cell r="Y906">
            <v>1</v>
          </cell>
          <cell r="AA906">
            <v>1</v>
          </cell>
          <cell r="AB906">
            <v>1</v>
          </cell>
          <cell r="AC906" t="str">
            <v>EA/1608</v>
          </cell>
          <cell r="AD906" t="str">
            <v>INR</v>
          </cell>
          <cell r="AE906">
            <v>212100</v>
          </cell>
          <cell r="AF906">
            <v>212100</v>
          </cell>
          <cell r="AI906">
            <v>0</v>
          </cell>
          <cell r="AJ906">
            <v>212100</v>
          </cell>
          <cell r="AK906">
            <v>212100</v>
          </cell>
          <cell r="AL906">
            <v>0.99502487562189057</v>
          </cell>
          <cell r="AM906">
            <v>211045</v>
          </cell>
          <cell r="AN906">
            <v>0</v>
          </cell>
          <cell r="AO906">
            <v>0</v>
          </cell>
          <cell r="AP906">
            <v>211045</v>
          </cell>
          <cell r="AQ906">
            <v>458</v>
          </cell>
          <cell r="AR906">
            <v>0</v>
          </cell>
          <cell r="AS906">
            <v>0</v>
          </cell>
          <cell r="AT906">
            <v>211503</v>
          </cell>
          <cell r="AU906" t="str">
            <v>NA</v>
          </cell>
          <cell r="AV906" t="str">
            <v>NA</v>
          </cell>
          <cell r="AW906">
            <v>0.67229393818562333</v>
          </cell>
          <cell r="AX906" t="str">
            <v>NA</v>
          </cell>
          <cell r="AY906" t="str">
            <v>NA</v>
          </cell>
          <cell r="AZ906" t="str">
            <v>NA</v>
          </cell>
          <cell r="BA906">
            <v>0</v>
          </cell>
          <cell r="BB906">
            <v>211503</v>
          </cell>
          <cell r="BC906">
            <v>0</v>
          </cell>
          <cell r="BD906">
            <v>0</v>
          </cell>
          <cell r="BE906">
            <v>2.1615132074632726E-3</v>
          </cell>
          <cell r="BF906">
            <v>0</v>
          </cell>
          <cell r="BJ906" t="str">
            <v>NA</v>
          </cell>
          <cell r="BK906" t="str">
            <v>NA</v>
          </cell>
          <cell r="BM906">
            <v>212100</v>
          </cell>
        </row>
        <row r="907">
          <cell r="A907">
            <v>907</v>
          </cell>
          <cell r="B907" t="str">
            <v>PUG</v>
          </cell>
          <cell r="H907" t="str">
            <v>XXX</v>
          </cell>
          <cell r="K907">
            <v>0</v>
          </cell>
          <cell r="M907" t="str">
            <v>J</v>
          </cell>
          <cell r="N907" t="str">
            <v>J</v>
          </cell>
          <cell r="O907">
            <v>0</v>
          </cell>
          <cell r="Q907" t="str">
            <v>Protection</v>
          </cell>
          <cell r="S907">
            <v>0</v>
          </cell>
          <cell r="T907">
            <v>0</v>
          </cell>
          <cell r="U907">
            <v>0</v>
          </cell>
          <cell r="AA907">
            <v>0</v>
          </cell>
          <cell r="AB907">
            <v>0</v>
          </cell>
          <cell r="AF907">
            <v>0</v>
          </cell>
          <cell r="AI907">
            <v>0</v>
          </cell>
          <cell r="AJ907">
            <v>0</v>
          </cell>
          <cell r="AK907">
            <v>0</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K907">
            <v>0</v>
          </cell>
          <cell r="BM907">
            <v>0</v>
          </cell>
        </row>
        <row r="908">
          <cell r="A908">
            <v>908</v>
          </cell>
          <cell r="B908" t="str">
            <v>PUG</v>
          </cell>
          <cell r="G908" t="str">
            <v>12.5.2</v>
          </cell>
          <cell r="H908" t="str">
            <v>XXX</v>
          </cell>
          <cell r="J908" t="str">
            <v>SP</v>
          </cell>
          <cell r="K908" t="str">
            <v>SPARES</v>
          </cell>
          <cell r="L908" t="str">
            <v>Gen</v>
          </cell>
          <cell r="M908" t="str">
            <v>J</v>
          </cell>
          <cell r="N908" t="str">
            <v>J</v>
          </cell>
          <cell r="O908" t="str">
            <v>B2</v>
          </cell>
          <cell r="P908" t="str">
            <v>CRP</v>
          </cell>
          <cell r="Q908" t="str">
            <v>Metrosil (Non-linear resistor) (if applicable) - N/A</v>
          </cell>
          <cell r="R908" t="str">
            <v>Set</v>
          </cell>
          <cell r="S908" t="str">
            <v>Set</v>
          </cell>
          <cell r="T908">
            <v>1</v>
          </cell>
          <cell r="U908">
            <v>1</v>
          </cell>
          <cell r="V908">
            <v>1</v>
          </cell>
          <cell r="Y908">
            <v>1</v>
          </cell>
          <cell r="AA908">
            <v>1</v>
          </cell>
          <cell r="AB908">
            <v>1</v>
          </cell>
          <cell r="AC908" t="str">
            <v>EA/1608</v>
          </cell>
          <cell r="AD908" t="str">
            <v>INR</v>
          </cell>
          <cell r="AF908">
            <v>0</v>
          </cell>
          <cell r="AI908">
            <v>0</v>
          </cell>
          <cell r="AJ908">
            <v>0</v>
          </cell>
          <cell r="AK908">
            <v>0</v>
          </cell>
          <cell r="AL908">
            <v>0.99502487562189057</v>
          </cell>
          <cell r="AM908">
            <v>0</v>
          </cell>
          <cell r="AN908">
            <v>0</v>
          </cell>
          <cell r="AO908">
            <v>0</v>
          </cell>
          <cell r="AP908">
            <v>0</v>
          </cell>
          <cell r="AQ908">
            <v>0</v>
          </cell>
          <cell r="AR908">
            <v>0</v>
          </cell>
          <cell r="AS908">
            <v>0</v>
          </cell>
          <cell r="AT908">
            <v>0</v>
          </cell>
          <cell r="AU908" t="str">
            <v>NA</v>
          </cell>
          <cell r="AV908" t="str">
            <v>NA</v>
          </cell>
          <cell r="AW908">
            <v>0.67229393818562333</v>
          </cell>
          <cell r="AX908" t="str">
            <v>NA</v>
          </cell>
          <cell r="AY908" t="str">
            <v>NA</v>
          </cell>
          <cell r="AZ908" t="str">
            <v>NA</v>
          </cell>
          <cell r="BA908">
            <v>0</v>
          </cell>
          <cell r="BB908">
            <v>0</v>
          </cell>
          <cell r="BC908">
            <v>0</v>
          </cell>
          <cell r="BD908">
            <v>0</v>
          </cell>
          <cell r="BE908">
            <v>2.1615132074632726E-3</v>
          </cell>
          <cell r="BF908">
            <v>0</v>
          </cell>
          <cell r="BJ908" t="str">
            <v>NA</v>
          </cell>
          <cell r="BK908" t="str">
            <v>NA</v>
          </cell>
          <cell r="BM908">
            <v>0</v>
          </cell>
        </row>
        <row r="909">
          <cell r="A909">
            <v>909</v>
          </cell>
          <cell r="B909" t="str">
            <v>PUG</v>
          </cell>
          <cell r="G909" t="str">
            <v>12.5.3</v>
          </cell>
          <cell r="H909" t="str">
            <v>XXX</v>
          </cell>
          <cell r="J909" t="str">
            <v>SP</v>
          </cell>
          <cell r="K909" t="str">
            <v>SPARES</v>
          </cell>
          <cell r="L909" t="str">
            <v>Gen</v>
          </cell>
          <cell r="M909" t="str">
            <v>J</v>
          </cell>
          <cell r="N909" t="str">
            <v>J</v>
          </cell>
          <cell r="O909" t="str">
            <v>B2</v>
          </cell>
          <cell r="P909" t="str">
            <v>CRP</v>
          </cell>
          <cell r="Q909" t="str">
            <v>Interposing CTs, PTs [If applicable] - N/A</v>
          </cell>
          <cell r="R909" t="str">
            <v>Set</v>
          </cell>
          <cell r="S909" t="str">
            <v>Set</v>
          </cell>
          <cell r="T909">
            <v>1</v>
          </cell>
          <cell r="U909">
            <v>1</v>
          </cell>
          <cell r="V909">
            <v>1</v>
          </cell>
          <cell r="Y909">
            <v>1</v>
          </cell>
          <cell r="AA909">
            <v>1</v>
          </cell>
          <cell r="AB909">
            <v>1</v>
          </cell>
          <cell r="AC909">
            <v>7672</v>
          </cell>
          <cell r="AD909" t="str">
            <v>INR</v>
          </cell>
          <cell r="AF909">
            <v>0</v>
          </cell>
          <cell r="AI909">
            <v>0</v>
          </cell>
          <cell r="AJ909">
            <v>0</v>
          </cell>
          <cell r="AK909">
            <v>0</v>
          </cell>
          <cell r="AL909">
            <v>0.99502487562189057</v>
          </cell>
          <cell r="AM909">
            <v>0</v>
          </cell>
          <cell r="AN909">
            <v>0</v>
          </cell>
          <cell r="AO909">
            <v>0</v>
          </cell>
          <cell r="AP909">
            <v>0</v>
          </cell>
          <cell r="AQ909">
            <v>0</v>
          </cell>
          <cell r="AR909">
            <v>0</v>
          </cell>
          <cell r="AS909">
            <v>0</v>
          </cell>
          <cell r="AT909">
            <v>0</v>
          </cell>
          <cell r="AU909" t="str">
            <v>NA</v>
          </cell>
          <cell r="AV909" t="str">
            <v>NA</v>
          </cell>
          <cell r="AW909">
            <v>0.67229393818562333</v>
          </cell>
          <cell r="AX909" t="str">
            <v>NA</v>
          </cell>
          <cell r="AY909" t="str">
            <v>NA</v>
          </cell>
          <cell r="AZ909" t="str">
            <v>NA</v>
          </cell>
          <cell r="BA909">
            <v>0</v>
          </cell>
          <cell r="BB909">
            <v>0</v>
          </cell>
          <cell r="BC909">
            <v>0</v>
          </cell>
          <cell r="BD909">
            <v>0</v>
          </cell>
          <cell r="BE909">
            <v>2.1615132074632726E-3</v>
          </cell>
          <cell r="BF909">
            <v>0</v>
          </cell>
          <cell r="BJ909" t="str">
            <v>NA</v>
          </cell>
          <cell r="BK909" t="str">
            <v>NA</v>
          </cell>
          <cell r="BM909">
            <v>0</v>
          </cell>
        </row>
        <row r="910">
          <cell r="A910">
            <v>910</v>
          </cell>
          <cell r="B910" t="str">
            <v>PUG</v>
          </cell>
          <cell r="H910" t="str">
            <v>XXX</v>
          </cell>
          <cell r="K910">
            <v>0</v>
          </cell>
          <cell r="M910" t="str">
            <v>J</v>
          </cell>
          <cell r="N910" t="str">
            <v>J</v>
          </cell>
          <cell r="O910">
            <v>0</v>
          </cell>
          <cell r="S910">
            <v>0</v>
          </cell>
          <cell r="T910">
            <v>0</v>
          </cell>
          <cell r="U910">
            <v>0</v>
          </cell>
          <cell r="AA910">
            <v>0</v>
          </cell>
          <cell r="AB910">
            <v>0</v>
          </cell>
          <cell r="AF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K910">
            <v>0</v>
          </cell>
          <cell r="BM910">
            <v>0</v>
          </cell>
        </row>
        <row r="911">
          <cell r="A911">
            <v>911</v>
          </cell>
          <cell r="B911" t="str">
            <v>PUG</v>
          </cell>
          <cell r="G911" t="str">
            <v>13</v>
          </cell>
          <cell r="H911" t="str">
            <v>XXX</v>
          </cell>
          <cell r="K911">
            <v>0</v>
          </cell>
          <cell r="M911" t="str">
            <v>J</v>
          </cell>
          <cell r="N911" t="str">
            <v>J</v>
          </cell>
          <cell r="O911">
            <v>0</v>
          </cell>
          <cell r="Q911" t="str">
            <v>Substation Automation System</v>
          </cell>
          <cell r="S911">
            <v>0</v>
          </cell>
          <cell r="T911">
            <v>0</v>
          </cell>
          <cell r="U911">
            <v>0</v>
          </cell>
          <cell r="AA911">
            <v>0</v>
          </cell>
          <cell r="AB911">
            <v>0</v>
          </cell>
          <cell r="AF911">
            <v>0</v>
          </cell>
          <cell r="AI911">
            <v>0</v>
          </cell>
          <cell r="AJ911">
            <v>0</v>
          </cell>
          <cell r="AK911">
            <v>0</v>
          </cell>
          <cell r="AL911">
            <v>0</v>
          </cell>
          <cell r="AM911">
            <v>0</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K911">
            <v>0</v>
          </cell>
          <cell r="BM911">
            <v>0</v>
          </cell>
        </row>
        <row r="912">
          <cell r="A912">
            <v>912</v>
          </cell>
          <cell r="B912" t="str">
            <v>PUG</v>
          </cell>
          <cell r="H912" t="str">
            <v>XXX</v>
          </cell>
          <cell r="K912">
            <v>0</v>
          </cell>
          <cell r="M912" t="str">
            <v>J</v>
          </cell>
          <cell r="N912" t="str">
            <v>J</v>
          </cell>
          <cell r="O912">
            <v>0</v>
          </cell>
          <cell r="S912">
            <v>0</v>
          </cell>
          <cell r="T912">
            <v>0</v>
          </cell>
          <cell r="U912">
            <v>0</v>
          </cell>
          <cell r="AA912">
            <v>0</v>
          </cell>
          <cell r="AB912">
            <v>0</v>
          </cell>
          <cell r="AF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K912">
            <v>0</v>
          </cell>
          <cell r="BM912">
            <v>0</v>
          </cell>
        </row>
        <row r="913">
          <cell r="A913">
            <v>913</v>
          </cell>
          <cell r="B913" t="str">
            <v>PUG</v>
          </cell>
          <cell r="G913" t="str">
            <v>13.1</v>
          </cell>
          <cell r="H913" t="str">
            <v>XXX</v>
          </cell>
          <cell r="J913" t="str">
            <v>SP</v>
          </cell>
          <cell r="K913" t="str">
            <v>SPARES</v>
          </cell>
          <cell r="L913" t="str">
            <v>Gen</v>
          </cell>
          <cell r="M913" t="str">
            <v>J</v>
          </cell>
          <cell r="N913" t="str">
            <v>J</v>
          </cell>
          <cell r="O913" t="str">
            <v>B2</v>
          </cell>
          <cell r="P913" t="str">
            <v>SAS</v>
          </cell>
          <cell r="Q913" t="str">
            <v>Bay IED with configuration software</v>
          </cell>
          <cell r="R913" t="str">
            <v>Set</v>
          </cell>
          <cell r="S913" t="str">
            <v>Set</v>
          </cell>
          <cell r="T913">
            <v>1</v>
          </cell>
          <cell r="U913">
            <v>1</v>
          </cell>
          <cell r="V913">
            <v>1</v>
          </cell>
          <cell r="Y913">
            <v>1</v>
          </cell>
          <cell r="AA913">
            <v>1</v>
          </cell>
          <cell r="AB913">
            <v>1</v>
          </cell>
          <cell r="AC913" t="str">
            <v>EA/1608</v>
          </cell>
          <cell r="AD913" t="str">
            <v>INR</v>
          </cell>
          <cell r="AE913">
            <v>620700</v>
          </cell>
          <cell r="AF913">
            <v>620700</v>
          </cell>
          <cell r="AI913">
            <v>0</v>
          </cell>
          <cell r="AJ913">
            <v>620700</v>
          </cell>
          <cell r="AK913">
            <v>620700</v>
          </cell>
          <cell r="AL913">
            <v>0.99502487562189057</v>
          </cell>
          <cell r="AM913">
            <v>617612</v>
          </cell>
          <cell r="AN913">
            <v>0</v>
          </cell>
          <cell r="AO913">
            <v>0</v>
          </cell>
          <cell r="AP913">
            <v>617612</v>
          </cell>
          <cell r="AQ913">
            <v>724</v>
          </cell>
          <cell r="AR913">
            <v>0</v>
          </cell>
          <cell r="AS913">
            <v>0</v>
          </cell>
          <cell r="AT913">
            <v>618336</v>
          </cell>
          <cell r="AU913" t="str">
            <v>NA</v>
          </cell>
          <cell r="AV913" t="str">
            <v>NA</v>
          </cell>
          <cell r="AW913">
            <v>0.67229393818562333</v>
          </cell>
          <cell r="AX913" t="str">
            <v>NA</v>
          </cell>
          <cell r="AY913" t="str">
            <v>NA</v>
          </cell>
          <cell r="AZ913" t="str">
            <v>NA</v>
          </cell>
          <cell r="BA913">
            <v>0</v>
          </cell>
          <cell r="BB913">
            <v>618336</v>
          </cell>
          <cell r="BC913">
            <v>0</v>
          </cell>
          <cell r="BD913">
            <v>0</v>
          </cell>
          <cell r="BE913">
            <v>1.1662196158139381E-3</v>
          </cell>
          <cell r="BF913">
            <v>0</v>
          </cell>
          <cell r="BJ913" t="str">
            <v>NA</v>
          </cell>
          <cell r="BK913" t="str">
            <v>NA</v>
          </cell>
          <cell r="BM913">
            <v>620700</v>
          </cell>
        </row>
        <row r="914">
          <cell r="A914">
            <v>914</v>
          </cell>
          <cell r="B914" t="str">
            <v>PUG</v>
          </cell>
          <cell r="H914" t="str">
            <v>XXX</v>
          </cell>
          <cell r="K914">
            <v>0</v>
          </cell>
          <cell r="M914" t="str">
            <v>J</v>
          </cell>
          <cell r="N914" t="str">
            <v>J</v>
          </cell>
          <cell r="O914">
            <v>0</v>
          </cell>
          <cell r="Q914" t="str">
            <v>[7SJ64/6MD66]</v>
          </cell>
          <cell r="S914">
            <v>0</v>
          </cell>
          <cell r="T914">
            <v>0</v>
          </cell>
          <cell r="U914">
            <v>0</v>
          </cell>
          <cell r="AA914">
            <v>0</v>
          </cell>
          <cell r="AB914">
            <v>0</v>
          </cell>
          <cell r="AF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K914">
            <v>0</v>
          </cell>
          <cell r="BM914">
            <v>0</v>
          </cell>
        </row>
        <row r="915">
          <cell r="A915">
            <v>915</v>
          </cell>
          <cell r="B915" t="str">
            <v>PUG</v>
          </cell>
          <cell r="G915" t="str">
            <v>13.2</v>
          </cell>
          <cell r="H915" t="str">
            <v>XXX</v>
          </cell>
          <cell r="J915" t="str">
            <v>SP</v>
          </cell>
          <cell r="K915" t="str">
            <v>SPARES</v>
          </cell>
          <cell r="L915" t="str">
            <v>Gen</v>
          </cell>
          <cell r="M915" t="str">
            <v>J</v>
          </cell>
          <cell r="N915" t="str">
            <v>J</v>
          </cell>
          <cell r="O915" t="str">
            <v>B2</v>
          </cell>
          <cell r="P915" t="str">
            <v>SAS</v>
          </cell>
          <cell r="Q915" t="str">
            <v>Switch of each type</v>
          </cell>
          <cell r="R915" t="str">
            <v>Set</v>
          </cell>
          <cell r="S915" t="str">
            <v>Set</v>
          </cell>
          <cell r="T915">
            <v>1</v>
          </cell>
          <cell r="U915">
            <v>1</v>
          </cell>
          <cell r="V915">
            <v>1</v>
          </cell>
          <cell r="Y915">
            <v>1</v>
          </cell>
          <cell r="AA915">
            <v>1</v>
          </cell>
          <cell r="AB915">
            <v>1</v>
          </cell>
          <cell r="AC915" t="str">
            <v>EA/1608</v>
          </cell>
          <cell r="AD915" t="str">
            <v>INR</v>
          </cell>
          <cell r="AE915">
            <v>265400</v>
          </cell>
          <cell r="AF915">
            <v>265400</v>
          </cell>
          <cell r="AI915">
            <v>0</v>
          </cell>
          <cell r="AJ915">
            <v>265400</v>
          </cell>
          <cell r="AK915">
            <v>265400</v>
          </cell>
          <cell r="AL915">
            <v>0.99502487562189057</v>
          </cell>
          <cell r="AM915">
            <v>264080</v>
          </cell>
          <cell r="AN915">
            <v>0</v>
          </cell>
          <cell r="AO915">
            <v>0</v>
          </cell>
          <cell r="AP915">
            <v>264080</v>
          </cell>
          <cell r="AQ915">
            <v>310</v>
          </cell>
          <cell r="AR915">
            <v>0</v>
          </cell>
          <cell r="AS915">
            <v>0</v>
          </cell>
          <cell r="AT915">
            <v>264390</v>
          </cell>
          <cell r="AU915" t="str">
            <v>NA</v>
          </cell>
          <cell r="AV915" t="str">
            <v>NA</v>
          </cell>
          <cell r="AW915">
            <v>0.67229393818562333</v>
          </cell>
          <cell r="AX915" t="str">
            <v>NA</v>
          </cell>
          <cell r="AY915" t="str">
            <v>NA</v>
          </cell>
          <cell r="AZ915" t="str">
            <v>NA</v>
          </cell>
          <cell r="BA915">
            <v>0</v>
          </cell>
          <cell r="BB915">
            <v>264390</v>
          </cell>
          <cell r="BC915">
            <v>0</v>
          </cell>
          <cell r="BD915">
            <v>0</v>
          </cell>
          <cell r="BE915">
            <v>1.1662196158139381E-3</v>
          </cell>
          <cell r="BF915">
            <v>0</v>
          </cell>
          <cell r="BJ915" t="str">
            <v>NA</v>
          </cell>
          <cell r="BK915" t="str">
            <v>NA</v>
          </cell>
          <cell r="BM915">
            <v>265400</v>
          </cell>
        </row>
        <row r="916">
          <cell r="A916">
            <v>916</v>
          </cell>
          <cell r="B916" t="str">
            <v>PUG</v>
          </cell>
          <cell r="G916" t="str">
            <v>13.3</v>
          </cell>
          <cell r="H916" t="str">
            <v>XXX</v>
          </cell>
          <cell r="J916" t="str">
            <v>SP</v>
          </cell>
          <cell r="K916" t="str">
            <v>SPARES</v>
          </cell>
          <cell r="L916" t="str">
            <v>Gen</v>
          </cell>
          <cell r="M916" t="str">
            <v>J</v>
          </cell>
          <cell r="N916" t="str">
            <v>J</v>
          </cell>
          <cell r="O916" t="str">
            <v>B2</v>
          </cell>
          <cell r="P916" t="str">
            <v>SAS</v>
          </cell>
          <cell r="Q916" t="str">
            <v>Optical fibre cables of length of</v>
          </cell>
          <cell r="R916" t="str">
            <v>Set</v>
          </cell>
          <cell r="S916" t="str">
            <v>Set</v>
          </cell>
          <cell r="T916">
            <v>1</v>
          </cell>
          <cell r="U916">
            <v>1</v>
          </cell>
          <cell r="V916">
            <v>1</v>
          </cell>
          <cell r="Y916">
            <v>1</v>
          </cell>
          <cell r="AA916">
            <v>1</v>
          </cell>
          <cell r="AB916">
            <v>1</v>
          </cell>
          <cell r="AC916" t="str">
            <v>EA/1608</v>
          </cell>
          <cell r="AD916" t="str">
            <v>INR</v>
          </cell>
          <cell r="AE916">
            <v>2300</v>
          </cell>
          <cell r="AF916">
            <v>2300</v>
          </cell>
          <cell r="AI916">
            <v>0</v>
          </cell>
          <cell r="AJ916">
            <v>2300</v>
          </cell>
          <cell r="AK916">
            <v>2300</v>
          </cell>
          <cell r="AL916">
            <v>0.99502487562189057</v>
          </cell>
          <cell r="AM916">
            <v>2289</v>
          </cell>
          <cell r="AN916">
            <v>0</v>
          </cell>
          <cell r="AO916">
            <v>0</v>
          </cell>
          <cell r="AP916">
            <v>2289</v>
          </cell>
          <cell r="AQ916">
            <v>3</v>
          </cell>
          <cell r="AR916">
            <v>0</v>
          </cell>
          <cell r="AS916">
            <v>0</v>
          </cell>
          <cell r="AT916">
            <v>2292</v>
          </cell>
          <cell r="AU916" t="str">
            <v>NA</v>
          </cell>
          <cell r="AV916" t="str">
            <v>NA</v>
          </cell>
          <cell r="AW916">
            <v>0.67229393818562333</v>
          </cell>
          <cell r="AX916" t="str">
            <v>NA</v>
          </cell>
          <cell r="AY916" t="str">
            <v>NA</v>
          </cell>
          <cell r="AZ916" t="str">
            <v>NA</v>
          </cell>
          <cell r="BA916">
            <v>0</v>
          </cell>
          <cell r="BB916">
            <v>2292</v>
          </cell>
          <cell r="BC916">
            <v>0</v>
          </cell>
          <cell r="BD916">
            <v>0</v>
          </cell>
          <cell r="BE916">
            <v>1.1662196158139381E-3</v>
          </cell>
          <cell r="BF916">
            <v>0</v>
          </cell>
          <cell r="BJ916" t="str">
            <v>NA</v>
          </cell>
          <cell r="BK916" t="str">
            <v>NA</v>
          </cell>
          <cell r="BM916">
            <v>2300</v>
          </cell>
        </row>
        <row r="917">
          <cell r="A917">
            <v>917</v>
          </cell>
          <cell r="B917" t="str">
            <v>PUG</v>
          </cell>
          <cell r="H917" t="str">
            <v>XXX</v>
          </cell>
          <cell r="K917">
            <v>0</v>
          </cell>
          <cell r="M917" t="str">
            <v>J</v>
          </cell>
          <cell r="N917" t="str">
            <v>J</v>
          </cell>
          <cell r="O917">
            <v>0</v>
          </cell>
          <cell r="Q917" t="str">
            <v>longest section used..1 meter length… with end</v>
          </cell>
          <cell r="S917">
            <v>0</v>
          </cell>
          <cell r="T917">
            <v>0</v>
          </cell>
          <cell r="U917">
            <v>0</v>
          </cell>
          <cell r="AA917">
            <v>0</v>
          </cell>
          <cell r="AB917">
            <v>0</v>
          </cell>
          <cell r="AF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K917">
            <v>0</v>
          </cell>
          <cell r="BM917">
            <v>0</v>
          </cell>
        </row>
        <row r="918">
          <cell r="A918">
            <v>918</v>
          </cell>
          <cell r="B918" t="str">
            <v>PUG</v>
          </cell>
          <cell r="H918" t="str">
            <v>XXX</v>
          </cell>
          <cell r="K918">
            <v>0</v>
          </cell>
          <cell r="M918" t="str">
            <v>J</v>
          </cell>
          <cell r="N918" t="str">
            <v>J</v>
          </cell>
          <cell r="O918">
            <v>0</v>
          </cell>
          <cell r="Q918" t="str">
            <v>equipments</v>
          </cell>
          <cell r="S918">
            <v>0</v>
          </cell>
          <cell r="T918">
            <v>0</v>
          </cell>
          <cell r="U918">
            <v>0</v>
          </cell>
          <cell r="AA918">
            <v>0</v>
          </cell>
          <cell r="AB918">
            <v>0</v>
          </cell>
          <cell r="AF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K918">
            <v>0</v>
          </cell>
          <cell r="BM918">
            <v>0</v>
          </cell>
        </row>
        <row r="919">
          <cell r="A919">
            <v>919</v>
          </cell>
          <cell r="B919" t="str">
            <v>PUG</v>
          </cell>
          <cell r="H919" t="str">
            <v>XXX</v>
          </cell>
          <cell r="K919">
            <v>0</v>
          </cell>
          <cell r="M919" t="str">
            <v>J</v>
          </cell>
          <cell r="N919" t="str">
            <v>J</v>
          </cell>
          <cell r="O919">
            <v>0</v>
          </cell>
          <cell r="S919">
            <v>0</v>
          </cell>
          <cell r="T919">
            <v>0</v>
          </cell>
          <cell r="U919">
            <v>0</v>
          </cell>
          <cell r="AA919">
            <v>0</v>
          </cell>
          <cell r="AB919">
            <v>0</v>
          </cell>
          <cell r="AF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K919">
            <v>0</v>
          </cell>
          <cell r="BM919">
            <v>0</v>
          </cell>
        </row>
        <row r="920">
          <cell r="A920">
            <v>920</v>
          </cell>
          <cell r="B920" t="str">
            <v>PUG</v>
          </cell>
          <cell r="G920" t="str">
            <v>14</v>
          </cell>
          <cell r="H920" t="str">
            <v>XXX</v>
          </cell>
          <cell r="M920" t="str">
            <v>J</v>
          </cell>
          <cell r="N920" t="str">
            <v>J</v>
          </cell>
          <cell r="O920">
            <v>0</v>
          </cell>
          <cell r="Q920" t="str">
            <v>PLCC equipment</v>
          </cell>
          <cell r="S920">
            <v>0</v>
          </cell>
          <cell r="T920">
            <v>0</v>
          </cell>
          <cell r="U920">
            <v>0</v>
          </cell>
          <cell r="AA920">
            <v>0</v>
          </cell>
          <cell r="AB920">
            <v>0</v>
          </cell>
          <cell r="AF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K920">
            <v>0</v>
          </cell>
          <cell r="BM920">
            <v>0</v>
          </cell>
        </row>
        <row r="921">
          <cell r="A921">
            <v>921</v>
          </cell>
          <cell r="B921" t="str">
            <v>PUG</v>
          </cell>
          <cell r="G921" t="str">
            <v>14.1</v>
          </cell>
          <cell r="H921" t="str">
            <v>XXX</v>
          </cell>
          <cell r="J921" t="str">
            <v>SP</v>
          </cell>
          <cell r="K921" t="str">
            <v>SPARES</v>
          </cell>
          <cell r="L921" t="str">
            <v>Gen</v>
          </cell>
          <cell r="M921" t="str">
            <v>J</v>
          </cell>
          <cell r="N921" t="str">
            <v>J</v>
          </cell>
          <cell r="O921" t="str">
            <v>G</v>
          </cell>
          <cell r="P921" t="str">
            <v>PLCC</v>
          </cell>
          <cell r="Q921" t="str">
            <v>Set of prints for carrier terminal</v>
          </cell>
          <cell r="R921" t="str">
            <v>set</v>
          </cell>
          <cell r="S921" t="str">
            <v>set</v>
          </cell>
          <cell r="T921">
            <v>1</v>
          </cell>
          <cell r="U921">
            <v>1</v>
          </cell>
          <cell r="V921">
            <v>1</v>
          </cell>
          <cell r="Y921">
            <v>1</v>
          </cell>
          <cell r="AA921">
            <v>1</v>
          </cell>
          <cell r="AB921">
            <v>1</v>
          </cell>
          <cell r="AC921" t="str">
            <v>BPL/2109</v>
          </cell>
          <cell r="AD921" t="str">
            <v>INR</v>
          </cell>
          <cell r="AE921">
            <v>216000</v>
          </cell>
          <cell r="AF921">
            <v>216000</v>
          </cell>
          <cell r="AG921">
            <v>0.06</v>
          </cell>
          <cell r="AH921">
            <v>0</v>
          </cell>
          <cell r="AI921">
            <v>0</v>
          </cell>
          <cell r="AJ921">
            <v>203040</v>
          </cell>
          <cell r="AK921">
            <v>203040</v>
          </cell>
          <cell r="AL921">
            <v>0.98814423690472464</v>
          </cell>
          <cell r="AM921">
            <v>200633</v>
          </cell>
          <cell r="AN921">
            <v>0</v>
          </cell>
          <cell r="AO921">
            <v>9447</v>
          </cell>
          <cell r="AP921">
            <v>210080</v>
          </cell>
          <cell r="AQ921">
            <v>10079</v>
          </cell>
          <cell r="AR921">
            <v>0</v>
          </cell>
          <cell r="AS921">
            <v>0</v>
          </cell>
          <cell r="AT921">
            <v>220159</v>
          </cell>
          <cell r="AU921" t="str">
            <v>NA</v>
          </cell>
          <cell r="AV921" t="str">
            <v>NA</v>
          </cell>
          <cell r="AW921">
            <v>0.67229393818562333</v>
          </cell>
          <cell r="AX921" t="str">
            <v>NA</v>
          </cell>
          <cell r="AY921" t="str">
            <v>NA</v>
          </cell>
          <cell r="AZ921" t="str">
            <v>NA</v>
          </cell>
          <cell r="BA921">
            <v>0</v>
          </cell>
          <cell r="BB921">
            <v>220159</v>
          </cell>
          <cell r="BC921">
            <v>0</v>
          </cell>
          <cell r="BD921">
            <v>4.6528E-2</v>
          </cell>
          <cell r="BE921">
            <v>4.9639421909746829E-2</v>
          </cell>
          <cell r="BF921">
            <v>0</v>
          </cell>
          <cell r="BJ921" t="str">
            <v>NA</v>
          </cell>
          <cell r="BK921" t="str">
            <v>NA</v>
          </cell>
          <cell r="BM921">
            <v>203040</v>
          </cell>
        </row>
        <row r="922">
          <cell r="A922">
            <v>922</v>
          </cell>
          <cell r="B922" t="str">
            <v>PUG</v>
          </cell>
          <cell r="G922" t="str">
            <v>14.2</v>
          </cell>
          <cell r="H922" t="str">
            <v>XXX</v>
          </cell>
          <cell r="J922" t="str">
            <v>SP</v>
          </cell>
          <cell r="K922" t="str">
            <v>SPARES</v>
          </cell>
          <cell r="L922" t="str">
            <v>Gen</v>
          </cell>
          <cell r="M922" t="str">
            <v>J</v>
          </cell>
          <cell r="N922" t="str">
            <v>J</v>
          </cell>
          <cell r="O922" t="str">
            <v>G</v>
          </cell>
          <cell r="P922" t="str">
            <v>PLCC</v>
          </cell>
          <cell r="Q922" t="str">
            <v>Set of prints for protection coupler</v>
          </cell>
          <cell r="R922" t="str">
            <v>set</v>
          </cell>
          <cell r="S922" t="str">
            <v>set</v>
          </cell>
          <cell r="T922">
            <v>1</v>
          </cell>
          <cell r="U922">
            <v>1</v>
          </cell>
          <cell r="V922">
            <v>1</v>
          </cell>
          <cell r="Y922">
            <v>1</v>
          </cell>
          <cell r="AA922">
            <v>1</v>
          </cell>
          <cell r="AB922">
            <v>1</v>
          </cell>
          <cell r="AC922" t="str">
            <v>BPL/2109</v>
          </cell>
          <cell r="AD922" t="str">
            <v>INR</v>
          </cell>
          <cell r="AE922">
            <v>128000</v>
          </cell>
          <cell r="AF922">
            <v>128000</v>
          </cell>
          <cell r="AG922">
            <v>0.06</v>
          </cell>
          <cell r="AH922">
            <v>0</v>
          </cell>
          <cell r="AI922">
            <v>0</v>
          </cell>
          <cell r="AJ922">
            <v>120320</v>
          </cell>
          <cell r="AK922">
            <v>120320</v>
          </cell>
          <cell r="AL922">
            <v>0.98814423690472464</v>
          </cell>
          <cell r="AM922">
            <v>118894</v>
          </cell>
          <cell r="AN922">
            <v>0</v>
          </cell>
          <cell r="AO922">
            <v>5598</v>
          </cell>
          <cell r="AP922">
            <v>124492</v>
          </cell>
          <cell r="AQ922">
            <v>5973</v>
          </cell>
          <cell r="AR922">
            <v>0</v>
          </cell>
          <cell r="AS922">
            <v>0</v>
          </cell>
          <cell r="AT922">
            <v>130465</v>
          </cell>
          <cell r="AU922" t="str">
            <v>NA</v>
          </cell>
          <cell r="AV922" t="str">
            <v>NA</v>
          </cell>
          <cell r="AW922">
            <v>0.67229393818562333</v>
          </cell>
          <cell r="AX922" t="str">
            <v>NA</v>
          </cell>
          <cell r="AY922" t="str">
            <v>NA</v>
          </cell>
          <cell r="AZ922" t="str">
            <v>NA</v>
          </cell>
          <cell r="BA922">
            <v>0</v>
          </cell>
          <cell r="BB922">
            <v>130465</v>
          </cell>
          <cell r="BC922">
            <v>0</v>
          </cell>
          <cell r="BD922">
            <v>4.6528E-2</v>
          </cell>
          <cell r="BE922">
            <v>4.9639421909746829E-2</v>
          </cell>
          <cell r="BF922">
            <v>0</v>
          </cell>
          <cell r="BJ922" t="str">
            <v>NA</v>
          </cell>
          <cell r="BK922" t="str">
            <v>NA</v>
          </cell>
          <cell r="BM922">
            <v>120320</v>
          </cell>
        </row>
        <row r="923">
          <cell r="A923">
            <v>923</v>
          </cell>
          <cell r="B923" t="str">
            <v>PUG</v>
          </cell>
          <cell r="G923" t="str">
            <v>14.3</v>
          </cell>
          <cell r="H923" t="str">
            <v>XXX</v>
          </cell>
          <cell r="J923" t="str">
            <v>SP</v>
          </cell>
          <cell r="K923" t="str">
            <v>SPARES</v>
          </cell>
          <cell r="L923" t="str">
            <v>Gen</v>
          </cell>
          <cell r="M923" t="str">
            <v>J</v>
          </cell>
          <cell r="N923" t="str">
            <v>J</v>
          </cell>
          <cell r="O923" t="str">
            <v>G</v>
          </cell>
          <cell r="P923" t="str">
            <v>PLCC</v>
          </cell>
          <cell r="Q923" t="str">
            <v>Coupling device (ph to ph) without base plate</v>
          </cell>
          <cell r="R923" t="str">
            <v>sets</v>
          </cell>
          <cell r="S923" t="str">
            <v>sets</v>
          </cell>
          <cell r="T923">
            <v>1</v>
          </cell>
          <cell r="U923">
            <v>1</v>
          </cell>
          <cell r="V923">
            <v>1</v>
          </cell>
          <cell r="Y923">
            <v>1</v>
          </cell>
          <cell r="AA923">
            <v>1</v>
          </cell>
          <cell r="AB923">
            <v>1</v>
          </cell>
          <cell r="AC923" t="str">
            <v>BPL/2109</v>
          </cell>
          <cell r="AD923" t="str">
            <v>INR</v>
          </cell>
          <cell r="AE923">
            <v>70000</v>
          </cell>
          <cell r="AF923">
            <v>70000</v>
          </cell>
          <cell r="AG923">
            <v>0.06</v>
          </cell>
          <cell r="AH923">
            <v>0</v>
          </cell>
          <cell r="AI923">
            <v>0</v>
          </cell>
          <cell r="AJ923">
            <v>65800</v>
          </cell>
          <cell r="AK923">
            <v>65800</v>
          </cell>
          <cell r="AL923">
            <v>0.98814423690472464</v>
          </cell>
          <cell r="AM923">
            <v>65020</v>
          </cell>
          <cell r="AN923">
            <v>0</v>
          </cell>
          <cell r="AO923">
            <v>3062</v>
          </cell>
          <cell r="AP923">
            <v>68082</v>
          </cell>
          <cell r="AQ923">
            <v>3266</v>
          </cell>
          <cell r="AR923">
            <v>0</v>
          </cell>
          <cell r="AS923">
            <v>0</v>
          </cell>
          <cell r="AT923">
            <v>71348</v>
          </cell>
          <cell r="AU923" t="str">
            <v>NA</v>
          </cell>
          <cell r="AV923" t="str">
            <v>NA</v>
          </cell>
          <cell r="AW923">
            <v>0.67229393818562333</v>
          </cell>
          <cell r="AX923" t="str">
            <v>NA</v>
          </cell>
          <cell r="AY923" t="str">
            <v>NA</v>
          </cell>
          <cell r="AZ923" t="str">
            <v>NA</v>
          </cell>
          <cell r="BA923">
            <v>0</v>
          </cell>
          <cell r="BB923">
            <v>71348</v>
          </cell>
          <cell r="BC923">
            <v>0</v>
          </cell>
          <cell r="BD923">
            <v>4.6528E-2</v>
          </cell>
          <cell r="BE923">
            <v>4.9639421909746829E-2</v>
          </cell>
          <cell r="BF923">
            <v>0</v>
          </cell>
          <cell r="BJ923" t="str">
            <v>NA</v>
          </cell>
          <cell r="BK923" t="str">
            <v>NA</v>
          </cell>
          <cell r="BM923">
            <v>65800</v>
          </cell>
        </row>
        <row r="924">
          <cell r="A924">
            <v>924</v>
          </cell>
          <cell r="B924" t="str">
            <v>PUG</v>
          </cell>
          <cell r="G924" t="str">
            <v>14.4</v>
          </cell>
          <cell r="H924" t="str">
            <v>XXX</v>
          </cell>
          <cell r="J924" t="str">
            <v>SP</v>
          </cell>
          <cell r="K924" t="str">
            <v>SPARES</v>
          </cell>
          <cell r="L924" t="str">
            <v>Gen</v>
          </cell>
          <cell r="M924" t="str">
            <v>J</v>
          </cell>
          <cell r="N924" t="str">
            <v>J</v>
          </cell>
          <cell r="O924" t="str">
            <v>G</v>
          </cell>
          <cell r="P924" t="str">
            <v>PLCC</v>
          </cell>
          <cell r="Q924" t="str">
            <v>Telephone 4 wire with necessary connecting cable</v>
          </cell>
          <cell r="R924" t="str">
            <v>sets</v>
          </cell>
          <cell r="S924" t="str">
            <v>sets</v>
          </cell>
          <cell r="T924">
            <v>2</v>
          </cell>
          <cell r="U924">
            <v>2</v>
          </cell>
          <cell r="V924">
            <v>2</v>
          </cell>
          <cell r="Y924">
            <v>2</v>
          </cell>
          <cell r="AA924">
            <v>2</v>
          </cell>
          <cell r="AB924">
            <v>2</v>
          </cell>
          <cell r="AC924" t="str">
            <v>BPL/2109</v>
          </cell>
          <cell r="AD924" t="str">
            <v>INR</v>
          </cell>
          <cell r="AE924">
            <v>3500</v>
          </cell>
          <cell r="AF924">
            <v>3500</v>
          </cell>
          <cell r="AG924">
            <v>0.06</v>
          </cell>
          <cell r="AH924">
            <v>0</v>
          </cell>
          <cell r="AI924">
            <v>0</v>
          </cell>
          <cell r="AJ924">
            <v>3290</v>
          </cell>
          <cell r="AK924">
            <v>6580</v>
          </cell>
          <cell r="AL924">
            <v>0.98814423690472464</v>
          </cell>
          <cell r="AM924">
            <v>6502</v>
          </cell>
          <cell r="AN924">
            <v>0</v>
          </cell>
          <cell r="AO924">
            <v>306</v>
          </cell>
          <cell r="AP924">
            <v>6808</v>
          </cell>
          <cell r="AQ924">
            <v>327</v>
          </cell>
          <cell r="AR924">
            <v>0</v>
          </cell>
          <cell r="AS924">
            <v>0</v>
          </cell>
          <cell r="AT924">
            <v>7135</v>
          </cell>
          <cell r="AU924" t="str">
            <v>NA</v>
          </cell>
          <cell r="AV924" t="str">
            <v>NA</v>
          </cell>
          <cell r="AW924">
            <v>0.67229393818562333</v>
          </cell>
          <cell r="AX924" t="str">
            <v>NA</v>
          </cell>
          <cell r="AY924" t="str">
            <v>NA</v>
          </cell>
          <cell r="AZ924" t="str">
            <v>NA</v>
          </cell>
          <cell r="BA924">
            <v>0</v>
          </cell>
          <cell r="BB924">
            <v>7135</v>
          </cell>
          <cell r="BC924">
            <v>0</v>
          </cell>
          <cell r="BD924">
            <v>4.6528E-2</v>
          </cell>
          <cell r="BE924">
            <v>4.9639421909746829E-2</v>
          </cell>
          <cell r="BF924">
            <v>0</v>
          </cell>
          <cell r="BJ924" t="str">
            <v>NA</v>
          </cell>
          <cell r="BK924" t="str">
            <v>NA</v>
          </cell>
          <cell r="BM924">
            <v>6580</v>
          </cell>
        </row>
        <row r="925">
          <cell r="A925">
            <v>925</v>
          </cell>
          <cell r="B925" t="str">
            <v>PUG</v>
          </cell>
          <cell r="G925" t="str">
            <v>14.5</v>
          </cell>
          <cell r="H925" t="str">
            <v>XXX</v>
          </cell>
          <cell r="J925" t="str">
            <v>SP</v>
          </cell>
          <cell r="K925" t="str">
            <v>SPARES</v>
          </cell>
          <cell r="L925" t="str">
            <v>Gen</v>
          </cell>
          <cell r="M925" t="str">
            <v>J</v>
          </cell>
          <cell r="N925" t="str">
            <v>J</v>
          </cell>
          <cell r="O925" t="str">
            <v>G</v>
          </cell>
          <cell r="P925" t="str">
            <v>PLCC</v>
          </cell>
          <cell r="Q925" t="str">
            <v>Telephone (2 wire) with necessary connecting cable</v>
          </cell>
          <cell r="R925" t="str">
            <v>No</v>
          </cell>
          <cell r="S925" t="str">
            <v>No</v>
          </cell>
          <cell r="T925">
            <v>4</v>
          </cell>
          <cell r="U925">
            <v>4</v>
          </cell>
          <cell r="V925">
            <v>4</v>
          </cell>
          <cell r="W925">
            <v>0</v>
          </cell>
          <cell r="Y925">
            <v>4</v>
          </cell>
          <cell r="AA925">
            <v>4</v>
          </cell>
          <cell r="AB925">
            <v>4</v>
          </cell>
          <cell r="AC925" t="str">
            <v>BPL/2109</v>
          </cell>
          <cell r="AD925" t="str">
            <v>INR</v>
          </cell>
          <cell r="AE925">
            <v>525</v>
          </cell>
          <cell r="AF925">
            <v>525</v>
          </cell>
          <cell r="AG925">
            <v>0.06</v>
          </cell>
          <cell r="AH925">
            <v>0</v>
          </cell>
          <cell r="AI925">
            <v>0</v>
          </cell>
          <cell r="AJ925">
            <v>493.5</v>
          </cell>
          <cell r="AK925">
            <v>1974</v>
          </cell>
          <cell r="AL925">
            <v>0.98814423690472464</v>
          </cell>
          <cell r="AM925">
            <v>1951</v>
          </cell>
          <cell r="AN925">
            <v>0</v>
          </cell>
          <cell r="AO925">
            <v>92</v>
          </cell>
          <cell r="AP925">
            <v>2043</v>
          </cell>
          <cell r="AQ925">
            <v>98</v>
          </cell>
          <cell r="AR925">
            <v>0</v>
          </cell>
          <cell r="AS925">
            <v>0</v>
          </cell>
          <cell r="AT925">
            <v>2141</v>
          </cell>
          <cell r="AU925" t="str">
            <v>NA</v>
          </cell>
          <cell r="AV925" t="str">
            <v>NA</v>
          </cell>
          <cell r="AW925">
            <v>0.67229393818562333</v>
          </cell>
          <cell r="AX925" t="str">
            <v>NA</v>
          </cell>
          <cell r="AY925" t="str">
            <v>NA</v>
          </cell>
          <cell r="AZ925" t="str">
            <v>NA</v>
          </cell>
          <cell r="BA925">
            <v>0</v>
          </cell>
          <cell r="BB925">
            <v>2141</v>
          </cell>
          <cell r="BC925">
            <v>0</v>
          </cell>
          <cell r="BD925">
            <v>4.6528E-2</v>
          </cell>
          <cell r="BE925">
            <v>4.9639421909746829E-2</v>
          </cell>
          <cell r="BF925">
            <v>0</v>
          </cell>
          <cell r="BJ925" t="str">
            <v>NA</v>
          </cell>
          <cell r="BK925" t="str">
            <v>NA</v>
          </cell>
          <cell r="BM925">
            <v>1974</v>
          </cell>
        </row>
        <row r="926">
          <cell r="A926">
            <v>926</v>
          </cell>
          <cell r="B926" t="str">
            <v>PUG</v>
          </cell>
          <cell r="G926" t="str">
            <v>14.6</v>
          </cell>
          <cell r="H926" t="str">
            <v>XXX</v>
          </cell>
          <cell r="J926" t="str">
            <v>SP</v>
          </cell>
          <cell r="K926" t="str">
            <v>SPARES</v>
          </cell>
          <cell r="L926" t="str">
            <v>Gen</v>
          </cell>
          <cell r="M926" t="str">
            <v>J</v>
          </cell>
          <cell r="N926" t="str">
            <v>J</v>
          </cell>
          <cell r="O926" t="str">
            <v>G</v>
          </cell>
          <cell r="P926" t="str">
            <v>PLCC</v>
          </cell>
          <cell r="Q926" t="str">
            <v>Co-axial connector</v>
          </cell>
          <cell r="R926" t="str">
            <v>sets</v>
          </cell>
          <cell r="S926" t="str">
            <v>sets</v>
          </cell>
          <cell r="T926">
            <v>2</v>
          </cell>
          <cell r="U926">
            <v>2</v>
          </cell>
          <cell r="V926">
            <v>2</v>
          </cell>
          <cell r="Y926">
            <v>2</v>
          </cell>
          <cell r="AA926">
            <v>2</v>
          </cell>
          <cell r="AB926">
            <v>2</v>
          </cell>
          <cell r="AC926" t="str">
            <v>BPL/2109</v>
          </cell>
          <cell r="AD926" t="str">
            <v>INR</v>
          </cell>
          <cell r="AE926">
            <v>800</v>
          </cell>
          <cell r="AF926">
            <v>800</v>
          </cell>
          <cell r="AG926">
            <v>0.06</v>
          </cell>
          <cell r="AH926">
            <v>0</v>
          </cell>
          <cell r="AI926">
            <v>0</v>
          </cell>
          <cell r="AJ926">
            <v>752</v>
          </cell>
          <cell r="AK926">
            <v>1504</v>
          </cell>
          <cell r="AL926">
            <v>0.98814423690472464</v>
          </cell>
          <cell r="AM926">
            <v>1486</v>
          </cell>
          <cell r="AN926">
            <v>0</v>
          </cell>
          <cell r="AO926">
            <v>70</v>
          </cell>
          <cell r="AP926">
            <v>1556</v>
          </cell>
          <cell r="AQ926">
            <v>75</v>
          </cell>
          <cell r="AR926">
            <v>0</v>
          </cell>
          <cell r="AS926">
            <v>0</v>
          </cell>
          <cell r="AT926">
            <v>1631</v>
          </cell>
          <cell r="AU926" t="str">
            <v>NA</v>
          </cell>
          <cell r="AV926" t="str">
            <v>NA</v>
          </cell>
          <cell r="AW926">
            <v>0.67229393818562333</v>
          </cell>
          <cell r="AX926" t="str">
            <v>NA</v>
          </cell>
          <cell r="AY926" t="str">
            <v>NA</v>
          </cell>
          <cell r="AZ926" t="str">
            <v>NA</v>
          </cell>
          <cell r="BA926">
            <v>0</v>
          </cell>
          <cell r="BB926">
            <v>1631</v>
          </cell>
          <cell r="BC926">
            <v>0</v>
          </cell>
          <cell r="BD926">
            <v>4.6528E-2</v>
          </cell>
          <cell r="BE926">
            <v>4.9639421909746829E-2</v>
          </cell>
          <cell r="BF926">
            <v>0</v>
          </cell>
          <cell r="BJ926" t="str">
            <v>NA</v>
          </cell>
          <cell r="BK926" t="str">
            <v>NA</v>
          </cell>
          <cell r="BM926">
            <v>1504</v>
          </cell>
        </row>
        <row r="927">
          <cell r="A927">
            <v>927</v>
          </cell>
          <cell r="B927" t="str">
            <v>PUG</v>
          </cell>
          <cell r="G927" t="str">
            <v>14.7</v>
          </cell>
          <cell r="H927" t="str">
            <v>XXX</v>
          </cell>
          <cell r="J927" t="str">
            <v>SP</v>
          </cell>
          <cell r="K927" t="str">
            <v>SPARES</v>
          </cell>
          <cell r="L927" t="str">
            <v>Gen</v>
          </cell>
          <cell r="M927" t="str">
            <v>J</v>
          </cell>
          <cell r="N927" t="str">
            <v>J</v>
          </cell>
          <cell r="O927" t="str">
            <v>G</v>
          </cell>
          <cell r="P927" t="str">
            <v>PLCC</v>
          </cell>
          <cell r="Q927" t="str">
            <v>Straight Through Joint</v>
          </cell>
          <cell r="R927" t="str">
            <v>Set</v>
          </cell>
          <cell r="S927" t="str">
            <v>Set</v>
          </cell>
          <cell r="T927">
            <v>1</v>
          </cell>
          <cell r="U927">
            <v>1</v>
          </cell>
          <cell r="V927">
            <v>1</v>
          </cell>
          <cell r="Y927">
            <v>1</v>
          </cell>
          <cell r="AA927">
            <v>1</v>
          </cell>
          <cell r="AB927">
            <v>1</v>
          </cell>
          <cell r="AC927" t="str">
            <v>BPL/2109</v>
          </cell>
          <cell r="AD927" t="str">
            <v>INR</v>
          </cell>
          <cell r="AE927">
            <v>3500</v>
          </cell>
          <cell r="AF927">
            <v>3500</v>
          </cell>
          <cell r="AG927">
            <v>0.06</v>
          </cell>
          <cell r="AH927">
            <v>0</v>
          </cell>
          <cell r="AI927">
            <v>0</v>
          </cell>
          <cell r="AJ927">
            <v>3290</v>
          </cell>
          <cell r="AK927">
            <v>3290</v>
          </cell>
          <cell r="AL927">
            <v>0.98814423690472464</v>
          </cell>
          <cell r="AM927">
            <v>3251</v>
          </cell>
          <cell r="AN927">
            <v>0</v>
          </cell>
          <cell r="AO927">
            <v>153</v>
          </cell>
          <cell r="AP927">
            <v>3404</v>
          </cell>
          <cell r="AQ927">
            <v>163</v>
          </cell>
          <cell r="AR927">
            <v>0</v>
          </cell>
          <cell r="AS927">
            <v>0</v>
          </cell>
          <cell r="AT927">
            <v>3567</v>
          </cell>
          <cell r="AU927" t="str">
            <v>NA</v>
          </cell>
          <cell r="AV927" t="str">
            <v>NA</v>
          </cell>
          <cell r="AW927">
            <v>0.67229393818562333</v>
          </cell>
          <cell r="AX927" t="str">
            <v>NA</v>
          </cell>
          <cell r="AY927" t="str">
            <v>NA</v>
          </cell>
          <cell r="AZ927" t="str">
            <v>NA</v>
          </cell>
          <cell r="BA927">
            <v>0</v>
          </cell>
          <cell r="BB927">
            <v>3567</v>
          </cell>
          <cell r="BC927">
            <v>0</v>
          </cell>
          <cell r="BD927">
            <v>4.6528E-2</v>
          </cell>
          <cell r="BE927">
            <v>4.9639421909746829E-2</v>
          </cell>
          <cell r="BF927">
            <v>0</v>
          </cell>
          <cell r="BJ927" t="str">
            <v>NA</v>
          </cell>
          <cell r="BK927" t="str">
            <v>NA</v>
          </cell>
          <cell r="BM927">
            <v>3290</v>
          </cell>
        </row>
        <row r="928">
          <cell r="A928">
            <v>928</v>
          </cell>
          <cell r="B928" t="str">
            <v>PUG</v>
          </cell>
          <cell r="G928" t="str">
            <v>14.8</v>
          </cell>
          <cell r="H928" t="str">
            <v>XXX</v>
          </cell>
          <cell r="J928" t="str">
            <v>SP</v>
          </cell>
          <cell r="K928" t="str">
            <v>SPARES</v>
          </cell>
          <cell r="L928" t="str">
            <v>Gen</v>
          </cell>
          <cell r="M928" t="str">
            <v>J</v>
          </cell>
          <cell r="N928" t="str">
            <v>J</v>
          </cell>
          <cell r="O928" t="str">
            <v>G</v>
          </cell>
          <cell r="P928" t="str">
            <v>PLCC</v>
          </cell>
          <cell r="Q928" t="str">
            <v>PLCC toolkit including extender card, impedence box</v>
          </cell>
          <cell r="R928" t="str">
            <v>Set</v>
          </cell>
          <cell r="S928" t="str">
            <v>Set</v>
          </cell>
          <cell r="T928">
            <v>1</v>
          </cell>
          <cell r="U928">
            <v>1</v>
          </cell>
          <cell r="V928">
            <v>1</v>
          </cell>
          <cell r="Y928">
            <v>1</v>
          </cell>
          <cell r="AA928">
            <v>1</v>
          </cell>
          <cell r="AB928">
            <v>1</v>
          </cell>
          <cell r="AC928" t="str">
            <v>BPL/2109</v>
          </cell>
          <cell r="AD928" t="str">
            <v>INR</v>
          </cell>
          <cell r="AE928">
            <v>100000</v>
          </cell>
          <cell r="AF928">
            <v>100000</v>
          </cell>
          <cell r="AG928">
            <v>0.06</v>
          </cell>
          <cell r="AH928">
            <v>0</v>
          </cell>
          <cell r="AI928">
            <v>0</v>
          </cell>
          <cell r="AJ928">
            <v>94000</v>
          </cell>
          <cell r="AK928">
            <v>94000</v>
          </cell>
          <cell r="AL928">
            <v>0.98814423690472464</v>
          </cell>
          <cell r="AM928">
            <v>92886</v>
          </cell>
          <cell r="AN928">
            <v>0</v>
          </cell>
          <cell r="AO928">
            <v>4374</v>
          </cell>
          <cell r="AP928">
            <v>97260</v>
          </cell>
          <cell r="AQ928">
            <v>4666</v>
          </cell>
          <cell r="AR928">
            <v>0</v>
          </cell>
          <cell r="AS928">
            <v>0</v>
          </cell>
          <cell r="AT928">
            <v>101926</v>
          </cell>
          <cell r="AU928" t="str">
            <v>NA</v>
          </cell>
          <cell r="AV928" t="str">
            <v>NA</v>
          </cell>
          <cell r="AW928">
            <v>0.67229393818562333</v>
          </cell>
          <cell r="AX928" t="str">
            <v>NA</v>
          </cell>
          <cell r="AY928" t="str">
            <v>NA</v>
          </cell>
          <cell r="AZ928" t="str">
            <v>NA</v>
          </cell>
          <cell r="BA928">
            <v>0</v>
          </cell>
          <cell r="BB928">
            <v>101926</v>
          </cell>
          <cell r="BC928">
            <v>0</v>
          </cell>
          <cell r="BD928">
            <v>4.6528E-2</v>
          </cell>
          <cell r="BE928">
            <v>4.9639421909746829E-2</v>
          </cell>
          <cell r="BF928">
            <v>0</v>
          </cell>
          <cell r="BJ928" t="str">
            <v>NA</v>
          </cell>
          <cell r="BK928" t="str">
            <v>NA</v>
          </cell>
          <cell r="BM928">
            <v>94000</v>
          </cell>
        </row>
        <row r="929">
          <cell r="A929">
            <v>929</v>
          </cell>
          <cell r="B929" t="str">
            <v>PUG</v>
          </cell>
          <cell r="H929" t="str">
            <v>XXX</v>
          </cell>
          <cell r="K929">
            <v>0</v>
          </cell>
          <cell r="M929" t="str">
            <v>J</v>
          </cell>
          <cell r="N929" t="str">
            <v>J</v>
          </cell>
          <cell r="O929">
            <v>0</v>
          </cell>
          <cell r="Q929" t="str">
            <v>for signal loss measurement, etc.</v>
          </cell>
          <cell r="S929">
            <v>0</v>
          </cell>
          <cell r="T929">
            <v>0</v>
          </cell>
          <cell r="U929">
            <v>0</v>
          </cell>
          <cell r="AA929">
            <v>0</v>
          </cell>
          <cell r="AB929">
            <v>0</v>
          </cell>
          <cell r="AF929">
            <v>0</v>
          </cell>
          <cell r="AI929">
            <v>0</v>
          </cell>
          <cell r="AJ929">
            <v>0</v>
          </cell>
          <cell r="AK929">
            <v>0</v>
          </cell>
          <cell r="AL929">
            <v>0</v>
          </cell>
          <cell r="AM929">
            <v>0</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K929">
            <v>0</v>
          </cell>
          <cell r="BM929">
            <v>0</v>
          </cell>
        </row>
        <row r="930">
          <cell r="A930">
            <v>930</v>
          </cell>
          <cell r="B930" t="str">
            <v>PUG</v>
          </cell>
          <cell r="G930" t="str">
            <v>14.9</v>
          </cell>
          <cell r="H930" t="str">
            <v>XXX</v>
          </cell>
          <cell r="J930" t="str">
            <v>SP</v>
          </cell>
          <cell r="K930" t="str">
            <v>SPARES</v>
          </cell>
          <cell r="L930" t="str">
            <v>Gen</v>
          </cell>
          <cell r="M930" t="str">
            <v>J</v>
          </cell>
          <cell r="N930" t="str">
            <v>J</v>
          </cell>
          <cell r="O930" t="str">
            <v>G</v>
          </cell>
          <cell r="P930" t="str">
            <v>PLCC</v>
          </cell>
          <cell r="Q930" t="str">
            <v>Co-axial Cable</v>
          </cell>
          <cell r="R930" t="str">
            <v>m</v>
          </cell>
          <cell r="S930" t="str">
            <v>m</v>
          </cell>
          <cell r="T930">
            <v>500</v>
          </cell>
          <cell r="U930">
            <v>500</v>
          </cell>
          <cell r="V930">
            <v>500</v>
          </cell>
          <cell r="Y930">
            <v>500</v>
          </cell>
          <cell r="AA930">
            <v>500</v>
          </cell>
          <cell r="AB930">
            <v>500</v>
          </cell>
          <cell r="AC930" t="str">
            <v>BPL/2109</v>
          </cell>
          <cell r="AD930" t="str">
            <v>INR</v>
          </cell>
          <cell r="AE930">
            <v>120</v>
          </cell>
          <cell r="AF930">
            <v>120</v>
          </cell>
          <cell r="AG930">
            <v>0.06</v>
          </cell>
          <cell r="AH930">
            <v>0</v>
          </cell>
          <cell r="AI930">
            <v>0</v>
          </cell>
          <cell r="AJ930">
            <v>112.8</v>
          </cell>
          <cell r="AK930">
            <v>56400</v>
          </cell>
          <cell r="AL930">
            <v>0.98814423690472464</v>
          </cell>
          <cell r="AM930">
            <v>55731</v>
          </cell>
          <cell r="AN930">
            <v>0</v>
          </cell>
          <cell r="AO930">
            <v>2624</v>
          </cell>
          <cell r="AP930">
            <v>58355</v>
          </cell>
          <cell r="AQ930">
            <v>2800</v>
          </cell>
          <cell r="AR930">
            <v>0</v>
          </cell>
          <cell r="AS930">
            <v>0</v>
          </cell>
          <cell r="AT930">
            <v>61155</v>
          </cell>
          <cell r="AU930" t="str">
            <v>NA</v>
          </cell>
          <cell r="AV930" t="str">
            <v>NA</v>
          </cell>
          <cell r="AW930">
            <v>0.67229393818562333</v>
          </cell>
          <cell r="AX930" t="str">
            <v>NA</v>
          </cell>
          <cell r="AY930" t="str">
            <v>NA</v>
          </cell>
          <cell r="AZ930" t="str">
            <v>NA</v>
          </cell>
          <cell r="BA930">
            <v>0</v>
          </cell>
          <cell r="BB930">
            <v>61155</v>
          </cell>
          <cell r="BC930">
            <v>0</v>
          </cell>
          <cell r="BD930">
            <v>4.6528E-2</v>
          </cell>
          <cell r="BE930">
            <v>4.9639421909746829E-2</v>
          </cell>
          <cell r="BF930">
            <v>0</v>
          </cell>
          <cell r="BJ930" t="str">
            <v>NA</v>
          </cell>
          <cell r="BK930" t="str">
            <v>NA</v>
          </cell>
          <cell r="BM930">
            <v>56400</v>
          </cell>
        </row>
        <row r="931">
          <cell r="A931">
            <v>931</v>
          </cell>
          <cell r="B931" t="str">
            <v>PUG</v>
          </cell>
          <cell r="G931" t="str">
            <v>14.10</v>
          </cell>
          <cell r="H931" t="str">
            <v>XXX</v>
          </cell>
          <cell r="J931" t="str">
            <v>SP</v>
          </cell>
          <cell r="K931" t="str">
            <v>SPARES</v>
          </cell>
          <cell r="L931" t="str">
            <v>Gen</v>
          </cell>
          <cell r="M931" t="str">
            <v>J</v>
          </cell>
          <cell r="N931" t="str">
            <v>J</v>
          </cell>
          <cell r="O931" t="str">
            <v>G</v>
          </cell>
          <cell r="P931" t="str">
            <v>PLCC</v>
          </cell>
          <cell r="Q931" t="str">
            <v>Set of prints for EPAX</v>
          </cell>
          <cell r="R931" t="str">
            <v>set</v>
          </cell>
          <cell r="S931" t="str">
            <v>set</v>
          </cell>
          <cell r="T931">
            <v>1</v>
          </cell>
          <cell r="U931">
            <v>1</v>
          </cell>
          <cell r="V931">
            <v>1</v>
          </cell>
          <cell r="Y931">
            <v>1</v>
          </cell>
          <cell r="AA931">
            <v>1</v>
          </cell>
          <cell r="AB931">
            <v>1</v>
          </cell>
          <cell r="AC931" t="str">
            <v>BPL/2109</v>
          </cell>
          <cell r="AD931" t="str">
            <v>INR</v>
          </cell>
          <cell r="AE931">
            <v>208000</v>
          </cell>
          <cell r="AF931">
            <v>208000</v>
          </cell>
          <cell r="AG931">
            <v>0.06</v>
          </cell>
          <cell r="AH931">
            <v>0</v>
          </cell>
          <cell r="AI931">
            <v>0</v>
          </cell>
          <cell r="AJ931">
            <v>195520</v>
          </cell>
          <cell r="AK931">
            <v>195520</v>
          </cell>
          <cell r="AL931">
            <v>0.98814423690472464</v>
          </cell>
          <cell r="AM931">
            <v>193202</v>
          </cell>
          <cell r="AN931">
            <v>0</v>
          </cell>
          <cell r="AO931">
            <v>9097</v>
          </cell>
          <cell r="AP931">
            <v>202299</v>
          </cell>
          <cell r="AQ931">
            <v>9705</v>
          </cell>
          <cell r="AR931">
            <v>0</v>
          </cell>
          <cell r="AS931">
            <v>0</v>
          </cell>
          <cell r="AT931">
            <v>212004</v>
          </cell>
          <cell r="AU931" t="str">
            <v>NA</v>
          </cell>
          <cell r="AV931" t="str">
            <v>NA</v>
          </cell>
          <cell r="AW931">
            <v>0.67229393818562333</v>
          </cell>
          <cell r="AX931" t="str">
            <v>NA</v>
          </cell>
          <cell r="AY931" t="str">
            <v>NA</v>
          </cell>
          <cell r="AZ931" t="str">
            <v>NA</v>
          </cell>
          <cell r="BA931">
            <v>0</v>
          </cell>
          <cell r="BB931">
            <v>212004</v>
          </cell>
          <cell r="BC931">
            <v>0</v>
          </cell>
          <cell r="BD931">
            <v>4.6528E-2</v>
          </cell>
          <cell r="BE931">
            <v>4.9639421909746829E-2</v>
          </cell>
          <cell r="BF931">
            <v>0</v>
          </cell>
          <cell r="BJ931" t="str">
            <v>NA</v>
          </cell>
          <cell r="BK931" t="str">
            <v>NA</v>
          </cell>
          <cell r="BM931">
            <v>195520</v>
          </cell>
        </row>
        <row r="932">
          <cell r="A932">
            <v>932</v>
          </cell>
          <cell r="B932" t="str">
            <v>PUG</v>
          </cell>
          <cell r="H932" t="str">
            <v>XXX</v>
          </cell>
          <cell r="K932">
            <v>0</v>
          </cell>
          <cell r="M932" t="str">
            <v>J</v>
          </cell>
          <cell r="N932" t="str">
            <v>J</v>
          </cell>
          <cell r="O932">
            <v>0</v>
          </cell>
          <cell r="S932">
            <v>0</v>
          </cell>
          <cell r="T932">
            <v>0</v>
          </cell>
          <cell r="U932">
            <v>0</v>
          </cell>
          <cell r="AA932">
            <v>0</v>
          </cell>
          <cell r="AB932">
            <v>0</v>
          </cell>
          <cell r="AF932">
            <v>0</v>
          </cell>
          <cell r="AI932">
            <v>0</v>
          </cell>
          <cell r="AJ932">
            <v>0</v>
          </cell>
          <cell r="AK932">
            <v>0</v>
          </cell>
          <cell r="AL932">
            <v>0</v>
          </cell>
          <cell r="AM932">
            <v>0</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K932">
            <v>0</v>
          </cell>
          <cell r="BM932">
            <v>0</v>
          </cell>
        </row>
        <row r="933">
          <cell r="A933">
            <v>933</v>
          </cell>
          <cell r="B933" t="str">
            <v>PUG</v>
          </cell>
          <cell r="G933" t="str">
            <v>15</v>
          </cell>
          <cell r="H933" t="str">
            <v>XXX</v>
          </cell>
          <cell r="J933" t="str">
            <v>SP</v>
          </cell>
          <cell r="L933" t="str">
            <v>Gen</v>
          </cell>
          <cell r="M933" t="str">
            <v>J</v>
          </cell>
          <cell r="N933" t="str">
            <v>J</v>
          </cell>
          <cell r="O933">
            <v>0</v>
          </cell>
          <cell r="P933" t="str">
            <v>LT-SWGR</v>
          </cell>
          <cell r="Q933" t="str">
            <v>LT switchgear [Break-up to be furnished later]</v>
          </cell>
          <cell r="R933" t="str">
            <v>LS</v>
          </cell>
          <cell r="S933" t="str">
            <v>LS</v>
          </cell>
          <cell r="T933">
            <v>0</v>
          </cell>
          <cell r="U933">
            <v>0</v>
          </cell>
          <cell r="V933">
            <v>1</v>
          </cell>
          <cell r="AA933">
            <v>0</v>
          </cell>
          <cell r="AB933">
            <v>0</v>
          </cell>
          <cell r="AC933" t="str">
            <v>Sara/1105</v>
          </cell>
          <cell r="AD933" t="str">
            <v>INR</v>
          </cell>
          <cell r="AE933">
            <v>373850</v>
          </cell>
          <cell r="AF933">
            <v>373850</v>
          </cell>
          <cell r="AH933">
            <v>0.04</v>
          </cell>
          <cell r="AI933">
            <v>0</v>
          </cell>
          <cell r="AJ933">
            <v>358896</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J933" t="str">
            <v>NA</v>
          </cell>
          <cell r="BK933">
            <v>0</v>
          </cell>
          <cell r="BM933">
            <v>0</v>
          </cell>
        </row>
        <row r="934">
          <cell r="A934">
            <v>934</v>
          </cell>
          <cell r="B934" t="str">
            <v>PUG</v>
          </cell>
          <cell r="H934" t="str">
            <v>XXX</v>
          </cell>
          <cell r="K934">
            <v>0</v>
          </cell>
          <cell r="M934" t="str">
            <v>J</v>
          </cell>
          <cell r="N934" t="str">
            <v>J</v>
          </cell>
          <cell r="O934">
            <v>0</v>
          </cell>
          <cell r="S934">
            <v>0</v>
          </cell>
          <cell r="T934">
            <v>0</v>
          </cell>
          <cell r="U934">
            <v>0</v>
          </cell>
          <cell r="AA934">
            <v>0</v>
          </cell>
          <cell r="AB934">
            <v>0</v>
          </cell>
          <cell r="AF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K934">
            <v>0</v>
          </cell>
          <cell r="BM934">
            <v>0</v>
          </cell>
        </row>
        <row r="935">
          <cell r="A935">
            <v>935</v>
          </cell>
          <cell r="B935" t="str">
            <v>PUG</v>
          </cell>
          <cell r="G935" t="str">
            <v>15.1</v>
          </cell>
          <cell r="H935" t="str">
            <v>XXX</v>
          </cell>
          <cell r="J935" t="str">
            <v>SP</v>
          </cell>
          <cell r="L935" t="str">
            <v>Gen</v>
          </cell>
          <cell r="M935" t="str">
            <v>J</v>
          </cell>
          <cell r="N935" t="str">
            <v>J</v>
          </cell>
          <cell r="O935" t="str">
            <v>G</v>
          </cell>
          <cell r="P935" t="str">
            <v>LT-SWGR</v>
          </cell>
          <cell r="Q935" t="str">
            <v>Relays</v>
          </cell>
          <cell r="R935" t="str">
            <v>Set</v>
          </cell>
          <cell r="S935" t="str">
            <v>Set</v>
          </cell>
          <cell r="T935">
            <v>1</v>
          </cell>
          <cell r="U935">
            <v>1</v>
          </cell>
          <cell r="V935">
            <v>1</v>
          </cell>
          <cell r="Y935">
            <v>1</v>
          </cell>
          <cell r="AA935">
            <v>1</v>
          </cell>
          <cell r="AB935">
            <v>1</v>
          </cell>
          <cell r="AD935" t="str">
            <v>INR</v>
          </cell>
          <cell r="AF935">
            <v>0</v>
          </cell>
          <cell r="AI935">
            <v>0</v>
          </cell>
          <cell r="AJ935">
            <v>0</v>
          </cell>
          <cell r="AK935">
            <v>0</v>
          </cell>
          <cell r="AL935">
            <v>0.98814423690472464</v>
          </cell>
          <cell r="AM935">
            <v>0</v>
          </cell>
          <cell r="AN935">
            <v>0</v>
          </cell>
          <cell r="AO935">
            <v>0</v>
          </cell>
          <cell r="AP935">
            <v>0</v>
          </cell>
          <cell r="AQ935">
            <v>0</v>
          </cell>
          <cell r="AR935">
            <v>0</v>
          </cell>
          <cell r="AS935">
            <v>0</v>
          </cell>
          <cell r="AT935">
            <v>0</v>
          </cell>
          <cell r="AU935" t="str">
            <v>NA</v>
          </cell>
          <cell r="AV935" t="str">
            <v>NA</v>
          </cell>
          <cell r="AW935">
            <v>0.67229393818562333</v>
          </cell>
          <cell r="AX935" t="str">
            <v>NA</v>
          </cell>
          <cell r="AY935" t="str">
            <v>NA</v>
          </cell>
          <cell r="AZ935" t="str">
            <v>NA</v>
          </cell>
          <cell r="BA935">
            <v>0</v>
          </cell>
          <cell r="BB935">
            <v>0</v>
          </cell>
          <cell r="BC935">
            <v>0</v>
          </cell>
          <cell r="BD935">
            <v>4.6528E-2</v>
          </cell>
          <cell r="BE935">
            <v>5.340425418288821E-2</v>
          </cell>
          <cell r="BF935">
            <v>0</v>
          </cell>
          <cell r="BJ935" t="str">
            <v>NA</v>
          </cell>
          <cell r="BK935" t="str">
            <v>NA</v>
          </cell>
          <cell r="BM935">
            <v>0</v>
          </cell>
        </row>
        <row r="936">
          <cell r="A936">
            <v>936</v>
          </cell>
          <cell r="B936" t="str">
            <v>PUG</v>
          </cell>
          <cell r="G936" t="str">
            <v>15.2</v>
          </cell>
          <cell r="H936" t="str">
            <v>XXX</v>
          </cell>
          <cell r="J936" t="str">
            <v>SP</v>
          </cell>
          <cell r="L936" t="str">
            <v>Gen</v>
          </cell>
          <cell r="M936" t="str">
            <v>J</v>
          </cell>
          <cell r="N936" t="str">
            <v>J</v>
          </cell>
          <cell r="O936" t="str">
            <v>G</v>
          </cell>
          <cell r="P936" t="str">
            <v>LT-SWGR</v>
          </cell>
          <cell r="Q936" t="str">
            <v>CTs and PTs</v>
          </cell>
          <cell r="R936" t="str">
            <v>Set</v>
          </cell>
          <cell r="S936" t="str">
            <v>Set</v>
          </cell>
          <cell r="T936">
            <v>1</v>
          </cell>
          <cell r="U936">
            <v>1</v>
          </cell>
          <cell r="V936">
            <v>1</v>
          </cell>
          <cell r="Y936">
            <v>1</v>
          </cell>
          <cell r="AA936">
            <v>1</v>
          </cell>
          <cell r="AB936">
            <v>1</v>
          </cell>
          <cell r="AD936" t="str">
            <v>INR</v>
          </cell>
          <cell r="AF936">
            <v>0</v>
          </cell>
          <cell r="AI936">
            <v>0</v>
          </cell>
          <cell r="AJ936">
            <v>0</v>
          </cell>
          <cell r="AK936">
            <v>0</v>
          </cell>
          <cell r="AL936">
            <v>0.98814423690472464</v>
          </cell>
          <cell r="AM936">
            <v>0</v>
          </cell>
          <cell r="AN936">
            <v>0</v>
          </cell>
          <cell r="AO936">
            <v>0</v>
          </cell>
          <cell r="AP936">
            <v>0</v>
          </cell>
          <cell r="AQ936">
            <v>0</v>
          </cell>
          <cell r="AR936">
            <v>0</v>
          </cell>
          <cell r="AS936">
            <v>0</v>
          </cell>
          <cell r="AT936">
            <v>0</v>
          </cell>
          <cell r="AU936" t="str">
            <v>NA</v>
          </cell>
          <cell r="AV936" t="str">
            <v>NA</v>
          </cell>
          <cell r="AW936">
            <v>0.67229393818562333</v>
          </cell>
          <cell r="AX936" t="str">
            <v>NA</v>
          </cell>
          <cell r="AY936" t="str">
            <v>NA</v>
          </cell>
          <cell r="AZ936" t="str">
            <v>NA</v>
          </cell>
          <cell r="BA936">
            <v>0</v>
          </cell>
          <cell r="BB936">
            <v>0</v>
          </cell>
          <cell r="BC936">
            <v>0</v>
          </cell>
          <cell r="BD936">
            <v>4.6528E-2</v>
          </cell>
          <cell r="BE936">
            <v>5.340425418288821E-2</v>
          </cell>
          <cell r="BF936">
            <v>0</v>
          </cell>
          <cell r="BJ936" t="str">
            <v>NA</v>
          </cell>
          <cell r="BK936" t="str">
            <v>NA</v>
          </cell>
          <cell r="BM936">
            <v>0</v>
          </cell>
        </row>
        <row r="937">
          <cell r="A937">
            <v>937</v>
          </cell>
          <cell r="B937" t="str">
            <v>PUG</v>
          </cell>
          <cell r="G937" t="str">
            <v>15.3</v>
          </cell>
          <cell r="H937" t="str">
            <v>XXX</v>
          </cell>
          <cell r="J937" t="str">
            <v>SP</v>
          </cell>
          <cell r="L937" t="str">
            <v>Gen</v>
          </cell>
          <cell r="M937" t="str">
            <v>J</v>
          </cell>
          <cell r="N937" t="str">
            <v>J</v>
          </cell>
          <cell r="O937" t="str">
            <v>G</v>
          </cell>
          <cell r="P937" t="str">
            <v>LT-SWGR</v>
          </cell>
          <cell r="Q937" t="str">
            <v xml:space="preserve">Switch, push buttons, meters </v>
          </cell>
          <cell r="R937" t="str">
            <v>Set</v>
          </cell>
          <cell r="S937" t="str">
            <v>Set</v>
          </cell>
          <cell r="T937">
            <v>1</v>
          </cell>
          <cell r="U937">
            <v>1</v>
          </cell>
          <cell r="V937">
            <v>1</v>
          </cell>
          <cell r="Y937">
            <v>1</v>
          </cell>
          <cell r="AA937">
            <v>1</v>
          </cell>
          <cell r="AB937">
            <v>1</v>
          </cell>
          <cell r="AD937" t="str">
            <v>INR</v>
          </cell>
          <cell r="AF937">
            <v>0</v>
          </cell>
          <cell r="AI937">
            <v>0</v>
          </cell>
          <cell r="AJ937">
            <v>0</v>
          </cell>
          <cell r="AK937">
            <v>0</v>
          </cell>
          <cell r="AL937">
            <v>0.98814423690472464</v>
          </cell>
          <cell r="AM937">
            <v>0</v>
          </cell>
          <cell r="AN937">
            <v>0</v>
          </cell>
          <cell r="AO937">
            <v>0</v>
          </cell>
          <cell r="AP937">
            <v>0</v>
          </cell>
          <cell r="AQ937">
            <v>0</v>
          </cell>
          <cell r="AR937">
            <v>0</v>
          </cell>
          <cell r="AS937">
            <v>0</v>
          </cell>
          <cell r="AT937">
            <v>0</v>
          </cell>
          <cell r="AU937" t="str">
            <v>NA</v>
          </cell>
          <cell r="AV937" t="str">
            <v>NA</v>
          </cell>
          <cell r="AW937">
            <v>0.67229393818562333</v>
          </cell>
          <cell r="AX937" t="str">
            <v>NA</v>
          </cell>
          <cell r="AY937" t="str">
            <v>NA</v>
          </cell>
          <cell r="AZ937" t="str">
            <v>NA</v>
          </cell>
          <cell r="BA937">
            <v>0</v>
          </cell>
          <cell r="BB937">
            <v>0</v>
          </cell>
          <cell r="BC937">
            <v>0</v>
          </cell>
          <cell r="BD937">
            <v>4.6528E-2</v>
          </cell>
          <cell r="BE937">
            <v>5.340425418288821E-2</v>
          </cell>
          <cell r="BF937">
            <v>0</v>
          </cell>
          <cell r="BJ937" t="str">
            <v>NA</v>
          </cell>
          <cell r="BK937" t="str">
            <v>NA</v>
          </cell>
          <cell r="BM937">
            <v>0</v>
          </cell>
        </row>
        <row r="938">
          <cell r="A938">
            <v>938</v>
          </cell>
          <cell r="B938" t="str">
            <v>PUG</v>
          </cell>
          <cell r="G938" t="str">
            <v>15.4</v>
          </cell>
          <cell r="H938" t="str">
            <v>XXX</v>
          </cell>
          <cell r="J938" t="str">
            <v>SP</v>
          </cell>
          <cell r="L938" t="str">
            <v>Gen</v>
          </cell>
          <cell r="M938" t="str">
            <v>J</v>
          </cell>
          <cell r="N938" t="str">
            <v>J</v>
          </cell>
          <cell r="O938" t="str">
            <v>G</v>
          </cell>
          <cell r="P938" t="str">
            <v>LT-SWGR</v>
          </cell>
          <cell r="Q938" t="str">
            <v xml:space="preserve">MCCB/TPN switch / MCB 1 No. of each rating </v>
          </cell>
          <cell r="R938" t="str">
            <v>Set</v>
          </cell>
          <cell r="S938" t="str">
            <v>Set</v>
          </cell>
          <cell r="T938">
            <v>1</v>
          </cell>
          <cell r="U938">
            <v>1</v>
          </cell>
          <cell r="V938">
            <v>1</v>
          </cell>
          <cell r="Y938">
            <v>1</v>
          </cell>
          <cell r="AA938">
            <v>1</v>
          </cell>
          <cell r="AB938">
            <v>1</v>
          </cell>
          <cell r="AD938" t="str">
            <v>INR</v>
          </cell>
          <cell r="AF938">
            <v>0</v>
          </cell>
          <cell r="AI938">
            <v>0</v>
          </cell>
          <cell r="AJ938">
            <v>0</v>
          </cell>
          <cell r="AK938">
            <v>0</v>
          </cell>
          <cell r="AL938">
            <v>0.98814423690472464</v>
          </cell>
          <cell r="AM938">
            <v>0</v>
          </cell>
          <cell r="AN938">
            <v>0</v>
          </cell>
          <cell r="AO938">
            <v>0</v>
          </cell>
          <cell r="AP938">
            <v>0</v>
          </cell>
          <cell r="AQ938">
            <v>0</v>
          </cell>
          <cell r="AR938">
            <v>0</v>
          </cell>
          <cell r="AS938">
            <v>0</v>
          </cell>
          <cell r="AT938">
            <v>0</v>
          </cell>
          <cell r="AU938" t="str">
            <v>NA</v>
          </cell>
          <cell r="AV938" t="str">
            <v>NA</v>
          </cell>
          <cell r="AW938">
            <v>0.67229393818562333</v>
          </cell>
          <cell r="AX938" t="str">
            <v>NA</v>
          </cell>
          <cell r="AY938" t="str">
            <v>NA</v>
          </cell>
          <cell r="AZ938" t="str">
            <v>NA</v>
          </cell>
          <cell r="BA938">
            <v>0</v>
          </cell>
          <cell r="BB938">
            <v>0</v>
          </cell>
          <cell r="BC938">
            <v>0</v>
          </cell>
          <cell r="BD938">
            <v>4.6528E-2</v>
          </cell>
          <cell r="BE938">
            <v>5.340425418288821E-2</v>
          </cell>
          <cell r="BF938">
            <v>0</v>
          </cell>
          <cell r="BJ938" t="str">
            <v>NA</v>
          </cell>
          <cell r="BK938" t="str">
            <v>NA</v>
          </cell>
          <cell r="BM938">
            <v>0</v>
          </cell>
        </row>
        <row r="939">
          <cell r="A939">
            <v>939</v>
          </cell>
          <cell r="B939" t="str">
            <v>PUG</v>
          </cell>
          <cell r="G939" t="str">
            <v>15.5</v>
          </cell>
          <cell r="H939" t="str">
            <v>XXX</v>
          </cell>
          <cell r="Q939" t="str">
            <v>LT CB spares for each rating</v>
          </cell>
          <cell r="S939">
            <v>0</v>
          </cell>
          <cell r="T939">
            <v>0</v>
          </cell>
          <cell r="U939">
            <v>0</v>
          </cell>
          <cell r="AA939">
            <v>0</v>
          </cell>
          <cell r="AB939">
            <v>0</v>
          </cell>
          <cell r="AF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K939">
            <v>0</v>
          </cell>
          <cell r="BM939">
            <v>0</v>
          </cell>
        </row>
        <row r="940">
          <cell r="A940">
            <v>940</v>
          </cell>
          <cell r="B940" t="str">
            <v>PUG</v>
          </cell>
          <cell r="H940" t="str">
            <v>XXX</v>
          </cell>
          <cell r="J940" t="str">
            <v>SP</v>
          </cell>
          <cell r="L940" t="str">
            <v>Gen</v>
          </cell>
          <cell r="M940" t="str">
            <v>J</v>
          </cell>
          <cell r="N940" t="str">
            <v>J</v>
          </cell>
          <cell r="O940" t="str">
            <v>G</v>
          </cell>
          <cell r="P940" t="str">
            <v>LT-SWGR</v>
          </cell>
          <cell r="Q940" t="str">
            <v>a)  Spring charging motor</v>
          </cell>
          <cell r="R940" t="str">
            <v>No</v>
          </cell>
          <cell r="S940" t="str">
            <v>No</v>
          </cell>
          <cell r="T940">
            <v>1</v>
          </cell>
          <cell r="U940">
            <v>1</v>
          </cell>
          <cell r="V940">
            <v>1</v>
          </cell>
          <cell r="Y940">
            <v>1</v>
          </cell>
          <cell r="AA940">
            <v>1</v>
          </cell>
          <cell r="AB940">
            <v>1</v>
          </cell>
          <cell r="AD940" t="str">
            <v>INR</v>
          </cell>
          <cell r="AF940">
            <v>0</v>
          </cell>
          <cell r="AI940">
            <v>0</v>
          </cell>
          <cell r="AJ940">
            <v>0</v>
          </cell>
          <cell r="AK940">
            <v>0</v>
          </cell>
          <cell r="AL940">
            <v>0.98814423690472464</v>
          </cell>
          <cell r="AM940">
            <v>0</v>
          </cell>
          <cell r="AN940">
            <v>0</v>
          </cell>
          <cell r="AO940">
            <v>0</v>
          </cell>
          <cell r="AP940">
            <v>0</v>
          </cell>
          <cell r="AQ940">
            <v>0</v>
          </cell>
          <cell r="AR940">
            <v>0</v>
          </cell>
          <cell r="AS940">
            <v>0</v>
          </cell>
          <cell r="AT940">
            <v>0</v>
          </cell>
          <cell r="AU940" t="str">
            <v>NA</v>
          </cell>
          <cell r="AV940" t="str">
            <v>NA</v>
          </cell>
          <cell r="AW940">
            <v>0.67229393818562333</v>
          </cell>
          <cell r="AX940" t="str">
            <v>NA</v>
          </cell>
          <cell r="AY940" t="str">
            <v>NA</v>
          </cell>
          <cell r="AZ940" t="str">
            <v>NA</v>
          </cell>
          <cell r="BA940">
            <v>0</v>
          </cell>
          <cell r="BB940">
            <v>0</v>
          </cell>
          <cell r="BC940">
            <v>0</v>
          </cell>
          <cell r="BD940">
            <v>4.6528E-2</v>
          </cell>
          <cell r="BE940">
            <v>5.340425418288821E-2</v>
          </cell>
          <cell r="BF940">
            <v>0</v>
          </cell>
          <cell r="BJ940" t="str">
            <v>NA</v>
          </cell>
          <cell r="BK940" t="str">
            <v>NA</v>
          </cell>
          <cell r="BM940">
            <v>0</v>
          </cell>
        </row>
        <row r="941">
          <cell r="A941">
            <v>941</v>
          </cell>
          <cell r="B941" t="str">
            <v>PUG</v>
          </cell>
          <cell r="H941" t="str">
            <v>XXX</v>
          </cell>
          <cell r="J941" t="str">
            <v>SP</v>
          </cell>
          <cell r="L941" t="str">
            <v>Gen</v>
          </cell>
          <cell r="M941" t="str">
            <v>J</v>
          </cell>
          <cell r="N941" t="str">
            <v>J</v>
          </cell>
          <cell r="O941" t="str">
            <v>G</v>
          </cell>
          <cell r="P941" t="str">
            <v>LT-SWGR</v>
          </cell>
          <cell r="Q941" t="str">
            <v>b)  Aux. Contact set</v>
          </cell>
          <cell r="R941" t="str">
            <v>Set</v>
          </cell>
          <cell r="S941" t="str">
            <v>Set</v>
          </cell>
          <cell r="T941">
            <v>1</v>
          </cell>
          <cell r="U941">
            <v>1</v>
          </cell>
          <cell r="V941">
            <v>2</v>
          </cell>
          <cell r="Y941">
            <v>1</v>
          </cell>
          <cell r="AA941">
            <v>1</v>
          </cell>
          <cell r="AB941">
            <v>1</v>
          </cell>
          <cell r="AD941" t="str">
            <v>INR</v>
          </cell>
          <cell r="AF941">
            <v>0</v>
          </cell>
          <cell r="AI941">
            <v>0</v>
          </cell>
          <cell r="AJ941">
            <v>0</v>
          </cell>
          <cell r="AK941">
            <v>0</v>
          </cell>
          <cell r="AL941">
            <v>0.98814423690472464</v>
          </cell>
          <cell r="AM941">
            <v>0</v>
          </cell>
          <cell r="AN941">
            <v>0</v>
          </cell>
          <cell r="AO941">
            <v>0</v>
          </cell>
          <cell r="AP941">
            <v>0</v>
          </cell>
          <cell r="AQ941">
            <v>0</v>
          </cell>
          <cell r="AR941">
            <v>0</v>
          </cell>
          <cell r="AS941">
            <v>0</v>
          </cell>
          <cell r="AT941">
            <v>0</v>
          </cell>
          <cell r="AU941" t="str">
            <v>NA</v>
          </cell>
          <cell r="AV941" t="str">
            <v>NA</v>
          </cell>
          <cell r="AW941">
            <v>0.67229393818562333</v>
          </cell>
          <cell r="AX941" t="str">
            <v>NA</v>
          </cell>
          <cell r="AY941" t="str">
            <v>NA</v>
          </cell>
          <cell r="AZ941" t="str">
            <v>NA</v>
          </cell>
          <cell r="BA941">
            <v>0</v>
          </cell>
          <cell r="BB941">
            <v>0</v>
          </cell>
          <cell r="BC941">
            <v>0</v>
          </cell>
          <cell r="BD941">
            <v>4.6528E-2</v>
          </cell>
          <cell r="BE941">
            <v>5.340425418288821E-2</v>
          </cell>
          <cell r="BF941">
            <v>0</v>
          </cell>
          <cell r="BJ941" t="str">
            <v>NA</v>
          </cell>
          <cell r="BK941" t="str">
            <v>NA</v>
          </cell>
          <cell r="BM941">
            <v>0</v>
          </cell>
        </row>
        <row r="942">
          <cell r="A942">
            <v>942</v>
          </cell>
          <cell r="B942" t="str">
            <v>PUG</v>
          </cell>
          <cell r="H942" t="str">
            <v>XXX</v>
          </cell>
          <cell r="J942" t="str">
            <v>SP</v>
          </cell>
          <cell r="L942" t="str">
            <v>Gen</v>
          </cell>
          <cell r="M942" t="str">
            <v>J</v>
          </cell>
          <cell r="N942" t="str">
            <v>J</v>
          </cell>
          <cell r="O942" t="str">
            <v>G</v>
          </cell>
          <cell r="P942" t="str">
            <v>LT-SWGR</v>
          </cell>
          <cell r="Q942" t="str">
            <v>c)  Busbar seal off insulator</v>
          </cell>
          <cell r="R942" t="str">
            <v>No</v>
          </cell>
          <cell r="S942" t="str">
            <v>No</v>
          </cell>
          <cell r="T942">
            <v>2</v>
          </cell>
          <cell r="U942">
            <v>2</v>
          </cell>
          <cell r="V942">
            <v>5</v>
          </cell>
          <cell r="Y942">
            <v>2</v>
          </cell>
          <cell r="AA942">
            <v>2</v>
          </cell>
          <cell r="AB942">
            <v>2</v>
          </cell>
          <cell r="AD942" t="str">
            <v>INR</v>
          </cell>
          <cell r="AF942">
            <v>0</v>
          </cell>
          <cell r="AI942">
            <v>0</v>
          </cell>
          <cell r="AJ942">
            <v>0</v>
          </cell>
          <cell r="AK942">
            <v>0</v>
          </cell>
          <cell r="AL942">
            <v>0.98814423690472464</v>
          </cell>
          <cell r="AM942">
            <v>0</v>
          </cell>
          <cell r="AN942">
            <v>0</v>
          </cell>
          <cell r="AO942">
            <v>0</v>
          </cell>
          <cell r="AP942">
            <v>0</v>
          </cell>
          <cell r="AQ942">
            <v>0</v>
          </cell>
          <cell r="AR942">
            <v>0</v>
          </cell>
          <cell r="AS942">
            <v>0</v>
          </cell>
          <cell r="AT942">
            <v>0</v>
          </cell>
          <cell r="AU942" t="str">
            <v>NA</v>
          </cell>
          <cell r="AV942" t="str">
            <v>NA</v>
          </cell>
          <cell r="AW942">
            <v>0.67229393818562333</v>
          </cell>
          <cell r="AX942" t="str">
            <v>NA</v>
          </cell>
          <cell r="AY942" t="str">
            <v>NA</v>
          </cell>
          <cell r="AZ942" t="str">
            <v>NA</v>
          </cell>
          <cell r="BA942">
            <v>0</v>
          </cell>
          <cell r="BB942">
            <v>0</v>
          </cell>
          <cell r="BC942">
            <v>0</v>
          </cell>
          <cell r="BD942">
            <v>4.6528E-2</v>
          </cell>
          <cell r="BE942">
            <v>5.340425418288821E-2</v>
          </cell>
          <cell r="BF942">
            <v>0</v>
          </cell>
          <cell r="BJ942" t="str">
            <v>NA</v>
          </cell>
          <cell r="BK942" t="str">
            <v>NA</v>
          </cell>
          <cell r="BM942">
            <v>0</v>
          </cell>
        </row>
        <row r="943">
          <cell r="A943">
            <v>943</v>
          </cell>
          <cell r="B943" t="str">
            <v>PUG</v>
          </cell>
          <cell r="H943" t="str">
            <v>XXX</v>
          </cell>
          <cell r="J943" t="str">
            <v>SP</v>
          </cell>
          <cell r="L943" t="str">
            <v>Gen</v>
          </cell>
          <cell r="M943" t="str">
            <v>J</v>
          </cell>
          <cell r="N943" t="str">
            <v>J</v>
          </cell>
          <cell r="O943" t="str">
            <v>G</v>
          </cell>
          <cell r="P943" t="str">
            <v>LT-SWGR</v>
          </cell>
          <cell r="Q943" t="str">
            <v>d) Arc chutes</v>
          </cell>
          <cell r="R943" t="str">
            <v>Set</v>
          </cell>
          <cell r="S943" t="str">
            <v>Set</v>
          </cell>
          <cell r="T943">
            <v>1</v>
          </cell>
          <cell r="U943">
            <v>1</v>
          </cell>
          <cell r="V943">
            <v>1</v>
          </cell>
          <cell r="Y943">
            <v>1</v>
          </cell>
          <cell r="AA943">
            <v>1</v>
          </cell>
          <cell r="AB943">
            <v>1</v>
          </cell>
          <cell r="AD943" t="str">
            <v>INR</v>
          </cell>
          <cell r="AF943">
            <v>0</v>
          </cell>
          <cell r="AI943">
            <v>0</v>
          </cell>
          <cell r="AJ943">
            <v>0</v>
          </cell>
          <cell r="AK943">
            <v>0</v>
          </cell>
          <cell r="AL943">
            <v>0.98814423690472464</v>
          </cell>
          <cell r="AM943">
            <v>0</v>
          </cell>
          <cell r="AN943">
            <v>0</v>
          </cell>
          <cell r="AO943">
            <v>0</v>
          </cell>
          <cell r="AP943">
            <v>0</v>
          </cell>
          <cell r="AQ943">
            <v>0</v>
          </cell>
          <cell r="AR943">
            <v>0</v>
          </cell>
          <cell r="AS943">
            <v>0</v>
          </cell>
          <cell r="AT943">
            <v>0</v>
          </cell>
          <cell r="AU943" t="str">
            <v>NA</v>
          </cell>
          <cell r="AV943" t="str">
            <v>NA</v>
          </cell>
          <cell r="AW943">
            <v>0.67229393818562333</v>
          </cell>
          <cell r="AX943" t="str">
            <v>NA</v>
          </cell>
          <cell r="AY943" t="str">
            <v>NA</v>
          </cell>
          <cell r="AZ943" t="str">
            <v>NA</v>
          </cell>
          <cell r="BA943">
            <v>0</v>
          </cell>
          <cell r="BB943">
            <v>0</v>
          </cell>
          <cell r="BC943">
            <v>0</v>
          </cell>
          <cell r="BD943">
            <v>4.6528E-2</v>
          </cell>
          <cell r="BE943">
            <v>5.340425418288821E-2</v>
          </cell>
          <cell r="BF943">
            <v>0</v>
          </cell>
          <cell r="BJ943" t="str">
            <v>NA</v>
          </cell>
          <cell r="BK943" t="str">
            <v>NA</v>
          </cell>
          <cell r="BM943">
            <v>0</v>
          </cell>
        </row>
        <row r="944">
          <cell r="A944">
            <v>944</v>
          </cell>
          <cell r="B944" t="str">
            <v>PUG</v>
          </cell>
          <cell r="H944" t="str">
            <v>XXX</v>
          </cell>
          <cell r="J944" t="str">
            <v>SP</v>
          </cell>
          <cell r="L944" t="str">
            <v>Gen</v>
          </cell>
          <cell r="M944" t="str">
            <v>J</v>
          </cell>
          <cell r="N944" t="str">
            <v>J</v>
          </cell>
          <cell r="O944" t="str">
            <v>G</v>
          </cell>
          <cell r="P944" t="str">
            <v>LT-SWGR</v>
          </cell>
          <cell r="Q944" t="str">
            <v>e) Moving contact</v>
          </cell>
          <cell r="R944" t="str">
            <v>Set</v>
          </cell>
          <cell r="S944" t="str">
            <v>Set</v>
          </cell>
          <cell r="T944">
            <v>1</v>
          </cell>
          <cell r="U944">
            <v>1</v>
          </cell>
          <cell r="V944">
            <v>1</v>
          </cell>
          <cell r="Y944">
            <v>1</v>
          </cell>
          <cell r="AA944">
            <v>1</v>
          </cell>
          <cell r="AB944">
            <v>1</v>
          </cell>
          <cell r="AD944" t="str">
            <v>INR</v>
          </cell>
          <cell r="AF944">
            <v>0</v>
          </cell>
          <cell r="AI944">
            <v>0</v>
          </cell>
          <cell r="AJ944">
            <v>0</v>
          </cell>
          <cell r="AK944">
            <v>0</v>
          </cell>
          <cell r="AL944">
            <v>0.98814423690472464</v>
          </cell>
          <cell r="AM944">
            <v>0</v>
          </cell>
          <cell r="AN944">
            <v>0</v>
          </cell>
          <cell r="AO944">
            <v>0</v>
          </cell>
          <cell r="AP944">
            <v>0</v>
          </cell>
          <cell r="AQ944">
            <v>0</v>
          </cell>
          <cell r="AR944">
            <v>0</v>
          </cell>
          <cell r="AS944">
            <v>0</v>
          </cell>
          <cell r="AT944">
            <v>0</v>
          </cell>
          <cell r="AU944" t="str">
            <v>NA</v>
          </cell>
          <cell r="AV944" t="str">
            <v>NA</v>
          </cell>
          <cell r="AW944">
            <v>0.67229393818562333</v>
          </cell>
          <cell r="AX944" t="str">
            <v>NA</v>
          </cell>
          <cell r="AY944" t="str">
            <v>NA</v>
          </cell>
          <cell r="AZ944" t="str">
            <v>NA</v>
          </cell>
          <cell r="BA944">
            <v>0</v>
          </cell>
          <cell r="BB944">
            <v>0</v>
          </cell>
          <cell r="BC944">
            <v>0</v>
          </cell>
          <cell r="BD944">
            <v>4.6528E-2</v>
          </cell>
          <cell r="BE944">
            <v>5.340425418288821E-2</v>
          </cell>
          <cell r="BF944">
            <v>0</v>
          </cell>
          <cell r="BJ944" t="str">
            <v>NA</v>
          </cell>
          <cell r="BK944" t="str">
            <v>NA</v>
          </cell>
          <cell r="BM944">
            <v>0</v>
          </cell>
        </row>
        <row r="945">
          <cell r="A945">
            <v>945</v>
          </cell>
          <cell r="B945" t="str">
            <v>PUG</v>
          </cell>
          <cell r="H945" t="str">
            <v>XXX</v>
          </cell>
          <cell r="J945" t="str">
            <v>SP</v>
          </cell>
          <cell r="L945" t="str">
            <v>Gen</v>
          </cell>
          <cell r="M945" t="str">
            <v>J</v>
          </cell>
          <cell r="N945" t="str">
            <v>J</v>
          </cell>
          <cell r="O945" t="str">
            <v>G</v>
          </cell>
          <cell r="P945" t="str">
            <v>LT-SWGR</v>
          </cell>
          <cell r="Q945" t="str">
            <v xml:space="preserve">f) Arcing contact [Fixed / Moving] </v>
          </cell>
          <cell r="R945" t="str">
            <v>Set</v>
          </cell>
          <cell r="S945" t="str">
            <v>Set</v>
          </cell>
          <cell r="T945">
            <v>1</v>
          </cell>
          <cell r="U945">
            <v>1</v>
          </cell>
          <cell r="V945">
            <v>1</v>
          </cell>
          <cell r="Y945">
            <v>1</v>
          </cell>
          <cell r="AA945">
            <v>1</v>
          </cell>
          <cell r="AB945">
            <v>1</v>
          </cell>
          <cell r="AD945" t="str">
            <v>INR</v>
          </cell>
          <cell r="AF945">
            <v>0</v>
          </cell>
          <cell r="AI945">
            <v>0</v>
          </cell>
          <cell r="AJ945">
            <v>0</v>
          </cell>
          <cell r="AK945">
            <v>0</v>
          </cell>
          <cell r="AL945">
            <v>0.98814423690472464</v>
          </cell>
          <cell r="AM945">
            <v>0</v>
          </cell>
          <cell r="AN945">
            <v>0</v>
          </cell>
          <cell r="AO945">
            <v>0</v>
          </cell>
          <cell r="AP945">
            <v>0</v>
          </cell>
          <cell r="AQ945">
            <v>0</v>
          </cell>
          <cell r="AR945">
            <v>0</v>
          </cell>
          <cell r="AS945">
            <v>0</v>
          </cell>
          <cell r="AT945">
            <v>0</v>
          </cell>
          <cell r="AU945" t="str">
            <v>NA</v>
          </cell>
          <cell r="AV945" t="str">
            <v>NA</v>
          </cell>
          <cell r="AW945">
            <v>0.67229393818562333</v>
          </cell>
          <cell r="AX945" t="str">
            <v>NA</v>
          </cell>
          <cell r="AY945" t="str">
            <v>NA</v>
          </cell>
          <cell r="AZ945" t="str">
            <v>NA</v>
          </cell>
          <cell r="BA945">
            <v>0</v>
          </cell>
          <cell r="BB945">
            <v>0</v>
          </cell>
          <cell r="BC945">
            <v>0</v>
          </cell>
          <cell r="BD945">
            <v>4.6528E-2</v>
          </cell>
          <cell r="BE945">
            <v>5.340425418288821E-2</v>
          </cell>
          <cell r="BF945">
            <v>0</v>
          </cell>
          <cell r="BJ945" t="str">
            <v>NA</v>
          </cell>
          <cell r="BK945" t="str">
            <v>NA</v>
          </cell>
          <cell r="BM945">
            <v>0</v>
          </cell>
        </row>
        <row r="946">
          <cell r="A946">
            <v>946</v>
          </cell>
          <cell r="B946" t="str">
            <v>PUG</v>
          </cell>
          <cell r="H946" t="str">
            <v>XXX</v>
          </cell>
          <cell r="J946" t="str">
            <v>SP</v>
          </cell>
          <cell r="L946" t="str">
            <v>Gen</v>
          </cell>
          <cell r="M946" t="str">
            <v>J</v>
          </cell>
          <cell r="N946" t="str">
            <v>J</v>
          </cell>
          <cell r="O946" t="str">
            <v>G</v>
          </cell>
          <cell r="P946" t="str">
            <v>LT-SWGR</v>
          </cell>
          <cell r="Q946" t="str">
            <v>g) Spring (closing/opening) (each type)</v>
          </cell>
          <cell r="R946" t="str">
            <v>No</v>
          </cell>
          <cell r="S946" t="str">
            <v>No</v>
          </cell>
          <cell r="T946">
            <v>1</v>
          </cell>
          <cell r="U946">
            <v>1</v>
          </cell>
          <cell r="V946">
            <v>1</v>
          </cell>
          <cell r="Y946">
            <v>1</v>
          </cell>
          <cell r="AA946">
            <v>1</v>
          </cell>
          <cell r="AB946">
            <v>1</v>
          </cell>
          <cell r="AD946" t="str">
            <v>INR</v>
          </cell>
          <cell r="AF946">
            <v>0</v>
          </cell>
          <cell r="AI946">
            <v>0</v>
          </cell>
          <cell r="AJ946">
            <v>0</v>
          </cell>
          <cell r="AK946">
            <v>0</v>
          </cell>
          <cell r="AL946">
            <v>0.98814423690472464</v>
          </cell>
          <cell r="AM946">
            <v>0</v>
          </cell>
          <cell r="AN946">
            <v>0</v>
          </cell>
          <cell r="AO946">
            <v>0</v>
          </cell>
          <cell r="AP946">
            <v>0</v>
          </cell>
          <cell r="AQ946">
            <v>0</v>
          </cell>
          <cell r="AR946">
            <v>0</v>
          </cell>
          <cell r="AS946">
            <v>0</v>
          </cell>
          <cell r="AT946">
            <v>0</v>
          </cell>
          <cell r="AU946" t="str">
            <v>NA</v>
          </cell>
          <cell r="AV946" t="str">
            <v>NA</v>
          </cell>
          <cell r="AW946">
            <v>0.67229393818562333</v>
          </cell>
          <cell r="AX946" t="str">
            <v>NA</v>
          </cell>
          <cell r="AY946" t="str">
            <v>NA</v>
          </cell>
          <cell r="AZ946" t="str">
            <v>NA</v>
          </cell>
          <cell r="BA946">
            <v>0</v>
          </cell>
          <cell r="BB946">
            <v>0</v>
          </cell>
          <cell r="BC946">
            <v>0</v>
          </cell>
          <cell r="BD946">
            <v>4.6528E-2</v>
          </cell>
          <cell r="BE946">
            <v>5.340425418288821E-2</v>
          </cell>
          <cell r="BF946">
            <v>0</v>
          </cell>
          <cell r="BJ946" t="str">
            <v>NA</v>
          </cell>
          <cell r="BK946" t="str">
            <v>NA</v>
          </cell>
          <cell r="BM946">
            <v>0</v>
          </cell>
        </row>
        <row r="947">
          <cell r="A947">
            <v>947</v>
          </cell>
          <cell r="B947" t="str">
            <v>PUG</v>
          </cell>
          <cell r="H947" t="str">
            <v>XXX</v>
          </cell>
          <cell r="J947" t="str">
            <v>SP</v>
          </cell>
          <cell r="L947" t="str">
            <v>Gen</v>
          </cell>
          <cell r="M947" t="str">
            <v>J</v>
          </cell>
          <cell r="N947" t="str">
            <v>J</v>
          </cell>
          <cell r="O947" t="str">
            <v>G</v>
          </cell>
          <cell r="P947" t="str">
            <v>LT-SWGR</v>
          </cell>
          <cell r="Q947" t="str">
            <v>h) Closing coil</v>
          </cell>
          <cell r="R947" t="str">
            <v>No</v>
          </cell>
          <cell r="S947" t="str">
            <v>No</v>
          </cell>
          <cell r="T947">
            <v>1</v>
          </cell>
          <cell r="U947">
            <v>1</v>
          </cell>
          <cell r="V947">
            <v>1</v>
          </cell>
          <cell r="Y947">
            <v>1</v>
          </cell>
          <cell r="AA947">
            <v>1</v>
          </cell>
          <cell r="AB947">
            <v>1</v>
          </cell>
          <cell r="AD947" t="str">
            <v>INR</v>
          </cell>
          <cell r="AF947">
            <v>0</v>
          </cell>
          <cell r="AI947">
            <v>0</v>
          </cell>
          <cell r="AJ947">
            <v>0</v>
          </cell>
          <cell r="AK947">
            <v>0</v>
          </cell>
          <cell r="AL947">
            <v>0.98814423690472464</v>
          </cell>
          <cell r="AM947">
            <v>0</v>
          </cell>
          <cell r="AN947">
            <v>0</v>
          </cell>
          <cell r="AO947">
            <v>0</v>
          </cell>
          <cell r="AP947">
            <v>0</v>
          </cell>
          <cell r="AQ947">
            <v>0</v>
          </cell>
          <cell r="AR947">
            <v>0</v>
          </cell>
          <cell r="AS947">
            <v>0</v>
          </cell>
          <cell r="AT947">
            <v>0</v>
          </cell>
          <cell r="AU947" t="str">
            <v>NA</v>
          </cell>
          <cell r="AV947" t="str">
            <v>NA</v>
          </cell>
          <cell r="AW947">
            <v>0.67229393818562333</v>
          </cell>
          <cell r="AX947" t="str">
            <v>NA</v>
          </cell>
          <cell r="AY947" t="str">
            <v>NA</v>
          </cell>
          <cell r="AZ947" t="str">
            <v>NA</v>
          </cell>
          <cell r="BA947">
            <v>0</v>
          </cell>
          <cell r="BB947">
            <v>0</v>
          </cell>
          <cell r="BC947">
            <v>0</v>
          </cell>
          <cell r="BD947">
            <v>4.6528E-2</v>
          </cell>
          <cell r="BE947">
            <v>5.340425418288821E-2</v>
          </cell>
          <cell r="BF947">
            <v>0</v>
          </cell>
          <cell r="BJ947" t="str">
            <v>NA</v>
          </cell>
          <cell r="BK947" t="str">
            <v>NA</v>
          </cell>
          <cell r="BM947">
            <v>0</v>
          </cell>
        </row>
        <row r="948">
          <cell r="A948">
            <v>948</v>
          </cell>
          <cell r="B948" t="str">
            <v>PUG</v>
          </cell>
          <cell r="H948" t="str">
            <v>XXX</v>
          </cell>
          <cell r="J948" t="str">
            <v>SP</v>
          </cell>
          <cell r="L948" t="str">
            <v>Gen</v>
          </cell>
          <cell r="M948" t="str">
            <v>J</v>
          </cell>
          <cell r="N948" t="str">
            <v>J</v>
          </cell>
          <cell r="O948" t="str">
            <v>G</v>
          </cell>
          <cell r="P948" t="str">
            <v>LT-SWGR</v>
          </cell>
          <cell r="Q948" t="str">
            <v>i) Tripping coil</v>
          </cell>
          <cell r="R948" t="str">
            <v>No</v>
          </cell>
          <cell r="S948" t="str">
            <v>No</v>
          </cell>
          <cell r="T948">
            <v>1</v>
          </cell>
          <cell r="U948">
            <v>1</v>
          </cell>
          <cell r="V948">
            <v>1</v>
          </cell>
          <cell r="Y948">
            <v>1</v>
          </cell>
          <cell r="AA948">
            <v>1</v>
          </cell>
          <cell r="AB948">
            <v>1</v>
          </cell>
          <cell r="AD948" t="str">
            <v>INR</v>
          </cell>
          <cell r="AF948">
            <v>0</v>
          </cell>
          <cell r="AI948">
            <v>0</v>
          </cell>
          <cell r="AJ948">
            <v>0</v>
          </cell>
          <cell r="AK948">
            <v>0</v>
          </cell>
          <cell r="AL948">
            <v>0.98814423690472464</v>
          </cell>
          <cell r="AM948">
            <v>0</v>
          </cell>
          <cell r="AN948">
            <v>0</v>
          </cell>
          <cell r="AO948">
            <v>0</v>
          </cell>
          <cell r="AP948">
            <v>0</v>
          </cell>
          <cell r="AQ948">
            <v>0</v>
          </cell>
          <cell r="AR948">
            <v>0</v>
          </cell>
          <cell r="AS948">
            <v>0</v>
          </cell>
          <cell r="AT948">
            <v>0</v>
          </cell>
          <cell r="AU948" t="str">
            <v>NA</v>
          </cell>
          <cell r="AV948" t="str">
            <v>NA</v>
          </cell>
          <cell r="AW948">
            <v>0.67229393818562333</v>
          </cell>
          <cell r="AX948" t="str">
            <v>NA</v>
          </cell>
          <cell r="AY948" t="str">
            <v>NA</v>
          </cell>
          <cell r="AZ948" t="str">
            <v>NA</v>
          </cell>
          <cell r="BA948">
            <v>0</v>
          </cell>
          <cell r="BB948">
            <v>0</v>
          </cell>
          <cell r="BC948">
            <v>0</v>
          </cell>
          <cell r="BD948">
            <v>4.6528E-2</v>
          </cell>
          <cell r="BE948">
            <v>5.340425418288821E-2</v>
          </cell>
          <cell r="BF948">
            <v>0</v>
          </cell>
          <cell r="BJ948" t="str">
            <v>NA</v>
          </cell>
          <cell r="BK948" t="str">
            <v>NA</v>
          </cell>
          <cell r="BM948">
            <v>0</v>
          </cell>
        </row>
        <row r="949">
          <cell r="A949">
            <v>949</v>
          </cell>
          <cell r="B949" t="str">
            <v>PUG</v>
          </cell>
          <cell r="H949" t="str">
            <v>XXX</v>
          </cell>
          <cell r="J949" t="str">
            <v>SP</v>
          </cell>
          <cell r="L949" t="str">
            <v>Gen</v>
          </cell>
          <cell r="M949" t="str">
            <v>J</v>
          </cell>
          <cell r="N949" t="str">
            <v>J</v>
          </cell>
          <cell r="O949" t="str">
            <v>G</v>
          </cell>
          <cell r="P949" t="str">
            <v>LT-SWGR</v>
          </cell>
          <cell r="Q949" t="str">
            <v>j) Auxiliary finger contact</v>
          </cell>
          <cell r="R949" t="str">
            <v>Set</v>
          </cell>
          <cell r="S949" t="str">
            <v>Set</v>
          </cell>
          <cell r="T949">
            <v>1</v>
          </cell>
          <cell r="U949">
            <v>1</v>
          </cell>
          <cell r="V949">
            <v>1</v>
          </cell>
          <cell r="Y949">
            <v>1</v>
          </cell>
          <cell r="AA949">
            <v>1</v>
          </cell>
          <cell r="AB949">
            <v>1</v>
          </cell>
          <cell r="AD949" t="str">
            <v>INR</v>
          </cell>
          <cell r="AF949">
            <v>0</v>
          </cell>
          <cell r="AI949">
            <v>0</v>
          </cell>
          <cell r="AJ949">
            <v>0</v>
          </cell>
          <cell r="AK949">
            <v>0</v>
          </cell>
          <cell r="AL949">
            <v>0.98814423690472464</v>
          </cell>
          <cell r="AM949">
            <v>0</v>
          </cell>
          <cell r="AN949">
            <v>0</v>
          </cell>
          <cell r="AO949">
            <v>0</v>
          </cell>
          <cell r="AP949">
            <v>0</v>
          </cell>
          <cell r="AQ949">
            <v>0</v>
          </cell>
          <cell r="AR949">
            <v>0</v>
          </cell>
          <cell r="AS949">
            <v>0</v>
          </cell>
          <cell r="AT949">
            <v>0</v>
          </cell>
          <cell r="AU949" t="str">
            <v>NA</v>
          </cell>
          <cell r="AV949" t="str">
            <v>NA</v>
          </cell>
          <cell r="AW949">
            <v>0.67229393818562333</v>
          </cell>
          <cell r="AX949" t="str">
            <v>NA</v>
          </cell>
          <cell r="AY949" t="str">
            <v>NA</v>
          </cell>
          <cell r="AZ949" t="str">
            <v>NA</v>
          </cell>
          <cell r="BA949">
            <v>0</v>
          </cell>
          <cell r="BB949">
            <v>0</v>
          </cell>
          <cell r="BC949">
            <v>0</v>
          </cell>
          <cell r="BD949">
            <v>4.6528E-2</v>
          </cell>
          <cell r="BE949">
            <v>5.340425418288821E-2</v>
          </cell>
          <cell r="BF949">
            <v>0</v>
          </cell>
          <cell r="BJ949" t="str">
            <v>NA</v>
          </cell>
          <cell r="BK949" t="str">
            <v>NA</v>
          </cell>
          <cell r="BM949">
            <v>0</v>
          </cell>
        </row>
        <row r="950">
          <cell r="A950">
            <v>950</v>
          </cell>
          <cell r="B950" t="str">
            <v>PUG</v>
          </cell>
          <cell r="H950" t="str">
            <v>XXX</v>
          </cell>
          <cell r="J950" t="str">
            <v>SP</v>
          </cell>
          <cell r="L950" t="str">
            <v>Gen</v>
          </cell>
          <cell r="M950" t="str">
            <v>J</v>
          </cell>
          <cell r="N950" t="str">
            <v>J</v>
          </cell>
          <cell r="O950" t="str">
            <v>G</v>
          </cell>
          <cell r="P950" t="str">
            <v>LT-SWGR</v>
          </cell>
          <cell r="Q950" t="str">
            <v>k) limit switches</v>
          </cell>
          <cell r="R950" t="str">
            <v>Set</v>
          </cell>
          <cell r="S950" t="str">
            <v>Set</v>
          </cell>
          <cell r="T950">
            <v>1</v>
          </cell>
          <cell r="U950">
            <v>1</v>
          </cell>
          <cell r="V950">
            <v>1</v>
          </cell>
          <cell r="Y950">
            <v>1</v>
          </cell>
          <cell r="AA950">
            <v>1</v>
          </cell>
          <cell r="AB950">
            <v>1</v>
          </cell>
          <cell r="AD950" t="str">
            <v>INR</v>
          </cell>
          <cell r="AF950">
            <v>0</v>
          </cell>
          <cell r="AI950">
            <v>0</v>
          </cell>
          <cell r="AJ950">
            <v>0</v>
          </cell>
          <cell r="AK950">
            <v>0</v>
          </cell>
          <cell r="AL950">
            <v>0.98814423690472464</v>
          </cell>
          <cell r="AM950">
            <v>0</v>
          </cell>
          <cell r="AN950">
            <v>0</v>
          </cell>
          <cell r="AO950">
            <v>0</v>
          </cell>
          <cell r="AP950">
            <v>0</v>
          </cell>
          <cell r="AQ950">
            <v>0</v>
          </cell>
          <cell r="AR950">
            <v>0</v>
          </cell>
          <cell r="AS950">
            <v>0</v>
          </cell>
          <cell r="AT950">
            <v>0</v>
          </cell>
          <cell r="AU950" t="str">
            <v>NA</v>
          </cell>
          <cell r="AV950" t="str">
            <v>NA</v>
          </cell>
          <cell r="AW950">
            <v>0.67229393818562333</v>
          </cell>
          <cell r="AX950" t="str">
            <v>NA</v>
          </cell>
          <cell r="AY950" t="str">
            <v>NA</v>
          </cell>
          <cell r="AZ950" t="str">
            <v>NA</v>
          </cell>
          <cell r="BA950">
            <v>0</v>
          </cell>
          <cell r="BB950">
            <v>0</v>
          </cell>
          <cell r="BC950">
            <v>0</v>
          </cell>
          <cell r="BD950">
            <v>4.6528E-2</v>
          </cell>
          <cell r="BE950">
            <v>5.340425418288821E-2</v>
          </cell>
          <cell r="BF950">
            <v>0</v>
          </cell>
          <cell r="BJ950" t="str">
            <v>NA</v>
          </cell>
          <cell r="BK950" t="str">
            <v>NA</v>
          </cell>
          <cell r="BM950">
            <v>0</v>
          </cell>
        </row>
        <row r="951">
          <cell r="A951">
            <v>951</v>
          </cell>
          <cell r="B951" t="str">
            <v>PUG</v>
          </cell>
          <cell r="H951" t="str">
            <v>XXX</v>
          </cell>
          <cell r="J951" t="str">
            <v>SP</v>
          </cell>
          <cell r="L951" t="str">
            <v>Gen</v>
          </cell>
          <cell r="M951" t="str">
            <v>J</v>
          </cell>
          <cell r="N951" t="str">
            <v>J</v>
          </cell>
          <cell r="O951" t="str">
            <v>G</v>
          </cell>
          <cell r="P951" t="str">
            <v>LT-SWGR</v>
          </cell>
          <cell r="Q951" t="str">
            <v>l) Jaw Contacts</v>
          </cell>
          <cell r="R951" t="str">
            <v>Set</v>
          </cell>
          <cell r="S951" t="str">
            <v>Set</v>
          </cell>
          <cell r="T951">
            <v>1</v>
          </cell>
          <cell r="U951">
            <v>1</v>
          </cell>
          <cell r="V951">
            <v>1</v>
          </cell>
          <cell r="Y951">
            <v>1</v>
          </cell>
          <cell r="AA951">
            <v>1</v>
          </cell>
          <cell r="AB951">
            <v>1</v>
          </cell>
          <cell r="AD951" t="str">
            <v>INR</v>
          </cell>
          <cell r="AF951">
            <v>0</v>
          </cell>
          <cell r="AI951">
            <v>0</v>
          </cell>
          <cell r="AJ951">
            <v>0</v>
          </cell>
          <cell r="AK951">
            <v>0</v>
          </cell>
          <cell r="AL951">
            <v>0.98814423690472464</v>
          </cell>
          <cell r="AM951">
            <v>0</v>
          </cell>
          <cell r="AN951">
            <v>0</v>
          </cell>
          <cell r="AO951">
            <v>0</v>
          </cell>
          <cell r="AP951">
            <v>0</v>
          </cell>
          <cell r="AQ951">
            <v>0</v>
          </cell>
          <cell r="AR951">
            <v>0</v>
          </cell>
          <cell r="AS951">
            <v>0</v>
          </cell>
          <cell r="AT951">
            <v>0</v>
          </cell>
          <cell r="AU951" t="str">
            <v>NA</v>
          </cell>
          <cell r="AV951" t="str">
            <v>NA</v>
          </cell>
          <cell r="AW951">
            <v>0.67229393818562333</v>
          </cell>
          <cell r="AX951" t="str">
            <v>NA</v>
          </cell>
          <cell r="AY951" t="str">
            <v>NA</v>
          </cell>
          <cell r="AZ951" t="str">
            <v>NA</v>
          </cell>
          <cell r="BA951">
            <v>0</v>
          </cell>
          <cell r="BB951">
            <v>0</v>
          </cell>
          <cell r="BC951">
            <v>0</v>
          </cell>
          <cell r="BD951">
            <v>4.6528E-2</v>
          </cell>
          <cell r="BE951">
            <v>5.340425418288821E-2</v>
          </cell>
          <cell r="BF951">
            <v>0</v>
          </cell>
          <cell r="BJ951" t="str">
            <v>NA</v>
          </cell>
          <cell r="BK951" t="str">
            <v>NA</v>
          </cell>
          <cell r="BM951">
            <v>0</v>
          </cell>
        </row>
        <row r="952">
          <cell r="A952">
            <v>952</v>
          </cell>
          <cell r="B952" t="str">
            <v>PUG</v>
          </cell>
          <cell r="H952" t="str">
            <v>XXX</v>
          </cell>
          <cell r="K952">
            <v>0</v>
          </cell>
          <cell r="M952" t="str">
            <v>J</v>
          </cell>
          <cell r="N952" t="str">
            <v>J</v>
          </cell>
          <cell r="O952">
            <v>0</v>
          </cell>
          <cell r="S952">
            <v>0</v>
          </cell>
          <cell r="T952">
            <v>0</v>
          </cell>
          <cell r="U952">
            <v>0</v>
          </cell>
          <cell r="AA952">
            <v>0</v>
          </cell>
          <cell r="AB952">
            <v>0</v>
          </cell>
          <cell r="AF952">
            <v>0</v>
          </cell>
          <cell r="AI952">
            <v>0</v>
          </cell>
          <cell r="AJ952">
            <v>0</v>
          </cell>
          <cell r="AK952">
            <v>0</v>
          </cell>
          <cell r="AL952">
            <v>0</v>
          </cell>
          <cell r="AM952">
            <v>0</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0</v>
          </cell>
          <cell r="BE952">
            <v>0</v>
          </cell>
          <cell r="BF952">
            <v>0</v>
          </cell>
          <cell r="BK952">
            <v>0</v>
          </cell>
          <cell r="BM952">
            <v>0</v>
          </cell>
        </row>
        <row r="953">
          <cell r="A953">
            <v>953</v>
          </cell>
          <cell r="B953" t="str">
            <v>PUG</v>
          </cell>
          <cell r="G953" t="str">
            <v>16</v>
          </cell>
          <cell r="H953" t="str">
            <v>XXX</v>
          </cell>
          <cell r="K953">
            <v>0</v>
          </cell>
          <cell r="L953" t="str">
            <v>Gen</v>
          </cell>
          <cell r="M953" t="str">
            <v>J</v>
          </cell>
          <cell r="N953" t="str">
            <v>J</v>
          </cell>
          <cell r="O953">
            <v>0</v>
          </cell>
          <cell r="Q953" t="str">
            <v>Batteries</v>
          </cell>
          <cell r="S953">
            <v>0</v>
          </cell>
          <cell r="T953">
            <v>0</v>
          </cell>
          <cell r="U953">
            <v>0</v>
          </cell>
          <cell r="AA953">
            <v>0</v>
          </cell>
          <cell r="AB953">
            <v>0</v>
          </cell>
          <cell r="AF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K953">
            <v>0</v>
          </cell>
          <cell r="BM953">
            <v>0</v>
          </cell>
        </row>
        <row r="954">
          <cell r="A954">
            <v>954</v>
          </cell>
          <cell r="B954" t="str">
            <v>PUG</v>
          </cell>
          <cell r="H954" t="str">
            <v>XXX</v>
          </cell>
          <cell r="K954">
            <v>0</v>
          </cell>
          <cell r="M954" t="str">
            <v>J</v>
          </cell>
          <cell r="N954" t="str">
            <v>J</v>
          </cell>
          <cell r="O954">
            <v>0</v>
          </cell>
          <cell r="S954">
            <v>0</v>
          </cell>
          <cell r="T954">
            <v>0</v>
          </cell>
          <cell r="U954">
            <v>0</v>
          </cell>
          <cell r="AA954">
            <v>0</v>
          </cell>
          <cell r="AB954">
            <v>0</v>
          </cell>
          <cell r="AF954">
            <v>0</v>
          </cell>
          <cell r="AI954">
            <v>0</v>
          </cell>
          <cell r="AJ954">
            <v>0</v>
          </cell>
          <cell r="AK954">
            <v>0</v>
          </cell>
          <cell r="AL954">
            <v>0</v>
          </cell>
          <cell r="AM954">
            <v>0</v>
          </cell>
          <cell r="AN954">
            <v>0</v>
          </cell>
          <cell r="AO954">
            <v>0</v>
          </cell>
          <cell r="AP954">
            <v>0</v>
          </cell>
          <cell r="AQ954">
            <v>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K954">
            <v>0</v>
          </cell>
          <cell r="BM954">
            <v>0</v>
          </cell>
        </row>
        <row r="955">
          <cell r="A955">
            <v>955</v>
          </cell>
          <cell r="B955" t="str">
            <v>PUG</v>
          </cell>
          <cell r="G955" t="str">
            <v>16.1</v>
          </cell>
          <cell r="H955" t="str">
            <v>XXX</v>
          </cell>
          <cell r="K955">
            <v>0</v>
          </cell>
          <cell r="M955" t="str">
            <v>J</v>
          </cell>
          <cell r="N955" t="str">
            <v>J</v>
          </cell>
          <cell r="O955">
            <v>0</v>
          </cell>
          <cell r="Q955" t="str">
            <v>Spares of battery (220V)</v>
          </cell>
          <cell r="S955">
            <v>0</v>
          </cell>
          <cell r="T955">
            <v>0</v>
          </cell>
          <cell r="U955">
            <v>0</v>
          </cell>
          <cell r="AA955">
            <v>0</v>
          </cell>
          <cell r="AB955">
            <v>0</v>
          </cell>
          <cell r="AF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0</v>
          </cell>
          <cell r="AZ955">
            <v>0</v>
          </cell>
          <cell r="BA955">
            <v>0</v>
          </cell>
          <cell r="BB955">
            <v>0</v>
          </cell>
          <cell r="BC955">
            <v>0</v>
          </cell>
          <cell r="BD955">
            <v>0</v>
          </cell>
          <cell r="BE955">
            <v>0</v>
          </cell>
          <cell r="BF955">
            <v>0</v>
          </cell>
          <cell r="BK955">
            <v>0</v>
          </cell>
          <cell r="BM955">
            <v>0</v>
          </cell>
        </row>
        <row r="956">
          <cell r="A956">
            <v>956</v>
          </cell>
          <cell r="B956" t="str">
            <v>PUG</v>
          </cell>
          <cell r="H956" t="str">
            <v>XXX</v>
          </cell>
          <cell r="J956" t="str">
            <v>SP</v>
          </cell>
          <cell r="K956">
            <v>0</v>
          </cell>
          <cell r="L956" t="str">
            <v>Gen</v>
          </cell>
          <cell r="M956" t="str">
            <v>J</v>
          </cell>
          <cell r="N956" t="str">
            <v>J</v>
          </cell>
          <cell r="O956">
            <v>0</v>
          </cell>
          <cell r="P956" t="str">
            <v>B&amp;BC</v>
          </cell>
          <cell r="Q956" t="str">
            <v>a) Cells</v>
          </cell>
          <cell r="R956" t="str">
            <v>Nos.</v>
          </cell>
          <cell r="S956" t="str">
            <v>Nos.</v>
          </cell>
          <cell r="T956">
            <v>0</v>
          </cell>
          <cell r="U956">
            <v>0</v>
          </cell>
          <cell r="V956">
            <v>10</v>
          </cell>
          <cell r="AA956">
            <v>0</v>
          </cell>
          <cell r="AB956">
            <v>0</v>
          </cell>
          <cell r="AC956" t="str">
            <v>PG/Bihar/HBL</v>
          </cell>
          <cell r="AD956" t="str">
            <v>INR</v>
          </cell>
          <cell r="AE956">
            <v>2400</v>
          </cell>
          <cell r="AF956">
            <v>2400</v>
          </cell>
          <cell r="AI956">
            <v>0</v>
          </cell>
          <cell r="AJ956">
            <v>2400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D956">
            <v>0</v>
          </cell>
          <cell r="BE956">
            <v>0</v>
          </cell>
          <cell r="BF956">
            <v>0</v>
          </cell>
          <cell r="BJ956" t="str">
            <v>NA</v>
          </cell>
          <cell r="BK956">
            <v>0</v>
          </cell>
          <cell r="BM956">
            <v>0</v>
          </cell>
        </row>
        <row r="957">
          <cell r="A957">
            <v>957</v>
          </cell>
          <cell r="B957" t="str">
            <v>PUG</v>
          </cell>
          <cell r="H957" t="str">
            <v>XXX</v>
          </cell>
          <cell r="J957" t="str">
            <v>SP</v>
          </cell>
          <cell r="K957" t="str">
            <v>SPARES</v>
          </cell>
          <cell r="L957" t="str">
            <v>Gen</v>
          </cell>
          <cell r="M957" t="str">
            <v>J</v>
          </cell>
          <cell r="N957" t="str">
            <v>J</v>
          </cell>
          <cell r="O957" t="str">
            <v>G</v>
          </cell>
          <cell r="P957" t="str">
            <v>B&amp;BC</v>
          </cell>
          <cell r="Q957" t="str">
            <v>b) Terminal connectors (with bolts &amp; nuts) of each</v>
          </cell>
          <cell r="R957" t="str">
            <v>Nos.</v>
          </cell>
          <cell r="S957" t="str">
            <v>Nos.</v>
          </cell>
          <cell r="T957">
            <v>4</v>
          </cell>
          <cell r="U957">
            <v>4</v>
          </cell>
          <cell r="V957">
            <v>10</v>
          </cell>
          <cell r="Y957">
            <v>4</v>
          </cell>
          <cell r="AA957">
            <v>4</v>
          </cell>
          <cell r="AB957">
            <v>4</v>
          </cell>
          <cell r="AC957" t="str">
            <v>Assd</v>
          </cell>
          <cell r="AD957" t="str">
            <v>INR</v>
          </cell>
          <cell r="AE957">
            <v>300</v>
          </cell>
          <cell r="AF957">
            <v>300</v>
          </cell>
          <cell r="AI957">
            <v>0</v>
          </cell>
          <cell r="AJ957">
            <v>300</v>
          </cell>
          <cell r="AK957">
            <v>1200</v>
          </cell>
          <cell r="AL957">
            <v>0.98814423690472464</v>
          </cell>
          <cell r="AM957">
            <v>1186</v>
          </cell>
          <cell r="AN957">
            <v>0</v>
          </cell>
          <cell r="AO957">
            <v>56</v>
          </cell>
          <cell r="AP957">
            <v>1242</v>
          </cell>
          <cell r="AQ957">
            <v>22</v>
          </cell>
          <cell r="AR957">
            <v>0</v>
          </cell>
          <cell r="AS957">
            <v>0</v>
          </cell>
          <cell r="AT957">
            <v>1264</v>
          </cell>
          <cell r="AU957" t="str">
            <v>NA</v>
          </cell>
          <cell r="AV957" t="str">
            <v>NA</v>
          </cell>
          <cell r="AW957">
            <v>0.67229393818562333</v>
          </cell>
          <cell r="AX957" t="str">
            <v>NA</v>
          </cell>
          <cell r="AY957" t="str">
            <v>NA</v>
          </cell>
          <cell r="AZ957" t="str">
            <v>NA</v>
          </cell>
          <cell r="BA957">
            <v>0</v>
          </cell>
          <cell r="BB957">
            <v>1264</v>
          </cell>
          <cell r="BC957">
            <v>0</v>
          </cell>
          <cell r="BD957">
            <v>4.6528E-2</v>
          </cell>
          <cell r="BE957">
            <v>1.8064951739120129E-2</v>
          </cell>
          <cell r="BF957">
            <v>0</v>
          </cell>
          <cell r="BJ957" t="str">
            <v>NA</v>
          </cell>
          <cell r="BK957" t="str">
            <v>NA</v>
          </cell>
          <cell r="BM957">
            <v>1200</v>
          </cell>
        </row>
        <row r="958">
          <cell r="A958">
            <v>958</v>
          </cell>
          <cell r="B958" t="str">
            <v>PUG</v>
          </cell>
          <cell r="H958" t="str">
            <v>XXX</v>
          </cell>
          <cell r="K958">
            <v>0</v>
          </cell>
          <cell r="M958" t="str">
            <v>J</v>
          </cell>
          <cell r="N958" t="str">
            <v>J</v>
          </cell>
          <cell r="O958">
            <v>0</v>
          </cell>
          <cell r="Q958" t="str">
            <v>type</v>
          </cell>
          <cell r="S958">
            <v>0</v>
          </cell>
          <cell r="T958">
            <v>0</v>
          </cell>
          <cell r="U958">
            <v>0</v>
          </cell>
          <cell r="AA958">
            <v>0</v>
          </cell>
          <cell r="AB958">
            <v>0</v>
          </cell>
          <cell r="AF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K958">
            <v>0</v>
          </cell>
          <cell r="BM958">
            <v>0</v>
          </cell>
        </row>
        <row r="959">
          <cell r="A959">
            <v>959</v>
          </cell>
          <cell r="B959" t="str">
            <v>PUG</v>
          </cell>
          <cell r="H959" t="str">
            <v>XXX</v>
          </cell>
          <cell r="K959">
            <v>0</v>
          </cell>
          <cell r="M959" t="str">
            <v>J</v>
          </cell>
          <cell r="N959" t="str">
            <v>J</v>
          </cell>
          <cell r="O959">
            <v>0</v>
          </cell>
          <cell r="S959">
            <v>0</v>
          </cell>
          <cell r="T959">
            <v>0</v>
          </cell>
          <cell r="U959">
            <v>0</v>
          </cell>
          <cell r="AA959">
            <v>0</v>
          </cell>
          <cell r="AB959">
            <v>0</v>
          </cell>
          <cell r="AF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K959">
            <v>0</v>
          </cell>
          <cell r="BM959">
            <v>0</v>
          </cell>
        </row>
        <row r="960">
          <cell r="A960">
            <v>960</v>
          </cell>
          <cell r="B960" t="str">
            <v>PUG</v>
          </cell>
          <cell r="G960" t="str">
            <v>16.2</v>
          </cell>
          <cell r="H960" t="str">
            <v>XXX</v>
          </cell>
          <cell r="K960">
            <v>0</v>
          </cell>
          <cell r="M960" t="str">
            <v>J</v>
          </cell>
          <cell r="N960" t="str">
            <v>J</v>
          </cell>
          <cell r="O960">
            <v>0</v>
          </cell>
          <cell r="Q960" t="str">
            <v>Spares of battery (50V)</v>
          </cell>
          <cell r="S960">
            <v>0</v>
          </cell>
          <cell r="T960">
            <v>0</v>
          </cell>
          <cell r="U960">
            <v>0</v>
          </cell>
          <cell r="AA960">
            <v>0</v>
          </cell>
          <cell r="AB960">
            <v>0</v>
          </cell>
          <cell r="AF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0</v>
          </cell>
          <cell r="BE960">
            <v>0</v>
          </cell>
          <cell r="BF960">
            <v>0</v>
          </cell>
          <cell r="BK960">
            <v>0</v>
          </cell>
          <cell r="BM960">
            <v>0</v>
          </cell>
        </row>
        <row r="961">
          <cell r="A961">
            <v>961</v>
          </cell>
          <cell r="B961" t="str">
            <v>PUG</v>
          </cell>
          <cell r="H961" t="str">
            <v>XXX</v>
          </cell>
          <cell r="J961" t="str">
            <v>SP</v>
          </cell>
          <cell r="K961">
            <v>0</v>
          </cell>
          <cell r="L961" t="str">
            <v>Gen</v>
          </cell>
          <cell r="M961" t="str">
            <v>J</v>
          </cell>
          <cell r="N961" t="str">
            <v>J</v>
          </cell>
          <cell r="O961">
            <v>0</v>
          </cell>
          <cell r="P961" t="str">
            <v>B&amp;BC</v>
          </cell>
          <cell r="Q961" t="str">
            <v>a) Cells</v>
          </cell>
          <cell r="R961" t="str">
            <v>Nos</v>
          </cell>
          <cell r="S961" t="str">
            <v>Nos</v>
          </cell>
          <cell r="T961">
            <v>0</v>
          </cell>
          <cell r="U961">
            <v>0</v>
          </cell>
          <cell r="V961">
            <v>5</v>
          </cell>
          <cell r="AA961">
            <v>0</v>
          </cell>
          <cell r="AB961">
            <v>0</v>
          </cell>
          <cell r="AC961" t="str">
            <v>PG/Bihar/HBL</v>
          </cell>
          <cell r="AD961" t="str">
            <v>INR</v>
          </cell>
          <cell r="AE961">
            <v>2400</v>
          </cell>
          <cell r="AF961">
            <v>2400</v>
          </cell>
          <cell r="AI961">
            <v>0</v>
          </cell>
          <cell r="AJ961">
            <v>2400</v>
          </cell>
          <cell r="AK961">
            <v>0</v>
          </cell>
          <cell r="AL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v>
          </cell>
          <cell r="BB961">
            <v>0</v>
          </cell>
          <cell r="BC961">
            <v>0</v>
          </cell>
          <cell r="BD961">
            <v>0</v>
          </cell>
          <cell r="BE961">
            <v>0</v>
          </cell>
          <cell r="BF961">
            <v>0</v>
          </cell>
          <cell r="BJ961" t="str">
            <v>NA</v>
          </cell>
          <cell r="BK961">
            <v>0</v>
          </cell>
          <cell r="BM961">
            <v>0</v>
          </cell>
        </row>
        <row r="962">
          <cell r="A962">
            <v>962</v>
          </cell>
          <cell r="B962" t="str">
            <v>PUG</v>
          </cell>
          <cell r="H962" t="str">
            <v>XXX</v>
          </cell>
          <cell r="J962" t="str">
            <v>SP</v>
          </cell>
          <cell r="K962" t="str">
            <v>SPARES</v>
          </cell>
          <cell r="L962" t="str">
            <v>Gen</v>
          </cell>
          <cell r="M962" t="str">
            <v>J</v>
          </cell>
          <cell r="N962" t="str">
            <v>J</v>
          </cell>
          <cell r="O962" t="str">
            <v>G</v>
          </cell>
          <cell r="P962" t="str">
            <v>B&amp;BC</v>
          </cell>
          <cell r="Q962" t="str">
            <v>b) Terminal connectors (with bolts &amp; nuts) of each</v>
          </cell>
          <cell r="R962" t="str">
            <v>Nos.</v>
          </cell>
          <cell r="S962" t="str">
            <v>Nos.</v>
          </cell>
          <cell r="T962">
            <v>4</v>
          </cell>
          <cell r="U962">
            <v>4</v>
          </cell>
          <cell r="V962">
            <v>10</v>
          </cell>
          <cell r="Y962">
            <v>4</v>
          </cell>
          <cell r="AA962">
            <v>4</v>
          </cell>
          <cell r="AB962">
            <v>4</v>
          </cell>
          <cell r="AC962" t="str">
            <v>PG/Bihar/HBL</v>
          </cell>
          <cell r="AD962" t="str">
            <v>INR</v>
          </cell>
          <cell r="AE962">
            <v>300</v>
          </cell>
          <cell r="AF962">
            <v>300</v>
          </cell>
          <cell r="AI962">
            <v>0</v>
          </cell>
          <cell r="AJ962">
            <v>300</v>
          </cell>
          <cell r="AK962">
            <v>1200</v>
          </cell>
          <cell r="AL962">
            <v>0.98814423690472464</v>
          </cell>
          <cell r="AM962">
            <v>1186</v>
          </cell>
          <cell r="AN962">
            <v>0</v>
          </cell>
          <cell r="AO962">
            <v>56</v>
          </cell>
          <cell r="AP962">
            <v>1242</v>
          </cell>
          <cell r="AQ962">
            <v>22</v>
          </cell>
          <cell r="AR962">
            <v>0</v>
          </cell>
          <cell r="AS962">
            <v>0</v>
          </cell>
          <cell r="AT962">
            <v>1264</v>
          </cell>
          <cell r="AU962" t="str">
            <v>NA</v>
          </cell>
          <cell r="AV962" t="str">
            <v>NA</v>
          </cell>
          <cell r="AW962">
            <v>0.67229393818562333</v>
          </cell>
          <cell r="AX962" t="str">
            <v>NA</v>
          </cell>
          <cell r="AY962" t="str">
            <v>NA</v>
          </cell>
          <cell r="AZ962" t="str">
            <v>NA</v>
          </cell>
          <cell r="BA962">
            <v>0</v>
          </cell>
          <cell r="BB962">
            <v>1264</v>
          </cell>
          <cell r="BC962">
            <v>0</v>
          </cell>
          <cell r="BD962">
            <v>4.6528E-2</v>
          </cell>
          <cell r="BE962">
            <v>1.8064951739120129E-2</v>
          </cell>
          <cell r="BF962">
            <v>0</v>
          </cell>
          <cell r="BJ962" t="str">
            <v>NA</v>
          </cell>
          <cell r="BK962" t="str">
            <v>NA</v>
          </cell>
          <cell r="BM962">
            <v>1200</v>
          </cell>
        </row>
        <row r="963">
          <cell r="A963">
            <v>963</v>
          </cell>
          <cell r="B963" t="str">
            <v>PUG</v>
          </cell>
          <cell r="H963" t="str">
            <v>XXX</v>
          </cell>
          <cell r="K963">
            <v>0</v>
          </cell>
          <cell r="M963" t="str">
            <v>J</v>
          </cell>
          <cell r="N963" t="str">
            <v>J</v>
          </cell>
          <cell r="O963">
            <v>0</v>
          </cell>
          <cell r="Q963" t="str">
            <v>type</v>
          </cell>
          <cell r="S963">
            <v>0</v>
          </cell>
          <cell r="T963">
            <v>0</v>
          </cell>
          <cell r="U963">
            <v>0</v>
          </cell>
          <cell r="AA963">
            <v>0</v>
          </cell>
          <cell r="AB963">
            <v>0</v>
          </cell>
          <cell r="AF963">
            <v>0</v>
          </cell>
          <cell r="AI963">
            <v>0</v>
          </cell>
          <cell r="AJ963">
            <v>0</v>
          </cell>
          <cell r="AK963">
            <v>0</v>
          </cell>
          <cell r="AL963">
            <v>0</v>
          </cell>
          <cell r="AM963">
            <v>0</v>
          </cell>
          <cell r="AN963">
            <v>0</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J963" t="str">
            <v>NA</v>
          </cell>
          <cell r="BK963">
            <v>0</v>
          </cell>
          <cell r="BM963">
            <v>0</v>
          </cell>
        </row>
        <row r="964">
          <cell r="A964">
            <v>964</v>
          </cell>
          <cell r="B964" t="str">
            <v>PUG</v>
          </cell>
          <cell r="H964" t="str">
            <v>XXX</v>
          </cell>
          <cell r="K964">
            <v>0</v>
          </cell>
          <cell r="M964" t="str">
            <v>J</v>
          </cell>
          <cell r="N964" t="str">
            <v>J</v>
          </cell>
          <cell r="O964">
            <v>0</v>
          </cell>
          <cell r="S964">
            <v>0</v>
          </cell>
          <cell r="T964">
            <v>0</v>
          </cell>
          <cell r="U964">
            <v>0</v>
          </cell>
          <cell r="AA964">
            <v>0</v>
          </cell>
          <cell r="AB964">
            <v>0</v>
          </cell>
          <cell r="AF964">
            <v>0</v>
          </cell>
          <cell r="AI964">
            <v>0</v>
          </cell>
          <cell r="AJ964">
            <v>0</v>
          </cell>
          <cell r="AK964">
            <v>0</v>
          </cell>
          <cell r="AL964">
            <v>0</v>
          </cell>
          <cell r="AM964">
            <v>0</v>
          </cell>
          <cell r="AN964">
            <v>0</v>
          </cell>
          <cell r="AO964">
            <v>0</v>
          </cell>
          <cell r="AP964">
            <v>0</v>
          </cell>
          <cell r="AQ964">
            <v>0</v>
          </cell>
          <cell r="AR964">
            <v>0</v>
          </cell>
          <cell r="AS964">
            <v>0</v>
          </cell>
          <cell r="AT964">
            <v>0</v>
          </cell>
          <cell r="AU964">
            <v>0</v>
          </cell>
          <cell r="AV964">
            <v>0</v>
          </cell>
          <cell r="AW964">
            <v>0</v>
          </cell>
          <cell r="AX964">
            <v>0</v>
          </cell>
          <cell r="AY964">
            <v>0</v>
          </cell>
          <cell r="AZ964">
            <v>0</v>
          </cell>
          <cell r="BA964">
            <v>0</v>
          </cell>
          <cell r="BB964">
            <v>0</v>
          </cell>
          <cell r="BC964">
            <v>0</v>
          </cell>
          <cell r="BD964">
            <v>0</v>
          </cell>
          <cell r="BE964">
            <v>0</v>
          </cell>
          <cell r="BF964">
            <v>0</v>
          </cell>
          <cell r="BK964">
            <v>0</v>
          </cell>
          <cell r="BM964">
            <v>0</v>
          </cell>
        </row>
        <row r="965">
          <cell r="A965">
            <v>965</v>
          </cell>
          <cell r="B965" t="str">
            <v>PUG</v>
          </cell>
          <cell r="G965" t="str">
            <v>17</v>
          </cell>
          <cell r="H965" t="str">
            <v>XXX</v>
          </cell>
          <cell r="K965">
            <v>0</v>
          </cell>
          <cell r="M965" t="str">
            <v>J</v>
          </cell>
          <cell r="N965" t="str">
            <v>J</v>
          </cell>
          <cell r="O965">
            <v>0</v>
          </cell>
          <cell r="Q965" t="str">
            <v>Battery Charger</v>
          </cell>
          <cell r="S965">
            <v>0</v>
          </cell>
          <cell r="T965">
            <v>0</v>
          </cell>
          <cell r="U965">
            <v>0</v>
          </cell>
          <cell r="AA965">
            <v>0</v>
          </cell>
          <cell r="AB965">
            <v>0</v>
          </cell>
          <cell r="AD965" t="str">
            <v>INR</v>
          </cell>
          <cell r="AF965">
            <v>0</v>
          </cell>
          <cell r="AI965">
            <v>0</v>
          </cell>
          <cell r="AJ965">
            <v>0</v>
          </cell>
          <cell r="AK965">
            <v>0</v>
          </cell>
          <cell r="AL965">
            <v>0</v>
          </cell>
          <cell r="AM965">
            <v>0</v>
          </cell>
          <cell r="AN965">
            <v>0</v>
          </cell>
          <cell r="AO965">
            <v>0</v>
          </cell>
          <cell r="AP965">
            <v>0</v>
          </cell>
          <cell r="AQ965">
            <v>0</v>
          </cell>
          <cell r="AR965">
            <v>0</v>
          </cell>
          <cell r="AS965">
            <v>0</v>
          </cell>
          <cell r="AT965">
            <v>0</v>
          </cell>
          <cell r="AU965">
            <v>0</v>
          </cell>
          <cell r="AV965">
            <v>0</v>
          </cell>
          <cell r="AW965">
            <v>0</v>
          </cell>
          <cell r="AX965">
            <v>0</v>
          </cell>
          <cell r="AY965">
            <v>0</v>
          </cell>
          <cell r="AZ965">
            <v>0</v>
          </cell>
          <cell r="BA965">
            <v>0</v>
          </cell>
          <cell r="BB965">
            <v>0</v>
          </cell>
          <cell r="BC965">
            <v>0</v>
          </cell>
          <cell r="BD965">
            <v>0</v>
          </cell>
          <cell r="BE965">
            <v>0</v>
          </cell>
          <cell r="BF965">
            <v>0</v>
          </cell>
          <cell r="BK965">
            <v>0</v>
          </cell>
          <cell r="BM965">
            <v>0</v>
          </cell>
        </row>
        <row r="966">
          <cell r="A966">
            <v>966</v>
          </cell>
          <cell r="B966" t="str">
            <v>PUG</v>
          </cell>
          <cell r="H966" t="str">
            <v>XXX</v>
          </cell>
          <cell r="K966">
            <v>0</v>
          </cell>
          <cell r="M966" t="str">
            <v>J</v>
          </cell>
          <cell r="N966" t="str">
            <v>J</v>
          </cell>
          <cell r="O966">
            <v>0</v>
          </cell>
          <cell r="S966">
            <v>0</v>
          </cell>
          <cell r="T966">
            <v>0</v>
          </cell>
          <cell r="U966">
            <v>0</v>
          </cell>
          <cell r="AA966">
            <v>0</v>
          </cell>
          <cell r="AB966">
            <v>0</v>
          </cell>
          <cell r="AF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K966">
            <v>0</v>
          </cell>
          <cell r="BM966">
            <v>0</v>
          </cell>
        </row>
        <row r="967">
          <cell r="A967">
            <v>967</v>
          </cell>
          <cell r="B967" t="str">
            <v>PUG</v>
          </cell>
          <cell r="G967" t="str">
            <v>17.1</v>
          </cell>
          <cell r="H967" t="str">
            <v>XXX</v>
          </cell>
          <cell r="K967">
            <v>0</v>
          </cell>
          <cell r="M967" t="str">
            <v>J</v>
          </cell>
          <cell r="N967" t="str">
            <v>J</v>
          </cell>
          <cell r="O967">
            <v>0</v>
          </cell>
          <cell r="Q967" t="str">
            <v>Spares of Battery charger (220V)</v>
          </cell>
          <cell r="S967">
            <v>0</v>
          </cell>
          <cell r="T967">
            <v>0</v>
          </cell>
          <cell r="U967">
            <v>0</v>
          </cell>
          <cell r="AA967">
            <v>0</v>
          </cell>
          <cell r="AB967">
            <v>0</v>
          </cell>
          <cell r="AF967">
            <v>0</v>
          </cell>
          <cell r="AI967">
            <v>0</v>
          </cell>
          <cell r="AJ967">
            <v>0</v>
          </cell>
          <cell r="AK967">
            <v>0</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K967">
            <v>0</v>
          </cell>
          <cell r="BM967">
            <v>0</v>
          </cell>
        </row>
        <row r="968">
          <cell r="A968">
            <v>968</v>
          </cell>
          <cell r="B968" t="str">
            <v>PUG</v>
          </cell>
          <cell r="H968" t="str">
            <v>XXX</v>
          </cell>
          <cell r="J968" t="str">
            <v>SP</v>
          </cell>
          <cell r="K968" t="str">
            <v>SPARES</v>
          </cell>
          <cell r="L968" t="str">
            <v>Gen</v>
          </cell>
          <cell r="M968" t="str">
            <v>J</v>
          </cell>
          <cell r="N968" t="str">
            <v>J</v>
          </cell>
          <cell r="O968" t="str">
            <v>G</v>
          </cell>
          <cell r="P968" t="str">
            <v>B&amp;BC</v>
          </cell>
          <cell r="Q968" t="str">
            <v>a. Set of control cards (All PCB cards)</v>
          </cell>
          <cell r="R968" t="str">
            <v>set</v>
          </cell>
          <cell r="S968" t="str">
            <v>set</v>
          </cell>
          <cell r="T968">
            <v>1</v>
          </cell>
          <cell r="U968">
            <v>1</v>
          </cell>
          <cell r="V968">
            <v>1</v>
          </cell>
          <cell r="Y968">
            <v>1</v>
          </cell>
          <cell r="AA968">
            <v>1</v>
          </cell>
          <cell r="AB968">
            <v>1</v>
          </cell>
          <cell r="AC968" t="str">
            <v>Bareily</v>
          </cell>
          <cell r="AD968" t="str">
            <v>INR</v>
          </cell>
          <cell r="AE968">
            <v>12600</v>
          </cell>
          <cell r="AF968">
            <v>12600</v>
          </cell>
          <cell r="AI968">
            <v>0</v>
          </cell>
          <cell r="AJ968">
            <v>12600</v>
          </cell>
          <cell r="AK968">
            <v>12600</v>
          </cell>
          <cell r="AL968">
            <v>0.98814423690472464</v>
          </cell>
          <cell r="AM968">
            <v>12451</v>
          </cell>
          <cell r="AN968">
            <v>0</v>
          </cell>
          <cell r="AO968">
            <v>586</v>
          </cell>
          <cell r="AP968">
            <v>13037</v>
          </cell>
          <cell r="AQ968">
            <v>228</v>
          </cell>
          <cell r="AR968">
            <v>0</v>
          </cell>
          <cell r="AS968">
            <v>0</v>
          </cell>
          <cell r="AT968">
            <v>13265</v>
          </cell>
          <cell r="AU968" t="str">
            <v>NA</v>
          </cell>
          <cell r="AV968" t="str">
            <v>NA</v>
          </cell>
          <cell r="AW968">
            <v>0.67229393818562333</v>
          </cell>
          <cell r="AX968" t="str">
            <v>NA</v>
          </cell>
          <cell r="AY968" t="str">
            <v>NA</v>
          </cell>
          <cell r="AZ968" t="str">
            <v>NA</v>
          </cell>
          <cell r="BA968">
            <v>0</v>
          </cell>
          <cell r="BB968">
            <v>13265</v>
          </cell>
          <cell r="BC968">
            <v>0</v>
          </cell>
          <cell r="BD968">
            <v>4.6528E-2</v>
          </cell>
          <cell r="BE968">
            <v>1.8064951739120129E-2</v>
          </cell>
          <cell r="BF968">
            <v>0</v>
          </cell>
          <cell r="BJ968" t="str">
            <v>NA</v>
          </cell>
          <cell r="BK968" t="str">
            <v>NA</v>
          </cell>
          <cell r="BM968">
            <v>12600</v>
          </cell>
        </row>
        <row r="969">
          <cell r="A969">
            <v>969</v>
          </cell>
          <cell r="B969" t="str">
            <v>PUG</v>
          </cell>
          <cell r="H969" t="str">
            <v>XXX</v>
          </cell>
          <cell r="J969" t="str">
            <v>SP</v>
          </cell>
          <cell r="K969" t="str">
            <v>SPARES</v>
          </cell>
          <cell r="L969" t="str">
            <v>Gen</v>
          </cell>
          <cell r="M969" t="str">
            <v>J</v>
          </cell>
          <cell r="N969" t="str">
            <v>J</v>
          </cell>
          <cell r="O969" t="str">
            <v>G</v>
          </cell>
          <cell r="P969" t="str">
            <v>B&amp;BC</v>
          </cell>
          <cell r="Q969" t="str">
            <v>b.  Set of relays</v>
          </cell>
          <cell r="R969" t="str">
            <v>set</v>
          </cell>
          <cell r="S969" t="str">
            <v>set</v>
          </cell>
          <cell r="T969">
            <v>1</v>
          </cell>
          <cell r="U969">
            <v>1</v>
          </cell>
          <cell r="V969">
            <v>1</v>
          </cell>
          <cell r="Y969">
            <v>1</v>
          </cell>
          <cell r="AA969">
            <v>1</v>
          </cell>
          <cell r="AB969">
            <v>1</v>
          </cell>
          <cell r="AD969" t="str">
            <v>INR</v>
          </cell>
          <cell r="AE969">
            <v>1350</v>
          </cell>
          <cell r="AF969">
            <v>1350</v>
          </cell>
          <cell r="AI969">
            <v>0</v>
          </cell>
          <cell r="AJ969">
            <v>1350</v>
          </cell>
          <cell r="AK969">
            <v>1350</v>
          </cell>
          <cell r="AL969">
            <v>0.98814423690472464</v>
          </cell>
          <cell r="AM969">
            <v>1334</v>
          </cell>
          <cell r="AN969">
            <v>0</v>
          </cell>
          <cell r="AO969">
            <v>63</v>
          </cell>
          <cell r="AP969">
            <v>1397</v>
          </cell>
          <cell r="AQ969">
            <v>24</v>
          </cell>
          <cell r="AR969">
            <v>0</v>
          </cell>
          <cell r="AS969">
            <v>0</v>
          </cell>
          <cell r="AT969">
            <v>1421</v>
          </cell>
          <cell r="AU969" t="str">
            <v>NA</v>
          </cell>
          <cell r="AV969" t="str">
            <v>NA</v>
          </cell>
          <cell r="AW969">
            <v>0.67229393818562333</v>
          </cell>
          <cell r="AX969" t="str">
            <v>NA</v>
          </cell>
          <cell r="AY969" t="str">
            <v>NA</v>
          </cell>
          <cell r="AZ969" t="str">
            <v>NA</v>
          </cell>
          <cell r="BA969">
            <v>0</v>
          </cell>
          <cell r="BB969">
            <v>1421</v>
          </cell>
          <cell r="BC969">
            <v>0</v>
          </cell>
          <cell r="BD969">
            <v>4.6528E-2</v>
          </cell>
          <cell r="BE969">
            <v>1.8064951739120129E-2</v>
          </cell>
          <cell r="BF969">
            <v>0</v>
          </cell>
          <cell r="BJ969" t="str">
            <v>NA</v>
          </cell>
          <cell r="BK969" t="str">
            <v>NA</v>
          </cell>
          <cell r="BM969">
            <v>1350</v>
          </cell>
        </row>
        <row r="970">
          <cell r="A970">
            <v>970</v>
          </cell>
          <cell r="B970" t="str">
            <v>PUG</v>
          </cell>
          <cell r="H970" t="str">
            <v>XXX</v>
          </cell>
          <cell r="J970" t="str">
            <v>SP</v>
          </cell>
          <cell r="K970" t="str">
            <v>SPARES</v>
          </cell>
          <cell r="L970" t="str">
            <v>Gen</v>
          </cell>
          <cell r="M970" t="str">
            <v>J</v>
          </cell>
          <cell r="N970" t="str">
            <v>J</v>
          </cell>
          <cell r="O970" t="str">
            <v>G</v>
          </cell>
          <cell r="P970" t="str">
            <v>B&amp;BC</v>
          </cell>
          <cell r="Q970" t="str">
            <v>c. Set of contactor</v>
          </cell>
          <cell r="R970" t="str">
            <v>set</v>
          </cell>
          <cell r="S970" t="str">
            <v>set</v>
          </cell>
          <cell r="T970">
            <v>1</v>
          </cell>
          <cell r="U970">
            <v>1</v>
          </cell>
          <cell r="V970">
            <v>1</v>
          </cell>
          <cell r="Y970">
            <v>1</v>
          </cell>
          <cell r="AA970">
            <v>1</v>
          </cell>
          <cell r="AB970">
            <v>1</v>
          </cell>
          <cell r="AD970" t="str">
            <v>INR</v>
          </cell>
          <cell r="AE970">
            <v>1080</v>
          </cell>
          <cell r="AF970">
            <v>1080</v>
          </cell>
          <cell r="AI970">
            <v>0</v>
          </cell>
          <cell r="AJ970">
            <v>1080</v>
          </cell>
          <cell r="AK970">
            <v>1080</v>
          </cell>
          <cell r="AL970">
            <v>0.98814423690472464</v>
          </cell>
          <cell r="AM970">
            <v>1067</v>
          </cell>
          <cell r="AN970">
            <v>0</v>
          </cell>
          <cell r="AO970">
            <v>50</v>
          </cell>
          <cell r="AP970">
            <v>1117</v>
          </cell>
          <cell r="AQ970">
            <v>20</v>
          </cell>
          <cell r="AR970">
            <v>0</v>
          </cell>
          <cell r="AS970">
            <v>0</v>
          </cell>
          <cell r="AT970">
            <v>1137</v>
          </cell>
          <cell r="AU970" t="str">
            <v>NA</v>
          </cell>
          <cell r="AV970" t="str">
            <v>NA</v>
          </cell>
          <cell r="AW970">
            <v>0.67229393818562333</v>
          </cell>
          <cell r="AX970" t="str">
            <v>NA</v>
          </cell>
          <cell r="AY970" t="str">
            <v>NA</v>
          </cell>
          <cell r="AZ970" t="str">
            <v>NA</v>
          </cell>
          <cell r="BA970">
            <v>0</v>
          </cell>
          <cell r="BB970">
            <v>1137</v>
          </cell>
          <cell r="BC970">
            <v>0</v>
          </cell>
          <cell r="BD970">
            <v>4.6528E-2</v>
          </cell>
          <cell r="BE970">
            <v>1.8064951739120129E-2</v>
          </cell>
          <cell r="BF970">
            <v>0</v>
          </cell>
          <cell r="BJ970" t="str">
            <v>NA</v>
          </cell>
          <cell r="BK970" t="str">
            <v>NA</v>
          </cell>
          <cell r="BM970">
            <v>1080</v>
          </cell>
        </row>
        <row r="971">
          <cell r="A971">
            <v>971</v>
          </cell>
          <cell r="B971" t="str">
            <v>PUG</v>
          </cell>
          <cell r="H971" t="str">
            <v>XXX</v>
          </cell>
          <cell r="J971" t="str">
            <v>SP</v>
          </cell>
          <cell r="K971" t="str">
            <v>SPARES</v>
          </cell>
          <cell r="L971" t="str">
            <v>Gen</v>
          </cell>
          <cell r="M971" t="str">
            <v>J</v>
          </cell>
          <cell r="N971" t="str">
            <v>J</v>
          </cell>
          <cell r="O971" t="str">
            <v>G</v>
          </cell>
          <cell r="P971" t="str">
            <v>B&amp;BC</v>
          </cell>
          <cell r="Q971" t="str">
            <v>d.  Micro switches (If applicable)</v>
          </cell>
          <cell r="R971" t="str">
            <v>set</v>
          </cell>
          <cell r="S971" t="str">
            <v>set</v>
          </cell>
          <cell r="T971">
            <v>1</v>
          </cell>
          <cell r="U971">
            <v>1</v>
          </cell>
          <cell r="V971">
            <v>1</v>
          </cell>
          <cell r="Y971">
            <v>1</v>
          </cell>
          <cell r="AA971">
            <v>1</v>
          </cell>
          <cell r="AB971">
            <v>1</v>
          </cell>
          <cell r="AD971" t="str">
            <v>INR</v>
          </cell>
          <cell r="AE971">
            <v>675</v>
          </cell>
          <cell r="AF971">
            <v>675</v>
          </cell>
          <cell r="AI971">
            <v>0</v>
          </cell>
          <cell r="AJ971">
            <v>675</v>
          </cell>
          <cell r="AK971">
            <v>675</v>
          </cell>
          <cell r="AL971">
            <v>0.98814423690472464</v>
          </cell>
          <cell r="AM971">
            <v>667</v>
          </cell>
          <cell r="AN971">
            <v>0</v>
          </cell>
          <cell r="AO971">
            <v>31</v>
          </cell>
          <cell r="AP971">
            <v>698</v>
          </cell>
          <cell r="AQ971">
            <v>12</v>
          </cell>
          <cell r="AR971">
            <v>0</v>
          </cell>
          <cell r="AS971">
            <v>0</v>
          </cell>
          <cell r="AT971">
            <v>710</v>
          </cell>
          <cell r="AU971" t="str">
            <v>NA</v>
          </cell>
          <cell r="AV971" t="str">
            <v>NA</v>
          </cell>
          <cell r="AW971">
            <v>0.67229393818562333</v>
          </cell>
          <cell r="AX971" t="str">
            <v>NA</v>
          </cell>
          <cell r="AY971" t="str">
            <v>NA</v>
          </cell>
          <cell r="AZ971" t="str">
            <v>NA</v>
          </cell>
          <cell r="BA971">
            <v>0</v>
          </cell>
          <cell r="BB971">
            <v>710</v>
          </cell>
          <cell r="BC971">
            <v>0</v>
          </cell>
          <cell r="BD971">
            <v>4.6528E-2</v>
          </cell>
          <cell r="BE971">
            <v>1.8064951739120129E-2</v>
          </cell>
          <cell r="BF971">
            <v>0</v>
          </cell>
          <cell r="BJ971" t="str">
            <v>NA</v>
          </cell>
          <cell r="BK971" t="str">
            <v>NA</v>
          </cell>
          <cell r="BM971">
            <v>675</v>
          </cell>
        </row>
        <row r="972">
          <cell r="A972">
            <v>972</v>
          </cell>
          <cell r="B972" t="str">
            <v>PUG</v>
          </cell>
          <cell r="H972" t="str">
            <v>XXX</v>
          </cell>
          <cell r="J972" t="str">
            <v>SP</v>
          </cell>
          <cell r="K972" t="str">
            <v>SPARES</v>
          </cell>
          <cell r="L972" t="str">
            <v>Gen</v>
          </cell>
          <cell r="M972" t="str">
            <v>J</v>
          </cell>
          <cell r="N972" t="str">
            <v>J</v>
          </cell>
          <cell r="O972" t="str">
            <v>G</v>
          </cell>
          <cell r="P972" t="str">
            <v>B&amp;BC</v>
          </cell>
          <cell r="Q972" t="str">
            <v>e. Filter capacitor</v>
          </cell>
          <cell r="R972" t="str">
            <v>Nos.</v>
          </cell>
          <cell r="S972" t="str">
            <v>Nos.</v>
          </cell>
          <cell r="T972">
            <v>1</v>
          </cell>
          <cell r="U972">
            <v>1</v>
          </cell>
          <cell r="V972">
            <v>1</v>
          </cell>
          <cell r="Y972">
            <v>1</v>
          </cell>
          <cell r="AA972">
            <v>1</v>
          </cell>
          <cell r="AB972">
            <v>1</v>
          </cell>
          <cell r="AD972" t="str">
            <v>INR</v>
          </cell>
          <cell r="AE972">
            <v>1800</v>
          </cell>
          <cell r="AF972">
            <v>1800</v>
          </cell>
          <cell r="AI972">
            <v>0</v>
          </cell>
          <cell r="AJ972">
            <v>1800</v>
          </cell>
          <cell r="AK972">
            <v>1800</v>
          </cell>
          <cell r="AL972">
            <v>0.98814423690472464</v>
          </cell>
          <cell r="AM972">
            <v>1779</v>
          </cell>
          <cell r="AN972">
            <v>0</v>
          </cell>
          <cell r="AO972">
            <v>84</v>
          </cell>
          <cell r="AP972">
            <v>1863</v>
          </cell>
          <cell r="AQ972">
            <v>33</v>
          </cell>
          <cell r="AR972">
            <v>0</v>
          </cell>
          <cell r="AS972">
            <v>0</v>
          </cell>
          <cell r="AT972">
            <v>1896</v>
          </cell>
          <cell r="AU972" t="str">
            <v>NA</v>
          </cell>
          <cell r="AV972" t="str">
            <v>NA</v>
          </cell>
          <cell r="AW972">
            <v>0.67229393818562333</v>
          </cell>
          <cell r="AX972" t="str">
            <v>NA</v>
          </cell>
          <cell r="AY972" t="str">
            <v>NA</v>
          </cell>
          <cell r="AZ972" t="str">
            <v>NA</v>
          </cell>
          <cell r="BA972">
            <v>0</v>
          </cell>
          <cell r="BB972">
            <v>1896</v>
          </cell>
          <cell r="BC972">
            <v>0</v>
          </cell>
          <cell r="BD972">
            <v>4.6528E-2</v>
          </cell>
          <cell r="BE972">
            <v>1.8064951739120129E-2</v>
          </cell>
          <cell r="BF972">
            <v>0</v>
          </cell>
          <cell r="BJ972" t="str">
            <v>NA</v>
          </cell>
          <cell r="BK972" t="str">
            <v>NA</v>
          </cell>
          <cell r="BM972">
            <v>1800</v>
          </cell>
        </row>
        <row r="973">
          <cell r="A973">
            <v>973</v>
          </cell>
          <cell r="B973" t="str">
            <v>PUG</v>
          </cell>
          <cell r="H973" t="str">
            <v>XXX</v>
          </cell>
          <cell r="J973" t="str">
            <v>SP</v>
          </cell>
          <cell r="K973" t="str">
            <v>SPARES</v>
          </cell>
          <cell r="L973" t="str">
            <v>Gen</v>
          </cell>
          <cell r="M973" t="str">
            <v>J</v>
          </cell>
          <cell r="N973" t="str">
            <v>J</v>
          </cell>
          <cell r="O973" t="str">
            <v>G</v>
          </cell>
          <cell r="P973" t="str">
            <v>B&amp;BC</v>
          </cell>
          <cell r="Q973" t="str">
            <v>f. Thyristor / diode</v>
          </cell>
          <cell r="R973" t="str">
            <v>Set</v>
          </cell>
          <cell r="S973" t="str">
            <v>Set</v>
          </cell>
          <cell r="T973">
            <v>1</v>
          </cell>
          <cell r="U973">
            <v>1</v>
          </cell>
          <cell r="V973">
            <v>1</v>
          </cell>
          <cell r="Y973">
            <v>1</v>
          </cell>
          <cell r="AA973">
            <v>1</v>
          </cell>
          <cell r="AB973">
            <v>1</v>
          </cell>
          <cell r="AD973" t="str">
            <v>INR</v>
          </cell>
          <cell r="AE973">
            <v>5850</v>
          </cell>
          <cell r="AF973">
            <v>5850</v>
          </cell>
          <cell r="AI973">
            <v>0</v>
          </cell>
          <cell r="AJ973">
            <v>5850</v>
          </cell>
          <cell r="AK973">
            <v>5850</v>
          </cell>
          <cell r="AL973">
            <v>0.98814423690472464</v>
          </cell>
          <cell r="AM973">
            <v>5781</v>
          </cell>
          <cell r="AN973">
            <v>0</v>
          </cell>
          <cell r="AO973">
            <v>272</v>
          </cell>
          <cell r="AP973">
            <v>6053</v>
          </cell>
          <cell r="AQ973">
            <v>106</v>
          </cell>
          <cell r="AR973">
            <v>0</v>
          </cell>
          <cell r="AS973">
            <v>0</v>
          </cell>
          <cell r="AT973">
            <v>6159</v>
          </cell>
          <cell r="AU973" t="str">
            <v>NA</v>
          </cell>
          <cell r="AV973" t="str">
            <v>NA</v>
          </cell>
          <cell r="AW973">
            <v>0.67229393818562333</v>
          </cell>
          <cell r="AX973" t="str">
            <v>NA</v>
          </cell>
          <cell r="AY973" t="str">
            <v>NA</v>
          </cell>
          <cell r="AZ973" t="str">
            <v>NA</v>
          </cell>
          <cell r="BA973">
            <v>0</v>
          </cell>
          <cell r="BB973">
            <v>6159</v>
          </cell>
          <cell r="BC973">
            <v>0</v>
          </cell>
          <cell r="BD973">
            <v>4.6528E-2</v>
          </cell>
          <cell r="BE973">
            <v>1.8064951739120129E-2</v>
          </cell>
          <cell r="BF973">
            <v>0</v>
          </cell>
          <cell r="BJ973" t="str">
            <v>NA</v>
          </cell>
          <cell r="BK973" t="str">
            <v>NA</v>
          </cell>
          <cell r="BM973">
            <v>5850</v>
          </cell>
        </row>
        <row r="974">
          <cell r="A974">
            <v>974</v>
          </cell>
          <cell r="B974" t="str">
            <v>PUG</v>
          </cell>
          <cell r="H974" t="str">
            <v>XXX</v>
          </cell>
          <cell r="J974" t="str">
            <v>SP</v>
          </cell>
          <cell r="K974" t="str">
            <v>SPARES</v>
          </cell>
          <cell r="L974" t="str">
            <v>Gen</v>
          </cell>
          <cell r="M974" t="str">
            <v>J</v>
          </cell>
          <cell r="N974" t="str">
            <v>J</v>
          </cell>
          <cell r="O974" t="str">
            <v>G</v>
          </cell>
          <cell r="P974" t="str">
            <v>B&amp;BC</v>
          </cell>
          <cell r="Q974" t="str">
            <v>g. Set of wound resistor (If applicable)</v>
          </cell>
          <cell r="R974" t="str">
            <v>set</v>
          </cell>
          <cell r="S974" t="str">
            <v>set</v>
          </cell>
          <cell r="T974">
            <v>1</v>
          </cell>
          <cell r="U974">
            <v>1</v>
          </cell>
          <cell r="V974">
            <v>1</v>
          </cell>
          <cell r="Y974">
            <v>1</v>
          </cell>
          <cell r="AA974">
            <v>1</v>
          </cell>
          <cell r="AB974">
            <v>1</v>
          </cell>
          <cell r="AD974" t="str">
            <v>INR</v>
          </cell>
          <cell r="AE974">
            <v>450</v>
          </cell>
          <cell r="AF974">
            <v>450</v>
          </cell>
          <cell r="AI974">
            <v>0</v>
          </cell>
          <cell r="AJ974">
            <v>450</v>
          </cell>
          <cell r="AK974">
            <v>450</v>
          </cell>
          <cell r="AL974">
            <v>0.98814423690472464</v>
          </cell>
          <cell r="AM974">
            <v>445</v>
          </cell>
          <cell r="AN974">
            <v>0</v>
          </cell>
          <cell r="AO974">
            <v>21</v>
          </cell>
          <cell r="AP974">
            <v>466</v>
          </cell>
          <cell r="AQ974">
            <v>8</v>
          </cell>
          <cell r="AR974">
            <v>0</v>
          </cell>
          <cell r="AS974">
            <v>0</v>
          </cell>
          <cell r="AT974">
            <v>474</v>
          </cell>
          <cell r="AU974" t="str">
            <v>NA</v>
          </cell>
          <cell r="AV974" t="str">
            <v>NA</v>
          </cell>
          <cell r="AW974">
            <v>0.67229393818562333</v>
          </cell>
          <cell r="AX974" t="str">
            <v>NA</v>
          </cell>
          <cell r="AY974" t="str">
            <v>NA</v>
          </cell>
          <cell r="AZ974" t="str">
            <v>NA</v>
          </cell>
          <cell r="BA974">
            <v>0</v>
          </cell>
          <cell r="BB974">
            <v>474</v>
          </cell>
          <cell r="BC974">
            <v>0</v>
          </cell>
          <cell r="BD974">
            <v>4.6528E-2</v>
          </cell>
          <cell r="BE974">
            <v>1.8064951739120129E-2</v>
          </cell>
          <cell r="BF974">
            <v>0</v>
          </cell>
          <cell r="BJ974" t="str">
            <v>NA</v>
          </cell>
          <cell r="BK974" t="str">
            <v>NA</v>
          </cell>
          <cell r="BM974">
            <v>450</v>
          </cell>
        </row>
        <row r="975">
          <cell r="A975">
            <v>975</v>
          </cell>
          <cell r="B975" t="str">
            <v>PUG</v>
          </cell>
          <cell r="H975" t="str">
            <v>XXX</v>
          </cell>
          <cell r="J975" t="str">
            <v>SP</v>
          </cell>
          <cell r="K975" t="str">
            <v>SPARES</v>
          </cell>
          <cell r="L975" t="str">
            <v>Gen</v>
          </cell>
          <cell r="M975" t="str">
            <v>J</v>
          </cell>
          <cell r="N975" t="str">
            <v>J</v>
          </cell>
          <cell r="O975" t="str">
            <v>G</v>
          </cell>
          <cell r="P975" t="str">
            <v>B&amp;BC</v>
          </cell>
          <cell r="Q975" t="str">
            <v>h. set of switches</v>
          </cell>
          <cell r="R975" t="str">
            <v>set</v>
          </cell>
          <cell r="S975" t="str">
            <v>set</v>
          </cell>
          <cell r="T975">
            <v>1</v>
          </cell>
          <cell r="U975">
            <v>1</v>
          </cell>
          <cell r="V975">
            <v>1</v>
          </cell>
          <cell r="Y975">
            <v>1</v>
          </cell>
          <cell r="AA975">
            <v>1</v>
          </cell>
          <cell r="AB975">
            <v>1</v>
          </cell>
          <cell r="AD975" t="str">
            <v>INR</v>
          </cell>
          <cell r="AE975">
            <v>2700</v>
          </cell>
          <cell r="AF975">
            <v>2700</v>
          </cell>
          <cell r="AI975">
            <v>0</v>
          </cell>
          <cell r="AJ975">
            <v>2700</v>
          </cell>
          <cell r="AK975">
            <v>2700</v>
          </cell>
          <cell r="AL975">
            <v>0.98814423690472464</v>
          </cell>
          <cell r="AM975">
            <v>2668</v>
          </cell>
          <cell r="AN975">
            <v>0</v>
          </cell>
          <cell r="AO975">
            <v>126</v>
          </cell>
          <cell r="AP975">
            <v>2794</v>
          </cell>
          <cell r="AQ975">
            <v>49</v>
          </cell>
          <cell r="AR975">
            <v>0</v>
          </cell>
          <cell r="AS975">
            <v>0</v>
          </cell>
          <cell r="AT975">
            <v>2843</v>
          </cell>
          <cell r="AU975" t="str">
            <v>NA</v>
          </cell>
          <cell r="AV975" t="str">
            <v>NA</v>
          </cell>
          <cell r="AW975">
            <v>0.67229393818562333</v>
          </cell>
          <cell r="AX975" t="str">
            <v>NA</v>
          </cell>
          <cell r="AY975" t="str">
            <v>NA</v>
          </cell>
          <cell r="AZ975" t="str">
            <v>NA</v>
          </cell>
          <cell r="BA975">
            <v>0</v>
          </cell>
          <cell r="BB975">
            <v>2843</v>
          </cell>
          <cell r="BC975">
            <v>0</v>
          </cell>
          <cell r="BD975">
            <v>4.6528E-2</v>
          </cell>
          <cell r="BE975">
            <v>1.8064951739120129E-2</v>
          </cell>
          <cell r="BF975">
            <v>0</v>
          </cell>
          <cell r="BJ975" t="str">
            <v>NA</v>
          </cell>
          <cell r="BK975" t="str">
            <v>NA</v>
          </cell>
          <cell r="BM975">
            <v>2700</v>
          </cell>
        </row>
        <row r="976">
          <cell r="A976">
            <v>976</v>
          </cell>
          <cell r="B976" t="str">
            <v>PUG</v>
          </cell>
          <cell r="H976" t="str">
            <v>XXX</v>
          </cell>
          <cell r="J976" t="str">
            <v>SP</v>
          </cell>
          <cell r="K976" t="str">
            <v>SPARES</v>
          </cell>
          <cell r="L976" t="str">
            <v>Gen</v>
          </cell>
          <cell r="M976" t="str">
            <v>J</v>
          </cell>
          <cell r="N976" t="str">
            <v>J</v>
          </cell>
          <cell r="O976" t="str">
            <v>G</v>
          </cell>
          <cell r="P976" t="str">
            <v>B&amp;BC</v>
          </cell>
          <cell r="Q976" t="str">
            <v>i. Potentiometer</v>
          </cell>
          <cell r="R976" t="str">
            <v>No.</v>
          </cell>
          <cell r="S976" t="str">
            <v>No.</v>
          </cell>
          <cell r="T976">
            <v>1</v>
          </cell>
          <cell r="U976">
            <v>1</v>
          </cell>
          <cell r="V976">
            <v>1</v>
          </cell>
          <cell r="Y976">
            <v>1</v>
          </cell>
          <cell r="AA976">
            <v>1</v>
          </cell>
          <cell r="AB976">
            <v>1</v>
          </cell>
          <cell r="AD976" t="str">
            <v>INR</v>
          </cell>
          <cell r="AE976">
            <v>45</v>
          </cell>
          <cell r="AF976">
            <v>45</v>
          </cell>
          <cell r="AI976">
            <v>0</v>
          </cell>
          <cell r="AJ976">
            <v>45</v>
          </cell>
          <cell r="AK976">
            <v>45</v>
          </cell>
          <cell r="AL976">
            <v>0.98814423690472464</v>
          </cell>
          <cell r="AM976">
            <v>44</v>
          </cell>
          <cell r="AN976">
            <v>0</v>
          </cell>
          <cell r="AO976">
            <v>2</v>
          </cell>
          <cell r="AP976">
            <v>46</v>
          </cell>
          <cell r="AQ976">
            <v>1</v>
          </cell>
          <cell r="AR976">
            <v>0</v>
          </cell>
          <cell r="AS976">
            <v>0</v>
          </cell>
          <cell r="AT976">
            <v>47</v>
          </cell>
          <cell r="AU976" t="str">
            <v>NA</v>
          </cell>
          <cell r="AV976" t="str">
            <v>NA</v>
          </cell>
          <cell r="AW976">
            <v>0.67229393818562333</v>
          </cell>
          <cell r="AX976" t="str">
            <v>NA</v>
          </cell>
          <cell r="AY976" t="str">
            <v>NA</v>
          </cell>
          <cell r="AZ976" t="str">
            <v>NA</v>
          </cell>
          <cell r="BA976">
            <v>0</v>
          </cell>
          <cell r="BB976">
            <v>47</v>
          </cell>
          <cell r="BC976">
            <v>0</v>
          </cell>
          <cell r="BD976">
            <v>4.6528E-2</v>
          </cell>
          <cell r="BE976">
            <v>1.8064951739120129E-2</v>
          </cell>
          <cell r="BF976">
            <v>0</v>
          </cell>
          <cell r="BJ976" t="str">
            <v>NA</v>
          </cell>
          <cell r="BK976" t="str">
            <v>NA</v>
          </cell>
          <cell r="BM976">
            <v>45</v>
          </cell>
        </row>
        <row r="977">
          <cell r="A977">
            <v>977</v>
          </cell>
          <cell r="B977" t="str">
            <v>PUG</v>
          </cell>
          <cell r="H977" t="str">
            <v>XXX</v>
          </cell>
          <cell r="J977" t="str">
            <v>SP</v>
          </cell>
          <cell r="K977" t="str">
            <v>SPARES</v>
          </cell>
          <cell r="L977" t="str">
            <v>Gen</v>
          </cell>
          <cell r="M977" t="str">
            <v>J</v>
          </cell>
          <cell r="N977" t="str">
            <v>J</v>
          </cell>
          <cell r="O977" t="str">
            <v>G</v>
          </cell>
          <cell r="P977" t="str">
            <v>B&amp;BC</v>
          </cell>
          <cell r="Q977" t="str">
            <v>j. Fuses of thyristor with indicator</v>
          </cell>
          <cell r="R977" t="str">
            <v>Set</v>
          </cell>
          <cell r="S977" t="str">
            <v>Set</v>
          </cell>
          <cell r="T977">
            <v>4</v>
          </cell>
          <cell r="U977">
            <v>4</v>
          </cell>
          <cell r="V977">
            <v>6</v>
          </cell>
          <cell r="Y977">
            <v>4</v>
          </cell>
          <cell r="AA977">
            <v>4</v>
          </cell>
          <cell r="AB977">
            <v>4</v>
          </cell>
          <cell r="AD977" t="str">
            <v>INR</v>
          </cell>
          <cell r="AE977">
            <v>270</v>
          </cell>
          <cell r="AF977">
            <v>270</v>
          </cell>
          <cell r="AI977">
            <v>0</v>
          </cell>
          <cell r="AJ977">
            <v>270</v>
          </cell>
          <cell r="AK977">
            <v>1080</v>
          </cell>
          <cell r="AL977">
            <v>0.98814423690472464</v>
          </cell>
          <cell r="AM977">
            <v>1067</v>
          </cell>
          <cell r="AN977">
            <v>0</v>
          </cell>
          <cell r="AO977">
            <v>50</v>
          </cell>
          <cell r="AP977">
            <v>1117</v>
          </cell>
          <cell r="AQ977">
            <v>20</v>
          </cell>
          <cell r="AR977">
            <v>0</v>
          </cell>
          <cell r="AS977">
            <v>0</v>
          </cell>
          <cell r="AT977">
            <v>1137</v>
          </cell>
          <cell r="AU977" t="str">
            <v>NA</v>
          </cell>
          <cell r="AV977" t="str">
            <v>NA</v>
          </cell>
          <cell r="AW977">
            <v>0.67229393818562333</v>
          </cell>
          <cell r="AX977" t="str">
            <v>NA</v>
          </cell>
          <cell r="AY977" t="str">
            <v>NA</v>
          </cell>
          <cell r="AZ977" t="str">
            <v>NA</v>
          </cell>
          <cell r="BA977">
            <v>0</v>
          </cell>
          <cell r="BB977">
            <v>1137</v>
          </cell>
          <cell r="BC977">
            <v>0</v>
          </cell>
          <cell r="BD977">
            <v>4.6528E-2</v>
          </cell>
          <cell r="BE977">
            <v>1.8064951739120129E-2</v>
          </cell>
          <cell r="BF977">
            <v>0</v>
          </cell>
          <cell r="BJ977" t="str">
            <v>NA</v>
          </cell>
          <cell r="BK977" t="str">
            <v>NA</v>
          </cell>
          <cell r="BM977">
            <v>1080</v>
          </cell>
        </row>
        <row r="978">
          <cell r="A978">
            <v>978</v>
          </cell>
          <cell r="B978" t="str">
            <v>PUG</v>
          </cell>
          <cell r="H978" t="str">
            <v>XXX</v>
          </cell>
          <cell r="K978">
            <v>0</v>
          </cell>
          <cell r="M978" t="str">
            <v>J</v>
          </cell>
          <cell r="N978" t="str">
            <v>J</v>
          </cell>
          <cell r="O978">
            <v>0</v>
          </cell>
          <cell r="S978">
            <v>0</v>
          </cell>
          <cell r="T978">
            <v>0</v>
          </cell>
          <cell r="U978">
            <v>0</v>
          </cell>
          <cell r="AA978">
            <v>0</v>
          </cell>
          <cell r="AB978">
            <v>0</v>
          </cell>
          <cell r="AF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D978">
            <v>0</v>
          </cell>
          <cell r="BE978">
            <v>0</v>
          </cell>
          <cell r="BF978">
            <v>0</v>
          </cell>
          <cell r="BK978">
            <v>0</v>
          </cell>
          <cell r="BM978">
            <v>0</v>
          </cell>
        </row>
        <row r="979">
          <cell r="A979">
            <v>979</v>
          </cell>
          <cell r="B979" t="str">
            <v>PUG</v>
          </cell>
          <cell r="G979" t="str">
            <v>17.2</v>
          </cell>
          <cell r="H979" t="str">
            <v>XXX</v>
          </cell>
          <cell r="K979">
            <v>0</v>
          </cell>
          <cell r="M979" t="str">
            <v>J</v>
          </cell>
          <cell r="N979" t="str">
            <v>J</v>
          </cell>
          <cell r="O979">
            <v>0</v>
          </cell>
          <cell r="Q979" t="str">
            <v>Spares of Battery charger (50 V)</v>
          </cell>
          <cell r="S979">
            <v>0</v>
          </cell>
          <cell r="T979">
            <v>0</v>
          </cell>
          <cell r="U979">
            <v>0</v>
          </cell>
          <cell r="AA979">
            <v>0</v>
          </cell>
          <cell r="AB979">
            <v>0</v>
          </cell>
          <cell r="AF979">
            <v>0</v>
          </cell>
          <cell r="AI979">
            <v>0</v>
          </cell>
          <cell r="AJ979">
            <v>0</v>
          </cell>
          <cell r="AK979">
            <v>0</v>
          </cell>
          <cell r="AL979">
            <v>0</v>
          </cell>
          <cell r="AM979">
            <v>0</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0</v>
          </cell>
          <cell r="BE979">
            <v>0</v>
          </cell>
          <cell r="BF979">
            <v>0</v>
          </cell>
          <cell r="BK979">
            <v>0</v>
          </cell>
          <cell r="BM979">
            <v>0</v>
          </cell>
        </row>
        <row r="980">
          <cell r="A980">
            <v>980</v>
          </cell>
          <cell r="B980" t="str">
            <v>PUG</v>
          </cell>
          <cell r="H980" t="str">
            <v>XXX</v>
          </cell>
          <cell r="J980" t="str">
            <v>SP</v>
          </cell>
          <cell r="K980" t="str">
            <v>SPARES</v>
          </cell>
          <cell r="L980" t="str">
            <v>Gen</v>
          </cell>
          <cell r="M980" t="str">
            <v>J</v>
          </cell>
          <cell r="N980" t="str">
            <v>J</v>
          </cell>
          <cell r="O980" t="str">
            <v>G</v>
          </cell>
          <cell r="P980" t="str">
            <v>B&amp;BC</v>
          </cell>
          <cell r="Q980" t="str">
            <v>a. Set of control cards (All PCB card )</v>
          </cell>
          <cell r="R980" t="str">
            <v>set</v>
          </cell>
          <cell r="S980" t="str">
            <v>set</v>
          </cell>
          <cell r="T980">
            <v>1</v>
          </cell>
          <cell r="U980">
            <v>1</v>
          </cell>
          <cell r="V980">
            <v>1</v>
          </cell>
          <cell r="Y980">
            <v>1</v>
          </cell>
          <cell r="AA980">
            <v>1</v>
          </cell>
          <cell r="AB980">
            <v>1</v>
          </cell>
          <cell r="AD980" t="str">
            <v>INR</v>
          </cell>
          <cell r="AE980">
            <v>12600</v>
          </cell>
          <cell r="AF980">
            <v>12600</v>
          </cell>
          <cell r="AI980">
            <v>0</v>
          </cell>
          <cell r="AJ980">
            <v>12600</v>
          </cell>
          <cell r="AK980">
            <v>12600</v>
          </cell>
          <cell r="AL980">
            <v>0.98814423690472464</v>
          </cell>
          <cell r="AM980">
            <v>12451</v>
          </cell>
          <cell r="AN980">
            <v>0</v>
          </cell>
          <cell r="AO980">
            <v>586</v>
          </cell>
          <cell r="AP980">
            <v>13037</v>
          </cell>
          <cell r="AQ980">
            <v>228</v>
          </cell>
          <cell r="AR980">
            <v>0</v>
          </cell>
          <cell r="AS980">
            <v>0</v>
          </cell>
          <cell r="AT980">
            <v>13265</v>
          </cell>
          <cell r="AU980" t="str">
            <v>NA</v>
          </cell>
          <cell r="AV980" t="str">
            <v>NA</v>
          </cell>
          <cell r="AW980">
            <v>0.67229393818562333</v>
          </cell>
          <cell r="AX980" t="str">
            <v>NA</v>
          </cell>
          <cell r="AY980" t="str">
            <v>NA</v>
          </cell>
          <cell r="AZ980" t="str">
            <v>NA</v>
          </cell>
          <cell r="BA980">
            <v>0</v>
          </cell>
          <cell r="BB980">
            <v>13265</v>
          </cell>
          <cell r="BC980">
            <v>0</v>
          </cell>
          <cell r="BD980">
            <v>4.6528E-2</v>
          </cell>
          <cell r="BE980">
            <v>1.8064951739120129E-2</v>
          </cell>
          <cell r="BF980">
            <v>0</v>
          </cell>
          <cell r="BJ980" t="str">
            <v>NA</v>
          </cell>
          <cell r="BK980" t="str">
            <v>NA</v>
          </cell>
          <cell r="BM980">
            <v>12600</v>
          </cell>
        </row>
        <row r="981">
          <cell r="A981">
            <v>981</v>
          </cell>
          <cell r="B981" t="str">
            <v>PUG</v>
          </cell>
          <cell r="H981" t="str">
            <v>XXX</v>
          </cell>
          <cell r="J981" t="str">
            <v>SP</v>
          </cell>
          <cell r="K981" t="str">
            <v>SPARES</v>
          </cell>
          <cell r="L981" t="str">
            <v>Gen</v>
          </cell>
          <cell r="M981" t="str">
            <v>J</v>
          </cell>
          <cell r="N981" t="str">
            <v>J</v>
          </cell>
          <cell r="O981" t="str">
            <v>G</v>
          </cell>
          <cell r="P981" t="str">
            <v>B&amp;BC</v>
          </cell>
          <cell r="Q981" t="str">
            <v>b. Set of relays</v>
          </cell>
          <cell r="R981" t="str">
            <v>set</v>
          </cell>
          <cell r="S981" t="str">
            <v>set</v>
          </cell>
          <cell r="T981">
            <v>1</v>
          </cell>
          <cell r="U981">
            <v>1</v>
          </cell>
          <cell r="V981">
            <v>1</v>
          </cell>
          <cell r="Y981">
            <v>1</v>
          </cell>
          <cell r="AA981">
            <v>1</v>
          </cell>
          <cell r="AB981">
            <v>1</v>
          </cell>
          <cell r="AD981" t="str">
            <v>INR</v>
          </cell>
          <cell r="AE981">
            <v>1350</v>
          </cell>
          <cell r="AF981">
            <v>1350</v>
          </cell>
          <cell r="AI981">
            <v>0</v>
          </cell>
          <cell r="AJ981">
            <v>1350</v>
          </cell>
          <cell r="AK981">
            <v>1350</v>
          </cell>
          <cell r="AL981">
            <v>0.98814423690472464</v>
          </cell>
          <cell r="AM981">
            <v>1334</v>
          </cell>
          <cell r="AN981">
            <v>0</v>
          </cell>
          <cell r="AO981">
            <v>63</v>
          </cell>
          <cell r="AP981">
            <v>1397</v>
          </cell>
          <cell r="AQ981">
            <v>24</v>
          </cell>
          <cell r="AR981">
            <v>0</v>
          </cell>
          <cell r="AS981">
            <v>0</v>
          </cell>
          <cell r="AT981">
            <v>1421</v>
          </cell>
          <cell r="AU981" t="str">
            <v>NA</v>
          </cell>
          <cell r="AV981" t="str">
            <v>NA</v>
          </cell>
          <cell r="AW981">
            <v>0.67229393818562333</v>
          </cell>
          <cell r="AX981" t="str">
            <v>NA</v>
          </cell>
          <cell r="AY981" t="str">
            <v>NA</v>
          </cell>
          <cell r="AZ981" t="str">
            <v>NA</v>
          </cell>
          <cell r="BA981">
            <v>0</v>
          </cell>
          <cell r="BB981">
            <v>1421</v>
          </cell>
          <cell r="BC981">
            <v>0</v>
          </cell>
          <cell r="BD981">
            <v>4.6528E-2</v>
          </cell>
          <cell r="BE981">
            <v>1.8064951739120129E-2</v>
          </cell>
          <cell r="BF981">
            <v>0</v>
          </cell>
          <cell r="BJ981" t="str">
            <v>NA</v>
          </cell>
          <cell r="BK981" t="str">
            <v>NA</v>
          </cell>
          <cell r="BM981">
            <v>1350</v>
          </cell>
        </row>
        <row r="982">
          <cell r="A982">
            <v>982</v>
          </cell>
          <cell r="B982" t="str">
            <v>PUG</v>
          </cell>
          <cell r="H982" t="str">
            <v>XXX</v>
          </cell>
          <cell r="J982" t="str">
            <v>SP</v>
          </cell>
          <cell r="K982" t="str">
            <v>SPARES</v>
          </cell>
          <cell r="L982" t="str">
            <v>Gen</v>
          </cell>
          <cell r="M982" t="str">
            <v>J</v>
          </cell>
          <cell r="N982" t="str">
            <v>J</v>
          </cell>
          <cell r="O982" t="str">
            <v>G</v>
          </cell>
          <cell r="P982" t="str">
            <v>B&amp;BC</v>
          </cell>
          <cell r="Q982" t="str">
            <v>c. Set of contactor</v>
          </cell>
          <cell r="R982" t="str">
            <v>set</v>
          </cell>
          <cell r="S982" t="str">
            <v>set</v>
          </cell>
          <cell r="T982">
            <v>1</v>
          </cell>
          <cell r="U982">
            <v>1</v>
          </cell>
          <cell r="V982">
            <v>1</v>
          </cell>
          <cell r="Y982">
            <v>1</v>
          </cell>
          <cell r="AA982">
            <v>1</v>
          </cell>
          <cell r="AB982">
            <v>1</v>
          </cell>
          <cell r="AD982" t="str">
            <v>INR</v>
          </cell>
          <cell r="AE982">
            <v>1080</v>
          </cell>
          <cell r="AF982">
            <v>1080</v>
          </cell>
          <cell r="AI982">
            <v>0</v>
          </cell>
          <cell r="AJ982">
            <v>1080</v>
          </cell>
          <cell r="AK982">
            <v>1080</v>
          </cell>
          <cell r="AL982">
            <v>0.98814423690472464</v>
          </cell>
          <cell r="AM982">
            <v>1067</v>
          </cell>
          <cell r="AN982">
            <v>0</v>
          </cell>
          <cell r="AO982">
            <v>50</v>
          </cell>
          <cell r="AP982">
            <v>1117</v>
          </cell>
          <cell r="AQ982">
            <v>20</v>
          </cell>
          <cell r="AR982">
            <v>0</v>
          </cell>
          <cell r="AS982">
            <v>0</v>
          </cell>
          <cell r="AT982">
            <v>1137</v>
          </cell>
          <cell r="AU982" t="str">
            <v>NA</v>
          </cell>
          <cell r="AV982" t="str">
            <v>NA</v>
          </cell>
          <cell r="AW982">
            <v>0.67229393818562333</v>
          </cell>
          <cell r="AX982" t="str">
            <v>NA</v>
          </cell>
          <cell r="AY982" t="str">
            <v>NA</v>
          </cell>
          <cell r="AZ982" t="str">
            <v>NA</v>
          </cell>
          <cell r="BA982">
            <v>0</v>
          </cell>
          <cell r="BB982">
            <v>1137</v>
          </cell>
          <cell r="BC982">
            <v>0</v>
          </cell>
          <cell r="BD982">
            <v>4.6528E-2</v>
          </cell>
          <cell r="BE982">
            <v>1.8064951739120129E-2</v>
          </cell>
          <cell r="BF982">
            <v>0</v>
          </cell>
          <cell r="BJ982" t="str">
            <v>NA</v>
          </cell>
          <cell r="BK982" t="str">
            <v>NA</v>
          </cell>
          <cell r="BM982">
            <v>1080</v>
          </cell>
        </row>
        <row r="983">
          <cell r="A983">
            <v>983</v>
          </cell>
          <cell r="B983" t="str">
            <v>PUG</v>
          </cell>
          <cell r="H983" t="str">
            <v>XXX</v>
          </cell>
          <cell r="J983" t="str">
            <v>SP</v>
          </cell>
          <cell r="K983" t="str">
            <v>SPARES</v>
          </cell>
          <cell r="L983" t="str">
            <v>Gen</v>
          </cell>
          <cell r="M983" t="str">
            <v>J</v>
          </cell>
          <cell r="N983" t="str">
            <v>J</v>
          </cell>
          <cell r="O983" t="str">
            <v>G</v>
          </cell>
          <cell r="P983" t="str">
            <v>B&amp;BC</v>
          </cell>
          <cell r="Q983" t="str">
            <v>d.  Micro switches (If applicable)</v>
          </cell>
          <cell r="R983" t="str">
            <v>set</v>
          </cell>
          <cell r="S983" t="str">
            <v>set</v>
          </cell>
          <cell r="T983">
            <v>1</v>
          </cell>
          <cell r="U983">
            <v>1</v>
          </cell>
          <cell r="V983">
            <v>1</v>
          </cell>
          <cell r="Y983">
            <v>1</v>
          </cell>
          <cell r="AA983">
            <v>1</v>
          </cell>
          <cell r="AB983">
            <v>1</v>
          </cell>
          <cell r="AD983" t="str">
            <v>INR</v>
          </cell>
          <cell r="AE983">
            <v>675</v>
          </cell>
          <cell r="AF983">
            <v>675</v>
          </cell>
          <cell r="AI983">
            <v>0</v>
          </cell>
          <cell r="AJ983">
            <v>675</v>
          </cell>
          <cell r="AK983">
            <v>675</v>
          </cell>
          <cell r="AL983">
            <v>0.98814423690472464</v>
          </cell>
          <cell r="AM983">
            <v>667</v>
          </cell>
          <cell r="AN983">
            <v>0</v>
          </cell>
          <cell r="AO983">
            <v>31</v>
          </cell>
          <cell r="AP983">
            <v>698</v>
          </cell>
          <cell r="AQ983">
            <v>12</v>
          </cell>
          <cell r="AR983">
            <v>0</v>
          </cell>
          <cell r="AS983">
            <v>0</v>
          </cell>
          <cell r="AT983">
            <v>710</v>
          </cell>
          <cell r="AU983" t="str">
            <v>NA</v>
          </cell>
          <cell r="AV983" t="str">
            <v>NA</v>
          </cell>
          <cell r="AW983">
            <v>0.67229393818562333</v>
          </cell>
          <cell r="AX983" t="str">
            <v>NA</v>
          </cell>
          <cell r="AY983" t="str">
            <v>NA</v>
          </cell>
          <cell r="AZ983" t="str">
            <v>NA</v>
          </cell>
          <cell r="BA983">
            <v>0</v>
          </cell>
          <cell r="BB983">
            <v>710</v>
          </cell>
          <cell r="BC983">
            <v>0</v>
          </cell>
          <cell r="BD983">
            <v>4.6528E-2</v>
          </cell>
          <cell r="BE983">
            <v>1.8064951739120129E-2</v>
          </cell>
          <cell r="BF983">
            <v>0</v>
          </cell>
          <cell r="BJ983" t="str">
            <v>NA</v>
          </cell>
          <cell r="BK983" t="str">
            <v>NA</v>
          </cell>
          <cell r="BM983">
            <v>675</v>
          </cell>
        </row>
        <row r="984">
          <cell r="A984">
            <v>984</v>
          </cell>
          <cell r="B984" t="str">
            <v>PUG</v>
          </cell>
          <cell r="H984" t="str">
            <v>XXX</v>
          </cell>
          <cell r="J984" t="str">
            <v>SP</v>
          </cell>
          <cell r="K984" t="str">
            <v>SPARES</v>
          </cell>
          <cell r="L984" t="str">
            <v>Gen</v>
          </cell>
          <cell r="M984" t="str">
            <v>J</v>
          </cell>
          <cell r="N984" t="str">
            <v>J</v>
          </cell>
          <cell r="O984" t="str">
            <v>G</v>
          </cell>
          <cell r="P984" t="str">
            <v>B&amp;BC</v>
          </cell>
          <cell r="Q984" t="str">
            <v>e. Filter capacitor</v>
          </cell>
          <cell r="R984" t="str">
            <v>set</v>
          </cell>
          <cell r="S984" t="str">
            <v>set</v>
          </cell>
          <cell r="T984">
            <v>1</v>
          </cell>
          <cell r="U984">
            <v>1</v>
          </cell>
          <cell r="V984">
            <v>1</v>
          </cell>
          <cell r="Y984">
            <v>1</v>
          </cell>
          <cell r="AA984">
            <v>1</v>
          </cell>
          <cell r="AB984">
            <v>1</v>
          </cell>
          <cell r="AD984" t="str">
            <v>INR</v>
          </cell>
          <cell r="AE984">
            <v>1800</v>
          </cell>
          <cell r="AF984">
            <v>1800</v>
          </cell>
          <cell r="AI984">
            <v>0</v>
          </cell>
          <cell r="AJ984">
            <v>1800</v>
          </cell>
          <cell r="AK984">
            <v>1800</v>
          </cell>
          <cell r="AL984">
            <v>0.98814423690472464</v>
          </cell>
          <cell r="AM984">
            <v>1779</v>
          </cell>
          <cell r="AN984">
            <v>0</v>
          </cell>
          <cell r="AO984">
            <v>84</v>
          </cell>
          <cell r="AP984">
            <v>1863</v>
          </cell>
          <cell r="AQ984">
            <v>33</v>
          </cell>
          <cell r="AR984">
            <v>0</v>
          </cell>
          <cell r="AS984">
            <v>0</v>
          </cell>
          <cell r="AT984">
            <v>1896</v>
          </cell>
          <cell r="AU984" t="str">
            <v>NA</v>
          </cell>
          <cell r="AV984" t="str">
            <v>NA</v>
          </cell>
          <cell r="AW984">
            <v>0.67229393818562333</v>
          </cell>
          <cell r="AX984" t="str">
            <v>NA</v>
          </cell>
          <cell r="AY984" t="str">
            <v>NA</v>
          </cell>
          <cell r="AZ984" t="str">
            <v>NA</v>
          </cell>
          <cell r="BA984">
            <v>0</v>
          </cell>
          <cell r="BB984">
            <v>1896</v>
          </cell>
          <cell r="BC984">
            <v>0</v>
          </cell>
          <cell r="BD984">
            <v>4.6528E-2</v>
          </cell>
          <cell r="BE984">
            <v>1.8064951739120129E-2</v>
          </cell>
          <cell r="BF984">
            <v>0</v>
          </cell>
          <cell r="BJ984" t="str">
            <v>NA</v>
          </cell>
          <cell r="BK984" t="str">
            <v>NA</v>
          </cell>
          <cell r="BM984">
            <v>1800</v>
          </cell>
        </row>
        <row r="985">
          <cell r="A985">
            <v>985</v>
          </cell>
          <cell r="B985" t="str">
            <v>PUG</v>
          </cell>
          <cell r="H985" t="str">
            <v>XXX</v>
          </cell>
          <cell r="J985" t="str">
            <v>SP</v>
          </cell>
          <cell r="K985" t="str">
            <v>SPARES</v>
          </cell>
          <cell r="L985" t="str">
            <v>Gen</v>
          </cell>
          <cell r="M985" t="str">
            <v>J</v>
          </cell>
          <cell r="N985" t="str">
            <v>J</v>
          </cell>
          <cell r="O985" t="str">
            <v>G</v>
          </cell>
          <cell r="P985" t="str">
            <v>B&amp;BC</v>
          </cell>
          <cell r="Q985" t="str">
            <v>f.  Thyrister / diode</v>
          </cell>
          <cell r="R985" t="str">
            <v>set</v>
          </cell>
          <cell r="S985" t="str">
            <v>set</v>
          </cell>
          <cell r="T985">
            <v>1</v>
          </cell>
          <cell r="U985">
            <v>1</v>
          </cell>
          <cell r="V985">
            <v>1</v>
          </cell>
          <cell r="Y985">
            <v>1</v>
          </cell>
          <cell r="AA985">
            <v>1</v>
          </cell>
          <cell r="AB985">
            <v>1</v>
          </cell>
          <cell r="AD985" t="str">
            <v>INR</v>
          </cell>
          <cell r="AE985">
            <v>5850</v>
          </cell>
          <cell r="AF985">
            <v>5850</v>
          </cell>
          <cell r="AI985">
            <v>0</v>
          </cell>
          <cell r="AJ985">
            <v>5850</v>
          </cell>
          <cell r="AK985">
            <v>5850</v>
          </cell>
          <cell r="AL985">
            <v>0.98814423690472464</v>
          </cell>
          <cell r="AM985">
            <v>5781</v>
          </cell>
          <cell r="AN985">
            <v>0</v>
          </cell>
          <cell r="AO985">
            <v>272</v>
          </cell>
          <cell r="AP985">
            <v>6053</v>
          </cell>
          <cell r="AQ985">
            <v>106</v>
          </cell>
          <cell r="AR985">
            <v>0</v>
          </cell>
          <cell r="AS985">
            <v>0</v>
          </cell>
          <cell r="AT985">
            <v>6159</v>
          </cell>
          <cell r="AU985" t="str">
            <v>NA</v>
          </cell>
          <cell r="AV985" t="str">
            <v>NA</v>
          </cell>
          <cell r="AW985">
            <v>0.67229393818562333</v>
          </cell>
          <cell r="AX985" t="str">
            <v>NA</v>
          </cell>
          <cell r="AY985" t="str">
            <v>NA</v>
          </cell>
          <cell r="AZ985" t="str">
            <v>NA</v>
          </cell>
          <cell r="BA985">
            <v>0</v>
          </cell>
          <cell r="BB985">
            <v>6159</v>
          </cell>
          <cell r="BC985">
            <v>0</v>
          </cell>
          <cell r="BD985">
            <v>4.6528E-2</v>
          </cell>
          <cell r="BE985">
            <v>1.8064951739120129E-2</v>
          </cell>
          <cell r="BF985">
            <v>0</v>
          </cell>
          <cell r="BJ985" t="str">
            <v>NA</v>
          </cell>
          <cell r="BK985" t="str">
            <v>NA</v>
          </cell>
          <cell r="BM985">
            <v>5850</v>
          </cell>
        </row>
        <row r="986">
          <cell r="A986">
            <v>986</v>
          </cell>
          <cell r="B986" t="str">
            <v>PUG</v>
          </cell>
          <cell r="H986" t="str">
            <v>XXX</v>
          </cell>
          <cell r="J986" t="str">
            <v>SP</v>
          </cell>
          <cell r="K986" t="str">
            <v>SPARES</v>
          </cell>
          <cell r="L986" t="str">
            <v>Gen</v>
          </cell>
          <cell r="M986" t="str">
            <v>J</v>
          </cell>
          <cell r="N986" t="str">
            <v>J</v>
          </cell>
          <cell r="O986" t="str">
            <v>G</v>
          </cell>
          <cell r="P986" t="str">
            <v>B&amp;BC</v>
          </cell>
          <cell r="Q986" t="str">
            <v>g.  Set of wound resistor  (If applicable)</v>
          </cell>
          <cell r="R986" t="str">
            <v>set</v>
          </cell>
          <cell r="S986" t="str">
            <v>set</v>
          </cell>
          <cell r="T986">
            <v>1</v>
          </cell>
          <cell r="U986">
            <v>1</v>
          </cell>
          <cell r="V986">
            <v>1</v>
          </cell>
          <cell r="Y986">
            <v>1</v>
          </cell>
          <cell r="AA986">
            <v>1</v>
          </cell>
          <cell r="AB986">
            <v>1</v>
          </cell>
          <cell r="AD986" t="str">
            <v>INR</v>
          </cell>
          <cell r="AE986">
            <v>450</v>
          </cell>
          <cell r="AF986">
            <v>450</v>
          </cell>
          <cell r="AI986">
            <v>0</v>
          </cell>
          <cell r="AJ986">
            <v>450</v>
          </cell>
          <cell r="AK986">
            <v>450</v>
          </cell>
          <cell r="AL986">
            <v>0.98814423690472464</v>
          </cell>
          <cell r="AM986">
            <v>445</v>
          </cell>
          <cell r="AN986">
            <v>0</v>
          </cell>
          <cell r="AO986">
            <v>21</v>
          </cell>
          <cell r="AP986">
            <v>466</v>
          </cell>
          <cell r="AQ986">
            <v>8</v>
          </cell>
          <cell r="AR986">
            <v>0</v>
          </cell>
          <cell r="AS986">
            <v>0</v>
          </cell>
          <cell r="AT986">
            <v>474</v>
          </cell>
          <cell r="AU986" t="str">
            <v>NA</v>
          </cell>
          <cell r="AV986" t="str">
            <v>NA</v>
          </cell>
          <cell r="AW986">
            <v>0.67229393818562333</v>
          </cell>
          <cell r="AX986" t="str">
            <v>NA</v>
          </cell>
          <cell r="AY986" t="str">
            <v>NA</v>
          </cell>
          <cell r="AZ986" t="str">
            <v>NA</v>
          </cell>
          <cell r="BA986">
            <v>0</v>
          </cell>
          <cell r="BB986">
            <v>474</v>
          </cell>
          <cell r="BC986">
            <v>0</v>
          </cell>
          <cell r="BD986">
            <v>4.6528E-2</v>
          </cell>
          <cell r="BE986">
            <v>1.8064951739120129E-2</v>
          </cell>
          <cell r="BF986">
            <v>0</v>
          </cell>
          <cell r="BJ986" t="str">
            <v>NA</v>
          </cell>
          <cell r="BK986" t="str">
            <v>NA</v>
          </cell>
          <cell r="BM986">
            <v>450</v>
          </cell>
        </row>
        <row r="987">
          <cell r="A987">
            <v>987</v>
          </cell>
          <cell r="B987" t="str">
            <v>PUG</v>
          </cell>
          <cell r="H987" t="str">
            <v>XXX</v>
          </cell>
          <cell r="J987" t="str">
            <v>SP</v>
          </cell>
          <cell r="K987" t="str">
            <v>SPARES</v>
          </cell>
          <cell r="L987" t="str">
            <v>Gen</v>
          </cell>
          <cell r="M987" t="str">
            <v>J</v>
          </cell>
          <cell r="N987" t="str">
            <v>J</v>
          </cell>
          <cell r="O987" t="str">
            <v>G</v>
          </cell>
          <cell r="P987" t="str">
            <v>B&amp;BC</v>
          </cell>
          <cell r="Q987" t="str">
            <v>h.  Set of switches</v>
          </cell>
          <cell r="R987" t="str">
            <v>set</v>
          </cell>
          <cell r="S987" t="str">
            <v>set</v>
          </cell>
          <cell r="T987">
            <v>1</v>
          </cell>
          <cell r="U987">
            <v>1</v>
          </cell>
          <cell r="V987">
            <v>1</v>
          </cell>
          <cell r="Y987">
            <v>1</v>
          </cell>
          <cell r="AA987">
            <v>1</v>
          </cell>
          <cell r="AB987">
            <v>1</v>
          </cell>
          <cell r="AD987" t="str">
            <v>INR</v>
          </cell>
          <cell r="AE987">
            <v>2700</v>
          </cell>
          <cell r="AF987">
            <v>2700</v>
          </cell>
          <cell r="AI987">
            <v>0</v>
          </cell>
          <cell r="AJ987">
            <v>2700</v>
          </cell>
          <cell r="AK987">
            <v>2700</v>
          </cell>
          <cell r="AL987">
            <v>0.98814423690472464</v>
          </cell>
          <cell r="AM987">
            <v>2668</v>
          </cell>
          <cell r="AN987">
            <v>0</v>
          </cell>
          <cell r="AO987">
            <v>126</v>
          </cell>
          <cell r="AP987">
            <v>2794</v>
          </cell>
          <cell r="AQ987">
            <v>49</v>
          </cell>
          <cell r="AR987">
            <v>0</v>
          </cell>
          <cell r="AS987">
            <v>0</v>
          </cell>
          <cell r="AT987">
            <v>2843</v>
          </cell>
          <cell r="AU987" t="str">
            <v>NA</v>
          </cell>
          <cell r="AV987" t="str">
            <v>NA</v>
          </cell>
          <cell r="AW987">
            <v>0.67229393818562333</v>
          </cell>
          <cell r="AX987" t="str">
            <v>NA</v>
          </cell>
          <cell r="AY987" t="str">
            <v>NA</v>
          </cell>
          <cell r="AZ987" t="str">
            <v>NA</v>
          </cell>
          <cell r="BA987">
            <v>0</v>
          </cell>
          <cell r="BB987">
            <v>2843</v>
          </cell>
          <cell r="BC987">
            <v>0</v>
          </cell>
          <cell r="BD987">
            <v>4.6528E-2</v>
          </cell>
          <cell r="BE987">
            <v>1.8064951739120129E-2</v>
          </cell>
          <cell r="BF987">
            <v>0</v>
          </cell>
          <cell r="BJ987" t="str">
            <v>NA</v>
          </cell>
          <cell r="BK987" t="str">
            <v>NA</v>
          </cell>
          <cell r="BM987">
            <v>2700</v>
          </cell>
        </row>
        <row r="988">
          <cell r="A988">
            <v>988</v>
          </cell>
          <cell r="B988" t="str">
            <v>PUG</v>
          </cell>
          <cell r="H988" t="str">
            <v>XXX</v>
          </cell>
          <cell r="J988" t="str">
            <v>SP</v>
          </cell>
          <cell r="K988" t="str">
            <v>SPARES</v>
          </cell>
          <cell r="L988" t="str">
            <v>Gen</v>
          </cell>
          <cell r="M988" t="str">
            <v>J</v>
          </cell>
          <cell r="N988" t="str">
            <v>J</v>
          </cell>
          <cell r="O988" t="str">
            <v>G</v>
          </cell>
          <cell r="P988" t="str">
            <v>B&amp;BC</v>
          </cell>
          <cell r="Q988" t="str">
            <v>i. Potentiometer</v>
          </cell>
          <cell r="R988" t="str">
            <v>No.</v>
          </cell>
          <cell r="S988" t="str">
            <v>No.</v>
          </cell>
          <cell r="T988">
            <v>1</v>
          </cell>
          <cell r="U988">
            <v>1</v>
          </cell>
          <cell r="V988">
            <v>1</v>
          </cell>
          <cell r="Y988">
            <v>1</v>
          </cell>
          <cell r="AA988">
            <v>1</v>
          </cell>
          <cell r="AB988">
            <v>1</v>
          </cell>
          <cell r="AD988" t="str">
            <v>INR</v>
          </cell>
          <cell r="AE988">
            <v>45</v>
          </cell>
          <cell r="AF988">
            <v>45</v>
          </cell>
          <cell r="AI988">
            <v>0</v>
          </cell>
          <cell r="AJ988">
            <v>45</v>
          </cell>
          <cell r="AK988">
            <v>45</v>
          </cell>
          <cell r="AL988">
            <v>0.98814423690472464</v>
          </cell>
          <cell r="AM988">
            <v>44</v>
          </cell>
          <cell r="AN988">
            <v>0</v>
          </cell>
          <cell r="AO988">
            <v>2</v>
          </cell>
          <cell r="AP988">
            <v>46</v>
          </cell>
          <cell r="AQ988">
            <v>1</v>
          </cell>
          <cell r="AR988">
            <v>0</v>
          </cell>
          <cell r="AS988">
            <v>0</v>
          </cell>
          <cell r="AT988">
            <v>47</v>
          </cell>
          <cell r="AU988" t="str">
            <v>NA</v>
          </cell>
          <cell r="AV988" t="str">
            <v>NA</v>
          </cell>
          <cell r="AW988">
            <v>0.67229393818562333</v>
          </cell>
          <cell r="AX988" t="str">
            <v>NA</v>
          </cell>
          <cell r="AY988" t="str">
            <v>NA</v>
          </cell>
          <cell r="AZ988" t="str">
            <v>NA</v>
          </cell>
          <cell r="BA988">
            <v>0</v>
          </cell>
          <cell r="BB988">
            <v>47</v>
          </cell>
          <cell r="BC988">
            <v>0</v>
          </cell>
          <cell r="BD988">
            <v>4.6528E-2</v>
          </cell>
          <cell r="BE988">
            <v>1.8064951739120129E-2</v>
          </cell>
          <cell r="BF988">
            <v>0</v>
          </cell>
          <cell r="BJ988" t="str">
            <v>NA</v>
          </cell>
          <cell r="BK988" t="str">
            <v>NA</v>
          </cell>
          <cell r="BM988">
            <v>45</v>
          </cell>
        </row>
        <row r="989">
          <cell r="A989">
            <v>989</v>
          </cell>
          <cell r="B989" t="str">
            <v>PUG</v>
          </cell>
          <cell r="H989" t="str">
            <v>XXX</v>
          </cell>
          <cell r="J989" t="str">
            <v>SP</v>
          </cell>
          <cell r="K989" t="str">
            <v>SPARES</v>
          </cell>
          <cell r="L989" t="str">
            <v>Gen</v>
          </cell>
          <cell r="M989" t="str">
            <v>J</v>
          </cell>
          <cell r="N989" t="str">
            <v>J</v>
          </cell>
          <cell r="O989" t="str">
            <v>G</v>
          </cell>
          <cell r="P989" t="str">
            <v>B&amp;BC</v>
          </cell>
          <cell r="Q989" t="str">
            <v>j. Fuses of thyrsitor with indicator</v>
          </cell>
          <cell r="R989" t="str">
            <v>Set</v>
          </cell>
          <cell r="S989" t="str">
            <v>Set</v>
          </cell>
          <cell r="T989">
            <v>4</v>
          </cell>
          <cell r="U989">
            <v>4</v>
          </cell>
          <cell r="V989">
            <v>6</v>
          </cell>
          <cell r="Y989">
            <v>4</v>
          </cell>
          <cell r="AA989">
            <v>4</v>
          </cell>
          <cell r="AB989">
            <v>4</v>
          </cell>
          <cell r="AD989" t="str">
            <v>INR</v>
          </cell>
          <cell r="AE989">
            <v>270</v>
          </cell>
          <cell r="AF989">
            <v>270</v>
          </cell>
          <cell r="AI989">
            <v>0</v>
          </cell>
          <cell r="AJ989">
            <v>270</v>
          </cell>
          <cell r="AK989">
            <v>1080</v>
          </cell>
          <cell r="AL989">
            <v>0.98814423690472464</v>
          </cell>
          <cell r="AM989">
            <v>1067</v>
          </cell>
          <cell r="AN989">
            <v>0</v>
          </cell>
          <cell r="AO989">
            <v>50</v>
          </cell>
          <cell r="AP989">
            <v>1117</v>
          </cell>
          <cell r="AQ989">
            <v>20</v>
          </cell>
          <cell r="AR989">
            <v>0</v>
          </cell>
          <cell r="AS989">
            <v>0</v>
          </cell>
          <cell r="AT989">
            <v>1137</v>
          </cell>
          <cell r="AU989" t="str">
            <v>NA</v>
          </cell>
          <cell r="AV989" t="str">
            <v>NA</v>
          </cell>
          <cell r="AW989">
            <v>0.67229393818562333</v>
          </cell>
          <cell r="AX989" t="str">
            <v>NA</v>
          </cell>
          <cell r="AY989" t="str">
            <v>NA</v>
          </cell>
          <cell r="AZ989" t="str">
            <v>NA</v>
          </cell>
          <cell r="BA989">
            <v>0</v>
          </cell>
          <cell r="BB989">
            <v>1137</v>
          </cell>
          <cell r="BC989">
            <v>0</v>
          </cell>
          <cell r="BD989">
            <v>4.6528E-2</v>
          </cell>
          <cell r="BE989">
            <v>1.8064951739120129E-2</v>
          </cell>
          <cell r="BF989">
            <v>0</v>
          </cell>
          <cell r="BJ989" t="str">
            <v>NA</v>
          </cell>
          <cell r="BK989" t="str">
            <v>NA</v>
          </cell>
          <cell r="BM989">
            <v>1080</v>
          </cell>
        </row>
        <row r="990">
          <cell r="A990">
            <v>990</v>
          </cell>
          <cell r="B990" t="str">
            <v>PUG</v>
          </cell>
          <cell r="H990" t="str">
            <v>XXX</v>
          </cell>
          <cell r="K990">
            <v>0</v>
          </cell>
          <cell r="M990" t="str">
            <v>J</v>
          </cell>
          <cell r="N990" t="str">
            <v>J</v>
          </cell>
          <cell r="O990">
            <v>0</v>
          </cell>
          <cell r="S990">
            <v>0</v>
          </cell>
          <cell r="T990">
            <v>0</v>
          </cell>
          <cell r="U990">
            <v>0</v>
          </cell>
          <cell r="AA990">
            <v>0</v>
          </cell>
          <cell r="AB990">
            <v>0</v>
          </cell>
          <cell r="AF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0</v>
          </cell>
          <cell r="BE990">
            <v>0</v>
          </cell>
          <cell r="BF990">
            <v>0</v>
          </cell>
          <cell r="BK990">
            <v>0</v>
          </cell>
          <cell r="BM990">
            <v>0</v>
          </cell>
        </row>
        <row r="991">
          <cell r="A991">
            <v>991</v>
          </cell>
          <cell r="B991" t="str">
            <v>PUG</v>
          </cell>
          <cell r="G991" t="str">
            <v>18</v>
          </cell>
          <cell r="H991" t="str">
            <v>XXX</v>
          </cell>
          <cell r="J991" t="str">
            <v>SP</v>
          </cell>
          <cell r="K991">
            <v>0</v>
          </cell>
          <cell r="L991" t="str">
            <v>Gen</v>
          </cell>
          <cell r="M991" t="str">
            <v>J</v>
          </cell>
          <cell r="N991" t="str">
            <v>J</v>
          </cell>
          <cell r="O991">
            <v>0</v>
          </cell>
          <cell r="P991" t="str">
            <v>DG</v>
          </cell>
          <cell r="Q991" t="str">
            <v>DG Set (Break-up to be furnished later)</v>
          </cell>
          <cell r="R991" t="str">
            <v>Lot</v>
          </cell>
          <cell r="S991" t="str">
            <v>Lot</v>
          </cell>
          <cell r="T991">
            <v>0</v>
          </cell>
          <cell r="U991">
            <v>0</v>
          </cell>
          <cell r="V991">
            <v>1</v>
          </cell>
          <cell r="AA991">
            <v>0</v>
          </cell>
          <cell r="AB991">
            <v>0</v>
          </cell>
          <cell r="AC991" t="str">
            <v>Jakson</v>
          </cell>
          <cell r="AD991" t="str">
            <v>INR</v>
          </cell>
          <cell r="AE991">
            <v>94800</v>
          </cell>
          <cell r="AF991">
            <v>94800</v>
          </cell>
          <cell r="AI991">
            <v>0</v>
          </cell>
          <cell r="AJ991">
            <v>94800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0</v>
          </cell>
          <cell r="BE991">
            <v>0</v>
          </cell>
          <cell r="BF991">
            <v>0</v>
          </cell>
          <cell r="BJ991" t="str">
            <v>NA</v>
          </cell>
          <cell r="BK991">
            <v>0</v>
          </cell>
          <cell r="BM991">
            <v>0</v>
          </cell>
        </row>
        <row r="992">
          <cell r="A992">
            <v>992</v>
          </cell>
          <cell r="B992" t="str">
            <v>PUG</v>
          </cell>
          <cell r="H992" t="str">
            <v>XXX</v>
          </cell>
          <cell r="K992">
            <v>0</v>
          </cell>
          <cell r="M992" t="str">
            <v>J</v>
          </cell>
          <cell r="N992" t="str">
            <v>J</v>
          </cell>
          <cell r="O992">
            <v>0</v>
          </cell>
          <cell r="S992">
            <v>0</v>
          </cell>
          <cell r="T992">
            <v>0</v>
          </cell>
          <cell r="U992">
            <v>0</v>
          </cell>
          <cell r="AA992">
            <v>0</v>
          </cell>
          <cell r="AB992">
            <v>0</v>
          </cell>
          <cell r="AF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D992">
            <v>0</v>
          </cell>
          <cell r="BE992">
            <v>0</v>
          </cell>
          <cell r="BF992">
            <v>0</v>
          </cell>
          <cell r="BK992">
            <v>0</v>
          </cell>
          <cell r="BM992">
            <v>0</v>
          </cell>
        </row>
        <row r="993">
          <cell r="A993">
            <v>993</v>
          </cell>
          <cell r="B993" t="str">
            <v>PUG</v>
          </cell>
          <cell r="G993" t="str">
            <v>18.1</v>
          </cell>
          <cell r="H993" t="str">
            <v>XXX</v>
          </cell>
          <cell r="J993" t="str">
            <v>SP</v>
          </cell>
          <cell r="K993" t="str">
            <v>SPARES</v>
          </cell>
          <cell r="L993" t="str">
            <v>Gen</v>
          </cell>
          <cell r="M993" t="str">
            <v>J</v>
          </cell>
          <cell r="N993" t="str">
            <v>J</v>
          </cell>
          <cell r="O993" t="str">
            <v>C</v>
          </cell>
          <cell r="P993" t="str">
            <v>DG</v>
          </cell>
          <cell r="Q993" t="str">
            <v>Set of filters (Lube oil / fuel / air ckt)</v>
          </cell>
          <cell r="R993" t="str">
            <v>Set</v>
          </cell>
          <cell r="S993" t="str">
            <v>Set</v>
          </cell>
          <cell r="T993">
            <v>1</v>
          </cell>
          <cell r="U993">
            <v>1</v>
          </cell>
          <cell r="V993">
            <v>1</v>
          </cell>
          <cell r="Y993">
            <v>1</v>
          </cell>
          <cell r="AA993">
            <v>1</v>
          </cell>
          <cell r="AB993">
            <v>1</v>
          </cell>
          <cell r="AD993" t="str">
            <v>INR</v>
          </cell>
          <cell r="AF993">
            <v>0</v>
          </cell>
          <cell r="AI993">
            <v>0</v>
          </cell>
          <cell r="AJ993">
            <v>0</v>
          </cell>
          <cell r="AK993">
            <v>0</v>
          </cell>
          <cell r="AL993">
            <v>1.0515247108307044</v>
          </cell>
          <cell r="AM993">
            <v>0</v>
          </cell>
          <cell r="AN993">
            <v>0</v>
          </cell>
          <cell r="AO993">
            <v>0</v>
          </cell>
          <cell r="AP993">
            <v>0</v>
          </cell>
          <cell r="AQ993">
            <v>0</v>
          </cell>
          <cell r="AR993">
            <v>0</v>
          </cell>
          <cell r="AS993">
            <v>0</v>
          </cell>
          <cell r="AT993">
            <v>0</v>
          </cell>
          <cell r="AU993" t="str">
            <v>NA</v>
          </cell>
          <cell r="AV993" t="str">
            <v>NA</v>
          </cell>
          <cell r="AW993">
            <v>0.67229393818562333</v>
          </cell>
          <cell r="AX993" t="str">
            <v>NA</v>
          </cell>
          <cell r="AY993" t="str">
            <v>NA</v>
          </cell>
          <cell r="AZ993" t="str">
            <v>NA</v>
          </cell>
          <cell r="BA993">
            <v>0</v>
          </cell>
          <cell r="BB993">
            <v>0</v>
          </cell>
          <cell r="BC993">
            <v>0</v>
          </cell>
          <cell r="BD993">
            <v>4.6528E-2</v>
          </cell>
          <cell r="BE993">
            <v>1.5332061794341855E-2</v>
          </cell>
          <cell r="BF993">
            <v>0</v>
          </cell>
          <cell r="BJ993" t="str">
            <v>NA</v>
          </cell>
          <cell r="BK993" t="str">
            <v>NA</v>
          </cell>
          <cell r="BM993">
            <v>0</v>
          </cell>
        </row>
        <row r="994">
          <cell r="A994">
            <v>994</v>
          </cell>
          <cell r="B994" t="str">
            <v>PUG</v>
          </cell>
          <cell r="G994" t="str">
            <v>18.2</v>
          </cell>
          <cell r="H994" t="str">
            <v>XXX</v>
          </cell>
          <cell r="J994" t="str">
            <v>SP</v>
          </cell>
          <cell r="K994" t="str">
            <v>SPARES</v>
          </cell>
          <cell r="L994" t="str">
            <v>Gen</v>
          </cell>
          <cell r="M994" t="str">
            <v>J</v>
          </cell>
          <cell r="N994" t="str">
            <v>J</v>
          </cell>
          <cell r="O994" t="str">
            <v>C</v>
          </cell>
          <cell r="P994" t="str">
            <v>DG</v>
          </cell>
          <cell r="Q994" t="str">
            <v>Solenoid coil assembly</v>
          </cell>
          <cell r="R994" t="str">
            <v>No</v>
          </cell>
          <cell r="S994" t="str">
            <v>No</v>
          </cell>
          <cell r="T994">
            <v>1</v>
          </cell>
          <cell r="U994">
            <v>1</v>
          </cell>
          <cell r="V994">
            <v>1</v>
          </cell>
          <cell r="Y994">
            <v>1</v>
          </cell>
          <cell r="AA994">
            <v>1</v>
          </cell>
          <cell r="AB994">
            <v>1</v>
          </cell>
          <cell r="AD994" t="str">
            <v>INR</v>
          </cell>
          <cell r="AF994">
            <v>0</v>
          </cell>
          <cell r="AI994">
            <v>0</v>
          </cell>
          <cell r="AJ994">
            <v>0</v>
          </cell>
          <cell r="AK994">
            <v>0</v>
          </cell>
          <cell r="AL994">
            <v>1.0515247108307044</v>
          </cell>
          <cell r="AM994">
            <v>0</v>
          </cell>
          <cell r="AN994">
            <v>0</v>
          </cell>
          <cell r="AO994">
            <v>0</v>
          </cell>
          <cell r="AP994">
            <v>0</v>
          </cell>
          <cell r="AQ994">
            <v>0</v>
          </cell>
          <cell r="AR994">
            <v>0</v>
          </cell>
          <cell r="AS994">
            <v>0</v>
          </cell>
          <cell r="AT994">
            <v>0</v>
          </cell>
          <cell r="AU994" t="str">
            <v>NA</v>
          </cell>
          <cell r="AV994" t="str">
            <v>NA</v>
          </cell>
          <cell r="AW994">
            <v>0.67229393818562333</v>
          </cell>
          <cell r="AX994" t="str">
            <v>NA</v>
          </cell>
          <cell r="AY994" t="str">
            <v>NA</v>
          </cell>
          <cell r="AZ994" t="str">
            <v>NA</v>
          </cell>
          <cell r="BA994">
            <v>0</v>
          </cell>
          <cell r="BB994">
            <v>0</v>
          </cell>
          <cell r="BC994">
            <v>0</v>
          </cell>
          <cell r="BD994">
            <v>4.6528E-2</v>
          </cell>
          <cell r="BE994">
            <v>1.5332061794341855E-2</v>
          </cell>
          <cell r="BF994">
            <v>0</v>
          </cell>
          <cell r="BJ994" t="str">
            <v>NA</v>
          </cell>
          <cell r="BK994" t="str">
            <v>NA</v>
          </cell>
          <cell r="BM994">
            <v>0</v>
          </cell>
        </row>
        <row r="995">
          <cell r="A995">
            <v>995</v>
          </cell>
          <cell r="B995" t="str">
            <v>PUG</v>
          </cell>
          <cell r="G995" t="str">
            <v>18.3</v>
          </cell>
          <cell r="H995" t="str">
            <v>XXX</v>
          </cell>
          <cell r="J995" t="str">
            <v>SP</v>
          </cell>
          <cell r="K995" t="str">
            <v>SPARES</v>
          </cell>
          <cell r="L995" t="str">
            <v>Gen</v>
          </cell>
          <cell r="M995" t="str">
            <v>J</v>
          </cell>
          <cell r="N995" t="str">
            <v>J</v>
          </cell>
          <cell r="O995" t="str">
            <v>C</v>
          </cell>
          <cell r="P995" t="str">
            <v>DG</v>
          </cell>
          <cell r="Q995" t="str">
            <v>Self starter assembly</v>
          </cell>
          <cell r="R995" t="str">
            <v>No</v>
          </cell>
          <cell r="S995" t="str">
            <v>No</v>
          </cell>
          <cell r="T995">
            <v>1</v>
          </cell>
          <cell r="U995">
            <v>1</v>
          </cell>
          <cell r="V995">
            <v>1</v>
          </cell>
          <cell r="Y995">
            <v>1</v>
          </cell>
          <cell r="AA995">
            <v>1</v>
          </cell>
          <cell r="AB995">
            <v>1</v>
          </cell>
          <cell r="AD995" t="str">
            <v>INR</v>
          </cell>
          <cell r="AF995">
            <v>0</v>
          </cell>
          <cell r="AI995">
            <v>0</v>
          </cell>
          <cell r="AJ995">
            <v>0</v>
          </cell>
          <cell r="AK995">
            <v>0</v>
          </cell>
          <cell r="AL995">
            <v>1.0515247108307044</v>
          </cell>
          <cell r="AM995">
            <v>0</v>
          </cell>
          <cell r="AN995">
            <v>0</v>
          </cell>
          <cell r="AO995">
            <v>0</v>
          </cell>
          <cell r="AP995">
            <v>0</v>
          </cell>
          <cell r="AQ995">
            <v>0</v>
          </cell>
          <cell r="AR995">
            <v>0</v>
          </cell>
          <cell r="AS995">
            <v>0</v>
          </cell>
          <cell r="AT995">
            <v>0</v>
          </cell>
          <cell r="AU995" t="str">
            <v>NA</v>
          </cell>
          <cell r="AV995" t="str">
            <v>NA</v>
          </cell>
          <cell r="AW995">
            <v>0.67229393818562333</v>
          </cell>
          <cell r="AX995" t="str">
            <v>NA</v>
          </cell>
          <cell r="AY995" t="str">
            <v>NA</v>
          </cell>
          <cell r="AZ995" t="str">
            <v>NA</v>
          </cell>
          <cell r="BA995">
            <v>0</v>
          </cell>
          <cell r="BB995">
            <v>0</v>
          </cell>
          <cell r="BC995">
            <v>0</v>
          </cell>
          <cell r="BD995">
            <v>4.6528E-2</v>
          </cell>
          <cell r="BE995">
            <v>1.5332061794341855E-2</v>
          </cell>
          <cell r="BF995">
            <v>0</v>
          </cell>
          <cell r="BJ995" t="str">
            <v>NA</v>
          </cell>
          <cell r="BK995" t="str">
            <v>NA</v>
          </cell>
          <cell r="BM995">
            <v>0</v>
          </cell>
        </row>
        <row r="996">
          <cell r="A996">
            <v>996</v>
          </cell>
          <cell r="B996" t="str">
            <v>PUG</v>
          </cell>
          <cell r="G996" t="str">
            <v>18.4</v>
          </cell>
          <cell r="H996" t="str">
            <v>XXX</v>
          </cell>
          <cell r="J996" t="str">
            <v>SP</v>
          </cell>
          <cell r="K996" t="str">
            <v>SPARES</v>
          </cell>
          <cell r="L996" t="str">
            <v>Gen</v>
          </cell>
          <cell r="M996" t="str">
            <v>J</v>
          </cell>
          <cell r="N996" t="str">
            <v>J</v>
          </cell>
          <cell r="O996" t="str">
            <v>C</v>
          </cell>
          <cell r="P996" t="str">
            <v>DG</v>
          </cell>
          <cell r="Q996" t="str">
            <v>Lube oil pressure safety control</v>
          </cell>
          <cell r="R996" t="str">
            <v>No</v>
          </cell>
          <cell r="S996" t="str">
            <v>No</v>
          </cell>
          <cell r="T996">
            <v>1</v>
          </cell>
          <cell r="U996">
            <v>1</v>
          </cell>
          <cell r="V996">
            <v>1</v>
          </cell>
          <cell r="Y996">
            <v>1</v>
          </cell>
          <cell r="AA996">
            <v>1</v>
          </cell>
          <cell r="AB996">
            <v>1</v>
          </cell>
          <cell r="AD996" t="str">
            <v>INR</v>
          </cell>
          <cell r="AF996">
            <v>0</v>
          </cell>
          <cell r="AI996">
            <v>0</v>
          </cell>
          <cell r="AJ996">
            <v>0</v>
          </cell>
          <cell r="AK996">
            <v>0</v>
          </cell>
          <cell r="AL996">
            <v>1.0515247108307044</v>
          </cell>
          <cell r="AM996">
            <v>0</v>
          </cell>
          <cell r="AN996">
            <v>0</v>
          </cell>
          <cell r="AO996">
            <v>0</v>
          </cell>
          <cell r="AP996">
            <v>0</v>
          </cell>
          <cell r="AQ996">
            <v>0</v>
          </cell>
          <cell r="AR996">
            <v>0</v>
          </cell>
          <cell r="AS996">
            <v>0</v>
          </cell>
          <cell r="AT996">
            <v>0</v>
          </cell>
          <cell r="AU996" t="str">
            <v>NA</v>
          </cell>
          <cell r="AV996" t="str">
            <v>NA</v>
          </cell>
          <cell r="AW996">
            <v>0.67229393818562333</v>
          </cell>
          <cell r="AX996" t="str">
            <v>NA</v>
          </cell>
          <cell r="AY996" t="str">
            <v>NA</v>
          </cell>
          <cell r="AZ996" t="str">
            <v>NA</v>
          </cell>
          <cell r="BA996">
            <v>0</v>
          </cell>
          <cell r="BB996">
            <v>0</v>
          </cell>
          <cell r="BC996">
            <v>0</v>
          </cell>
          <cell r="BD996">
            <v>4.6528E-2</v>
          </cell>
          <cell r="BE996">
            <v>1.5332061794341855E-2</v>
          </cell>
          <cell r="BF996">
            <v>0</v>
          </cell>
          <cell r="BJ996" t="str">
            <v>NA</v>
          </cell>
          <cell r="BK996" t="str">
            <v>NA</v>
          </cell>
          <cell r="BM996">
            <v>0</v>
          </cell>
        </row>
        <row r="997">
          <cell r="A997">
            <v>997</v>
          </cell>
          <cell r="B997" t="str">
            <v>PUG</v>
          </cell>
          <cell r="G997" t="str">
            <v>18.5</v>
          </cell>
          <cell r="H997" t="str">
            <v>XXX</v>
          </cell>
          <cell r="J997" t="str">
            <v>SP</v>
          </cell>
          <cell r="K997" t="str">
            <v>SPARES</v>
          </cell>
          <cell r="L997" t="str">
            <v>Gen</v>
          </cell>
          <cell r="M997" t="str">
            <v>J</v>
          </cell>
          <cell r="N997" t="str">
            <v>J</v>
          </cell>
          <cell r="O997" t="str">
            <v>C</v>
          </cell>
          <cell r="P997" t="str">
            <v>DG</v>
          </cell>
          <cell r="Q997" t="str">
            <v>High water temp. safety control</v>
          </cell>
          <cell r="R997" t="str">
            <v>No</v>
          </cell>
          <cell r="S997" t="str">
            <v>No</v>
          </cell>
          <cell r="T997">
            <v>1</v>
          </cell>
          <cell r="U997">
            <v>1</v>
          </cell>
          <cell r="V997">
            <v>1</v>
          </cell>
          <cell r="Y997">
            <v>1</v>
          </cell>
          <cell r="AA997">
            <v>1</v>
          </cell>
          <cell r="AB997">
            <v>1</v>
          </cell>
          <cell r="AD997" t="str">
            <v>INR</v>
          </cell>
          <cell r="AF997">
            <v>0</v>
          </cell>
          <cell r="AI997">
            <v>0</v>
          </cell>
          <cell r="AJ997">
            <v>0</v>
          </cell>
          <cell r="AK997">
            <v>0</v>
          </cell>
          <cell r="AL997">
            <v>1.0515247108307044</v>
          </cell>
          <cell r="AM997">
            <v>0</v>
          </cell>
          <cell r="AN997">
            <v>0</v>
          </cell>
          <cell r="AO997">
            <v>0</v>
          </cell>
          <cell r="AP997">
            <v>0</v>
          </cell>
          <cell r="AQ997">
            <v>0</v>
          </cell>
          <cell r="AR997">
            <v>0</v>
          </cell>
          <cell r="AS997">
            <v>0</v>
          </cell>
          <cell r="AT997">
            <v>0</v>
          </cell>
          <cell r="AU997" t="str">
            <v>NA</v>
          </cell>
          <cell r="AV997" t="str">
            <v>NA</v>
          </cell>
          <cell r="AW997">
            <v>0.67229393818562333</v>
          </cell>
          <cell r="AX997" t="str">
            <v>NA</v>
          </cell>
          <cell r="AY997" t="str">
            <v>NA</v>
          </cell>
          <cell r="AZ997" t="str">
            <v>NA</v>
          </cell>
          <cell r="BA997">
            <v>0</v>
          </cell>
          <cell r="BB997">
            <v>0</v>
          </cell>
          <cell r="BC997">
            <v>0</v>
          </cell>
          <cell r="BD997">
            <v>4.6528E-2</v>
          </cell>
          <cell r="BE997">
            <v>1.5332061794341855E-2</v>
          </cell>
          <cell r="BF997">
            <v>0</v>
          </cell>
          <cell r="BJ997" t="str">
            <v>NA</v>
          </cell>
          <cell r="BK997" t="str">
            <v>NA</v>
          </cell>
          <cell r="BM997">
            <v>0</v>
          </cell>
        </row>
        <row r="998">
          <cell r="A998">
            <v>998</v>
          </cell>
          <cell r="B998" t="str">
            <v>PUG</v>
          </cell>
          <cell r="H998" t="str">
            <v>XXX</v>
          </cell>
          <cell r="K998">
            <v>0</v>
          </cell>
          <cell r="M998" t="str">
            <v>J</v>
          </cell>
          <cell r="N998" t="str">
            <v>J</v>
          </cell>
          <cell r="O998">
            <v>0</v>
          </cell>
          <cell r="S998">
            <v>0</v>
          </cell>
          <cell r="T998">
            <v>0</v>
          </cell>
          <cell r="U998">
            <v>0</v>
          </cell>
          <cell r="AA998">
            <v>0</v>
          </cell>
          <cell r="AB998">
            <v>0</v>
          </cell>
          <cell r="AF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K998">
            <v>0</v>
          </cell>
          <cell r="BM998">
            <v>0</v>
          </cell>
        </row>
        <row r="999">
          <cell r="A999">
            <v>999</v>
          </cell>
          <cell r="B999" t="str">
            <v>PUG</v>
          </cell>
          <cell r="G999" t="str">
            <v>19</v>
          </cell>
          <cell r="H999" t="str">
            <v>XXX</v>
          </cell>
          <cell r="J999" t="str">
            <v>SP</v>
          </cell>
          <cell r="K999" t="str">
            <v>SPARES</v>
          </cell>
          <cell r="L999" t="str">
            <v>Gen</v>
          </cell>
          <cell r="M999" t="str">
            <v>J</v>
          </cell>
          <cell r="N999" t="str">
            <v>J</v>
          </cell>
          <cell r="O999" t="str">
            <v>C</v>
          </cell>
          <cell r="P999" t="str">
            <v>FIRE</v>
          </cell>
          <cell r="Q999" t="str">
            <v>Fire fighting system [Break-up to be given later]</v>
          </cell>
          <cell r="R999" t="str">
            <v>Lot</v>
          </cell>
          <cell r="S999" t="str">
            <v>Lot</v>
          </cell>
          <cell r="T999">
            <v>1</v>
          </cell>
          <cell r="U999">
            <v>1</v>
          </cell>
          <cell r="V999">
            <v>1</v>
          </cell>
          <cell r="Y999">
            <v>1</v>
          </cell>
          <cell r="AA999">
            <v>1</v>
          </cell>
          <cell r="AB999">
            <v>1</v>
          </cell>
          <cell r="AC999" t="str">
            <v>MASS/1106</v>
          </cell>
          <cell r="AD999" t="str">
            <v>INR</v>
          </cell>
          <cell r="AE999">
            <v>321162</v>
          </cell>
          <cell r="AF999">
            <v>321162</v>
          </cell>
          <cell r="AI999">
            <v>0</v>
          </cell>
          <cell r="AJ999">
            <v>321162</v>
          </cell>
          <cell r="AK999">
            <v>321162</v>
          </cell>
          <cell r="AL999">
            <v>1.0515247108307044</v>
          </cell>
          <cell r="AM999">
            <v>337710</v>
          </cell>
          <cell r="AN999">
            <v>0</v>
          </cell>
          <cell r="AO999">
            <v>14943</v>
          </cell>
          <cell r="AP999">
            <v>352653</v>
          </cell>
          <cell r="AQ999">
            <v>2378</v>
          </cell>
          <cell r="AR999">
            <v>0</v>
          </cell>
          <cell r="AS999">
            <v>0</v>
          </cell>
          <cell r="AT999">
            <v>355031</v>
          </cell>
          <cell r="AU999" t="str">
            <v>NA</v>
          </cell>
          <cell r="AV999" t="str">
            <v>NA</v>
          </cell>
          <cell r="AW999">
            <v>0.67229393818562333</v>
          </cell>
          <cell r="AX999" t="str">
            <v>NA</v>
          </cell>
          <cell r="AY999" t="str">
            <v>NA</v>
          </cell>
          <cell r="AZ999" t="str">
            <v>NA</v>
          </cell>
          <cell r="BA999">
            <v>0</v>
          </cell>
          <cell r="BB999">
            <v>355031</v>
          </cell>
          <cell r="BD999">
            <v>4.6528E-2</v>
          </cell>
          <cell r="BE999">
            <v>7.4046726149882714E-3</v>
          </cell>
          <cell r="BF999">
            <v>0</v>
          </cell>
          <cell r="BJ999" t="str">
            <v>NA</v>
          </cell>
          <cell r="BK999" t="str">
            <v>NA</v>
          </cell>
          <cell r="BM999">
            <v>321162</v>
          </cell>
        </row>
        <row r="1000">
          <cell r="A1000">
            <v>1000</v>
          </cell>
          <cell r="B1000" t="str">
            <v>PUG</v>
          </cell>
          <cell r="H1000" t="str">
            <v>XXX</v>
          </cell>
          <cell r="K1000">
            <v>0</v>
          </cell>
          <cell r="M1000" t="str">
            <v>J</v>
          </cell>
          <cell r="N1000" t="str">
            <v>J</v>
          </cell>
          <cell r="O1000">
            <v>0</v>
          </cell>
          <cell r="S1000">
            <v>0</v>
          </cell>
          <cell r="T1000">
            <v>0</v>
          </cell>
          <cell r="U1000">
            <v>0</v>
          </cell>
          <cell r="AA1000">
            <v>0</v>
          </cell>
          <cell r="AB1000">
            <v>0</v>
          </cell>
          <cell r="AF1000">
            <v>0</v>
          </cell>
          <cell r="AI1000">
            <v>0</v>
          </cell>
          <cell r="AJ1000">
            <v>0</v>
          </cell>
          <cell r="AK1000">
            <v>0</v>
          </cell>
          <cell r="AL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K1000">
            <v>0</v>
          </cell>
          <cell r="BM1000">
            <v>0</v>
          </cell>
        </row>
        <row r="1001">
          <cell r="A1001">
            <v>1001</v>
          </cell>
          <cell r="B1001" t="str">
            <v>PUG</v>
          </cell>
          <cell r="G1001" t="str">
            <v>19.1</v>
          </cell>
          <cell r="H1001" t="str">
            <v>XXX</v>
          </cell>
          <cell r="K1001">
            <v>0</v>
          </cell>
          <cell r="M1001" t="str">
            <v>J</v>
          </cell>
          <cell r="N1001" t="str">
            <v>J</v>
          </cell>
          <cell r="O1001">
            <v>0</v>
          </cell>
          <cell r="Q1001" t="str">
            <v>HVW / Hydrant Pumps</v>
          </cell>
          <cell r="S1001">
            <v>0</v>
          </cell>
          <cell r="T1001">
            <v>0</v>
          </cell>
          <cell r="U1001">
            <v>0</v>
          </cell>
          <cell r="AA1001">
            <v>0</v>
          </cell>
          <cell r="AB1001">
            <v>0</v>
          </cell>
          <cell r="AF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K1001">
            <v>0</v>
          </cell>
          <cell r="BM1001">
            <v>0</v>
          </cell>
        </row>
        <row r="1002">
          <cell r="A1002">
            <v>1002</v>
          </cell>
          <cell r="B1002" t="str">
            <v>PUG</v>
          </cell>
          <cell r="G1002" t="str">
            <v>19.1.1</v>
          </cell>
          <cell r="H1002" t="str">
            <v>XXX</v>
          </cell>
          <cell r="J1002" t="str">
            <v>SP</v>
          </cell>
          <cell r="K1002" t="str">
            <v>SPARES</v>
          </cell>
          <cell r="L1002" t="str">
            <v>Gen</v>
          </cell>
          <cell r="M1002" t="str">
            <v>J</v>
          </cell>
          <cell r="N1002" t="str">
            <v>J</v>
          </cell>
          <cell r="O1002" t="str">
            <v>C</v>
          </cell>
          <cell r="P1002" t="str">
            <v>FIRE</v>
          </cell>
          <cell r="Q1002" t="str">
            <v>Shaft sleeves</v>
          </cell>
          <cell r="R1002" t="str">
            <v>set</v>
          </cell>
          <cell r="S1002" t="str">
            <v>set</v>
          </cell>
          <cell r="T1002">
            <v>1</v>
          </cell>
          <cell r="U1002">
            <v>1</v>
          </cell>
          <cell r="V1002">
            <v>1</v>
          </cell>
          <cell r="Y1002">
            <v>1</v>
          </cell>
          <cell r="AA1002">
            <v>1</v>
          </cell>
          <cell r="AB1002">
            <v>1</v>
          </cell>
          <cell r="AD1002" t="str">
            <v>INR</v>
          </cell>
          <cell r="AF1002">
            <v>0</v>
          </cell>
          <cell r="AI1002">
            <v>0</v>
          </cell>
          <cell r="AJ1002">
            <v>0</v>
          </cell>
          <cell r="AK1002">
            <v>0</v>
          </cell>
          <cell r="AL1002">
            <v>1.0515247108307044</v>
          </cell>
          <cell r="AM1002">
            <v>0</v>
          </cell>
          <cell r="AN1002">
            <v>0</v>
          </cell>
          <cell r="AO1002">
            <v>0</v>
          </cell>
          <cell r="AP1002">
            <v>0</v>
          </cell>
          <cell r="AQ1002">
            <v>0</v>
          </cell>
          <cell r="AR1002">
            <v>0</v>
          </cell>
          <cell r="AS1002">
            <v>0</v>
          </cell>
          <cell r="AT1002">
            <v>0</v>
          </cell>
          <cell r="AU1002" t="str">
            <v>NA</v>
          </cell>
          <cell r="AV1002" t="str">
            <v>NA</v>
          </cell>
          <cell r="AW1002">
            <v>0.67229393818562333</v>
          </cell>
          <cell r="AX1002" t="str">
            <v>NA</v>
          </cell>
          <cell r="AY1002" t="str">
            <v>NA</v>
          </cell>
          <cell r="AZ1002" t="str">
            <v>NA</v>
          </cell>
          <cell r="BA1002">
            <v>0</v>
          </cell>
          <cell r="BB1002">
            <v>0</v>
          </cell>
          <cell r="BD1002">
            <v>4.6528E-2</v>
          </cell>
          <cell r="BE1002">
            <v>7.4046726149882714E-3</v>
          </cell>
          <cell r="BF1002">
            <v>0</v>
          </cell>
          <cell r="BJ1002" t="str">
            <v>NA</v>
          </cell>
          <cell r="BK1002" t="str">
            <v>NA</v>
          </cell>
          <cell r="BM1002">
            <v>0</v>
          </cell>
        </row>
        <row r="1003">
          <cell r="A1003">
            <v>1003</v>
          </cell>
          <cell r="B1003" t="str">
            <v>PUG</v>
          </cell>
          <cell r="H1003" t="str">
            <v>XXX</v>
          </cell>
          <cell r="K1003">
            <v>0</v>
          </cell>
          <cell r="M1003" t="str">
            <v>J</v>
          </cell>
          <cell r="N1003" t="str">
            <v>J</v>
          </cell>
          <cell r="O1003">
            <v>0</v>
          </cell>
          <cell r="S1003">
            <v>0</v>
          </cell>
          <cell r="T1003">
            <v>0</v>
          </cell>
          <cell r="U1003">
            <v>0</v>
          </cell>
          <cell r="AA1003">
            <v>0</v>
          </cell>
          <cell r="AB1003">
            <v>0</v>
          </cell>
          <cell r="AF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K1003">
            <v>0</v>
          </cell>
          <cell r="BM1003">
            <v>0</v>
          </cell>
        </row>
        <row r="1004">
          <cell r="A1004">
            <v>1004</v>
          </cell>
          <cell r="B1004" t="str">
            <v>PUG</v>
          </cell>
          <cell r="G1004" t="str">
            <v>19.2</v>
          </cell>
          <cell r="H1004" t="str">
            <v>XXX</v>
          </cell>
          <cell r="K1004">
            <v>0</v>
          </cell>
          <cell r="M1004" t="str">
            <v>J</v>
          </cell>
          <cell r="N1004" t="str">
            <v>J</v>
          </cell>
          <cell r="O1004">
            <v>0</v>
          </cell>
          <cell r="Q1004" t="str">
            <v>Diesel engine drive</v>
          </cell>
          <cell r="S1004">
            <v>0</v>
          </cell>
          <cell r="T1004">
            <v>0</v>
          </cell>
          <cell r="U1004">
            <v>0</v>
          </cell>
          <cell r="AA1004">
            <v>0</v>
          </cell>
          <cell r="AB1004">
            <v>0</v>
          </cell>
          <cell r="AF1004">
            <v>0</v>
          </cell>
          <cell r="AI1004">
            <v>0</v>
          </cell>
          <cell r="AJ1004">
            <v>0</v>
          </cell>
          <cell r="AK1004">
            <v>0</v>
          </cell>
          <cell r="AL1004">
            <v>0</v>
          </cell>
          <cell r="AM1004">
            <v>0</v>
          </cell>
          <cell r="AN1004">
            <v>0</v>
          </cell>
          <cell r="AO1004">
            <v>0</v>
          </cell>
          <cell r="AP1004">
            <v>0</v>
          </cell>
          <cell r="AQ1004">
            <v>0</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K1004">
            <v>0</v>
          </cell>
          <cell r="BM1004">
            <v>0</v>
          </cell>
        </row>
        <row r="1005">
          <cell r="A1005">
            <v>1005</v>
          </cell>
          <cell r="B1005" t="str">
            <v>PUG</v>
          </cell>
          <cell r="G1005" t="str">
            <v>19.2.1</v>
          </cell>
          <cell r="H1005" t="str">
            <v>XXX</v>
          </cell>
          <cell r="J1005" t="str">
            <v>SP</v>
          </cell>
          <cell r="K1005" t="str">
            <v>SPARES</v>
          </cell>
          <cell r="L1005" t="str">
            <v>Gen</v>
          </cell>
          <cell r="M1005" t="str">
            <v>J</v>
          </cell>
          <cell r="N1005" t="str">
            <v>J</v>
          </cell>
          <cell r="O1005" t="str">
            <v>C</v>
          </cell>
          <cell r="P1005" t="str">
            <v>FIRE</v>
          </cell>
          <cell r="Q1005" t="str">
            <v>Self starter</v>
          </cell>
          <cell r="R1005" t="str">
            <v>set</v>
          </cell>
          <cell r="S1005" t="str">
            <v>set</v>
          </cell>
          <cell r="T1005">
            <v>1</v>
          </cell>
          <cell r="U1005">
            <v>1</v>
          </cell>
          <cell r="V1005">
            <v>1</v>
          </cell>
          <cell r="Y1005">
            <v>1</v>
          </cell>
          <cell r="AA1005">
            <v>1</v>
          </cell>
          <cell r="AB1005">
            <v>1</v>
          </cell>
          <cell r="AD1005" t="str">
            <v>INR</v>
          </cell>
          <cell r="AF1005">
            <v>0</v>
          </cell>
          <cell r="AI1005">
            <v>0</v>
          </cell>
          <cell r="AJ1005">
            <v>0</v>
          </cell>
          <cell r="AK1005">
            <v>0</v>
          </cell>
          <cell r="AL1005">
            <v>1.0515247108307044</v>
          </cell>
          <cell r="AM1005">
            <v>0</v>
          </cell>
          <cell r="AN1005">
            <v>0</v>
          </cell>
          <cell r="AO1005">
            <v>0</v>
          </cell>
          <cell r="AP1005">
            <v>0</v>
          </cell>
          <cell r="AQ1005">
            <v>0</v>
          </cell>
          <cell r="AR1005">
            <v>0</v>
          </cell>
          <cell r="AS1005">
            <v>0</v>
          </cell>
          <cell r="AT1005">
            <v>0</v>
          </cell>
          <cell r="AU1005" t="str">
            <v>NA</v>
          </cell>
          <cell r="AV1005" t="str">
            <v>NA</v>
          </cell>
          <cell r="AW1005">
            <v>0.67229393818562333</v>
          </cell>
          <cell r="AX1005" t="str">
            <v>NA</v>
          </cell>
          <cell r="AY1005" t="str">
            <v>NA</v>
          </cell>
          <cell r="AZ1005" t="str">
            <v>NA</v>
          </cell>
          <cell r="BA1005">
            <v>0</v>
          </cell>
          <cell r="BB1005">
            <v>0</v>
          </cell>
          <cell r="BD1005">
            <v>4.6528E-2</v>
          </cell>
          <cell r="BE1005">
            <v>7.4046726149882714E-3</v>
          </cell>
          <cell r="BF1005">
            <v>0</v>
          </cell>
          <cell r="BJ1005" t="str">
            <v>NA</v>
          </cell>
          <cell r="BK1005" t="str">
            <v>NA</v>
          </cell>
          <cell r="BM1005">
            <v>0</v>
          </cell>
        </row>
        <row r="1006">
          <cell r="A1006">
            <v>1006</v>
          </cell>
          <cell r="B1006" t="str">
            <v>PUG</v>
          </cell>
          <cell r="H1006" t="str">
            <v>XXX</v>
          </cell>
          <cell r="K1006">
            <v>0</v>
          </cell>
          <cell r="M1006" t="str">
            <v>J</v>
          </cell>
          <cell r="N1006" t="str">
            <v>J</v>
          </cell>
          <cell r="O1006">
            <v>0</v>
          </cell>
          <cell r="S1006">
            <v>0</v>
          </cell>
          <cell r="T1006">
            <v>0</v>
          </cell>
          <cell r="U1006">
            <v>0</v>
          </cell>
          <cell r="AA1006">
            <v>0</v>
          </cell>
          <cell r="AB1006">
            <v>0</v>
          </cell>
          <cell r="AF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0</v>
          </cell>
          <cell r="AW1006">
            <v>0</v>
          </cell>
          <cell r="AX1006">
            <v>0</v>
          </cell>
          <cell r="AY1006">
            <v>0</v>
          </cell>
          <cell r="AZ1006">
            <v>0</v>
          </cell>
          <cell r="BA1006">
            <v>0</v>
          </cell>
          <cell r="BB1006">
            <v>0</v>
          </cell>
          <cell r="BC1006">
            <v>0</v>
          </cell>
          <cell r="BD1006">
            <v>0</v>
          </cell>
          <cell r="BE1006">
            <v>0</v>
          </cell>
          <cell r="BF1006">
            <v>0</v>
          </cell>
          <cell r="BK1006">
            <v>0</v>
          </cell>
          <cell r="BM1006">
            <v>0</v>
          </cell>
        </row>
        <row r="1007">
          <cell r="A1007">
            <v>1007</v>
          </cell>
          <cell r="B1007" t="str">
            <v>PUG</v>
          </cell>
          <cell r="G1007" t="str">
            <v>19.3</v>
          </cell>
          <cell r="H1007" t="str">
            <v>XXX</v>
          </cell>
          <cell r="K1007">
            <v>0</v>
          </cell>
          <cell r="M1007" t="str">
            <v>J</v>
          </cell>
          <cell r="N1007" t="str">
            <v>J</v>
          </cell>
          <cell r="O1007">
            <v>0</v>
          </cell>
          <cell r="Q1007" t="str">
            <v>Jockey pumps</v>
          </cell>
          <cell r="S1007">
            <v>0</v>
          </cell>
          <cell r="T1007">
            <v>0</v>
          </cell>
          <cell r="U1007">
            <v>0</v>
          </cell>
          <cell r="AA1007">
            <v>0</v>
          </cell>
          <cell r="AB1007">
            <v>0</v>
          </cell>
          <cell r="AF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K1007">
            <v>0</v>
          </cell>
          <cell r="BM1007">
            <v>0</v>
          </cell>
        </row>
        <row r="1008">
          <cell r="A1008">
            <v>1008</v>
          </cell>
          <cell r="B1008" t="str">
            <v>PUG</v>
          </cell>
          <cell r="G1008" t="str">
            <v>19.3.1</v>
          </cell>
          <cell r="H1008" t="str">
            <v>XXX</v>
          </cell>
          <cell r="J1008" t="str">
            <v>SP</v>
          </cell>
          <cell r="K1008" t="str">
            <v>SPARES</v>
          </cell>
          <cell r="L1008" t="str">
            <v>Gen</v>
          </cell>
          <cell r="M1008" t="str">
            <v>J</v>
          </cell>
          <cell r="N1008" t="str">
            <v>J</v>
          </cell>
          <cell r="O1008" t="str">
            <v>C</v>
          </cell>
          <cell r="P1008" t="str">
            <v>FIRE</v>
          </cell>
          <cell r="Q1008" t="str">
            <v>Shaft sleeves</v>
          </cell>
          <cell r="R1008" t="str">
            <v>set</v>
          </cell>
          <cell r="S1008" t="str">
            <v>set</v>
          </cell>
          <cell r="T1008">
            <v>1</v>
          </cell>
          <cell r="U1008">
            <v>1</v>
          </cell>
          <cell r="V1008">
            <v>1</v>
          </cell>
          <cell r="Y1008">
            <v>1</v>
          </cell>
          <cell r="AA1008">
            <v>1</v>
          </cell>
          <cell r="AB1008">
            <v>1</v>
          </cell>
          <cell r="AD1008" t="str">
            <v>INR</v>
          </cell>
          <cell r="AF1008">
            <v>0</v>
          </cell>
          <cell r="AI1008">
            <v>0</v>
          </cell>
          <cell r="AJ1008">
            <v>0</v>
          </cell>
          <cell r="AK1008">
            <v>0</v>
          </cell>
          <cell r="AL1008">
            <v>1.0515247108307044</v>
          </cell>
          <cell r="AM1008">
            <v>0</v>
          </cell>
          <cell r="AN1008">
            <v>0</v>
          </cell>
          <cell r="AO1008">
            <v>0</v>
          </cell>
          <cell r="AP1008">
            <v>0</v>
          </cell>
          <cell r="AQ1008">
            <v>0</v>
          </cell>
          <cell r="AR1008">
            <v>0</v>
          </cell>
          <cell r="AS1008">
            <v>0</v>
          </cell>
          <cell r="AT1008">
            <v>0</v>
          </cell>
          <cell r="AU1008" t="str">
            <v>NA</v>
          </cell>
          <cell r="AV1008" t="str">
            <v>NA</v>
          </cell>
          <cell r="AW1008">
            <v>0.67229393818562333</v>
          </cell>
          <cell r="AX1008" t="str">
            <v>NA</v>
          </cell>
          <cell r="AY1008" t="str">
            <v>NA</v>
          </cell>
          <cell r="AZ1008" t="str">
            <v>NA</v>
          </cell>
          <cell r="BA1008">
            <v>0</v>
          </cell>
          <cell r="BB1008">
            <v>0</v>
          </cell>
          <cell r="BD1008">
            <v>4.6528E-2</v>
          </cell>
          <cell r="BE1008">
            <v>7.4046726149882714E-3</v>
          </cell>
          <cell r="BF1008">
            <v>0</v>
          </cell>
          <cell r="BJ1008" t="str">
            <v>NA</v>
          </cell>
          <cell r="BK1008" t="str">
            <v>NA</v>
          </cell>
          <cell r="BM1008">
            <v>0</v>
          </cell>
        </row>
        <row r="1009">
          <cell r="A1009">
            <v>1009</v>
          </cell>
          <cell r="B1009" t="str">
            <v>PUG</v>
          </cell>
          <cell r="G1009" t="str">
            <v>19.3.2</v>
          </cell>
          <cell r="H1009" t="str">
            <v>XXX</v>
          </cell>
          <cell r="J1009" t="str">
            <v>SP</v>
          </cell>
          <cell r="K1009" t="str">
            <v>SPARES</v>
          </cell>
          <cell r="L1009" t="str">
            <v>Gen</v>
          </cell>
          <cell r="M1009" t="str">
            <v>J</v>
          </cell>
          <cell r="N1009" t="str">
            <v>J</v>
          </cell>
          <cell r="O1009" t="str">
            <v>C</v>
          </cell>
          <cell r="P1009" t="str">
            <v>FIRE</v>
          </cell>
          <cell r="Q1009" t="str">
            <v>Gland Packing</v>
          </cell>
          <cell r="R1009" t="str">
            <v>set</v>
          </cell>
          <cell r="S1009" t="str">
            <v>set</v>
          </cell>
          <cell r="T1009">
            <v>1</v>
          </cell>
          <cell r="U1009">
            <v>1</v>
          </cell>
          <cell r="Y1009">
            <v>1</v>
          </cell>
          <cell r="AA1009">
            <v>1</v>
          </cell>
          <cell r="AB1009">
            <v>1</v>
          </cell>
          <cell r="AD1009" t="str">
            <v>INR</v>
          </cell>
          <cell r="AF1009">
            <v>0</v>
          </cell>
          <cell r="AI1009">
            <v>0</v>
          </cell>
          <cell r="AJ1009">
            <v>0</v>
          </cell>
          <cell r="AK1009">
            <v>0</v>
          </cell>
          <cell r="AL1009">
            <v>1.0515247108307044</v>
          </cell>
          <cell r="AM1009">
            <v>0</v>
          </cell>
          <cell r="AN1009">
            <v>0</v>
          </cell>
          <cell r="AO1009">
            <v>0</v>
          </cell>
          <cell r="AP1009">
            <v>0</v>
          </cell>
          <cell r="AQ1009">
            <v>0</v>
          </cell>
          <cell r="AR1009">
            <v>0</v>
          </cell>
          <cell r="AS1009">
            <v>0</v>
          </cell>
          <cell r="AT1009">
            <v>0</v>
          </cell>
          <cell r="AU1009" t="str">
            <v>NA</v>
          </cell>
          <cell r="AV1009" t="str">
            <v>NA</v>
          </cell>
          <cell r="AW1009">
            <v>0.67229393818562333</v>
          </cell>
          <cell r="AX1009" t="str">
            <v>NA</v>
          </cell>
          <cell r="AY1009" t="str">
            <v>NA</v>
          </cell>
          <cell r="AZ1009" t="str">
            <v>NA</v>
          </cell>
          <cell r="BA1009">
            <v>0</v>
          </cell>
          <cell r="BB1009">
            <v>0</v>
          </cell>
          <cell r="BD1009">
            <v>4.6528E-2</v>
          </cell>
          <cell r="BE1009">
            <v>7.4046726149882714E-3</v>
          </cell>
          <cell r="BF1009">
            <v>0</v>
          </cell>
          <cell r="BJ1009" t="str">
            <v>NA</v>
          </cell>
          <cell r="BK1009" t="str">
            <v>NA</v>
          </cell>
          <cell r="BM1009">
            <v>0</v>
          </cell>
        </row>
        <row r="1010">
          <cell r="A1010">
            <v>1010</v>
          </cell>
          <cell r="B1010" t="str">
            <v>PUG</v>
          </cell>
          <cell r="H1010" t="str">
            <v>XXX</v>
          </cell>
          <cell r="K1010">
            <v>0</v>
          </cell>
          <cell r="M1010" t="str">
            <v>J</v>
          </cell>
          <cell r="N1010" t="str">
            <v>J</v>
          </cell>
          <cell r="O1010">
            <v>0</v>
          </cell>
          <cell r="S1010">
            <v>0</v>
          </cell>
          <cell r="T1010">
            <v>0</v>
          </cell>
          <cell r="U1010">
            <v>0</v>
          </cell>
          <cell r="AA1010">
            <v>0</v>
          </cell>
          <cell r="AB1010">
            <v>0</v>
          </cell>
          <cell r="AF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K1010">
            <v>0</v>
          </cell>
          <cell r="BM1010">
            <v>0</v>
          </cell>
        </row>
        <row r="1011">
          <cell r="A1011">
            <v>1011</v>
          </cell>
          <cell r="B1011" t="str">
            <v>PUG</v>
          </cell>
          <cell r="H1011" t="str">
            <v>XXX</v>
          </cell>
          <cell r="K1011">
            <v>0</v>
          </cell>
          <cell r="M1011" t="str">
            <v>J</v>
          </cell>
          <cell r="N1011" t="str">
            <v>J</v>
          </cell>
          <cell r="O1011">
            <v>0</v>
          </cell>
          <cell r="Q1011" t="str">
            <v>4.0  General</v>
          </cell>
          <cell r="S1011">
            <v>0</v>
          </cell>
          <cell r="T1011">
            <v>0</v>
          </cell>
          <cell r="U1011">
            <v>0</v>
          </cell>
          <cell r="AA1011">
            <v>0</v>
          </cell>
          <cell r="AB1011">
            <v>0</v>
          </cell>
          <cell r="AF1011">
            <v>0</v>
          </cell>
          <cell r="AI1011">
            <v>0</v>
          </cell>
          <cell r="AJ1011">
            <v>0</v>
          </cell>
          <cell r="AK1011">
            <v>0</v>
          </cell>
          <cell r="AL1011">
            <v>0</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K1011">
            <v>0</v>
          </cell>
          <cell r="BM1011">
            <v>0</v>
          </cell>
        </row>
        <row r="1012">
          <cell r="A1012">
            <v>1012</v>
          </cell>
          <cell r="B1012" t="str">
            <v>PUG</v>
          </cell>
          <cell r="H1012" t="str">
            <v>XXX</v>
          </cell>
          <cell r="K1012">
            <v>0</v>
          </cell>
          <cell r="M1012" t="str">
            <v>J</v>
          </cell>
          <cell r="N1012" t="str">
            <v>J</v>
          </cell>
          <cell r="O1012">
            <v>0</v>
          </cell>
          <cell r="S1012">
            <v>0</v>
          </cell>
          <cell r="T1012">
            <v>0</v>
          </cell>
          <cell r="U1012">
            <v>0</v>
          </cell>
          <cell r="AA1012">
            <v>0</v>
          </cell>
          <cell r="AB1012">
            <v>0</v>
          </cell>
          <cell r="AF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K1012">
            <v>0</v>
          </cell>
          <cell r="BM1012">
            <v>0</v>
          </cell>
        </row>
        <row r="1013">
          <cell r="A1013">
            <v>1013</v>
          </cell>
          <cell r="B1013" t="str">
            <v>PUG</v>
          </cell>
          <cell r="G1013" t="str">
            <v>19.4.1</v>
          </cell>
          <cell r="H1013" t="str">
            <v>XXX</v>
          </cell>
          <cell r="J1013" t="str">
            <v>SP</v>
          </cell>
          <cell r="K1013" t="str">
            <v>SPARES</v>
          </cell>
          <cell r="L1013" t="str">
            <v>Gen</v>
          </cell>
          <cell r="M1013" t="str">
            <v>J</v>
          </cell>
          <cell r="N1013" t="str">
            <v>J</v>
          </cell>
          <cell r="O1013" t="str">
            <v>C</v>
          </cell>
          <cell r="P1013" t="str">
            <v>FIRE</v>
          </cell>
          <cell r="Q1013" t="str">
            <v>Quartzoid bulb detector (10% of total population)</v>
          </cell>
          <cell r="R1013" t="str">
            <v>Lot</v>
          </cell>
          <cell r="S1013" t="str">
            <v>Lot</v>
          </cell>
          <cell r="T1013">
            <v>1</v>
          </cell>
          <cell r="U1013">
            <v>1</v>
          </cell>
          <cell r="V1013">
            <v>1</v>
          </cell>
          <cell r="Y1013">
            <v>1</v>
          </cell>
          <cell r="AA1013">
            <v>1</v>
          </cell>
          <cell r="AB1013">
            <v>1</v>
          </cell>
          <cell r="AD1013" t="str">
            <v>INR</v>
          </cell>
          <cell r="AF1013">
            <v>0</v>
          </cell>
          <cell r="AI1013">
            <v>0</v>
          </cell>
          <cell r="AJ1013">
            <v>0</v>
          </cell>
          <cell r="AK1013">
            <v>0</v>
          </cell>
          <cell r="AL1013">
            <v>1.0515247108307044</v>
          </cell>
          <cell r="AM1013">
            <v>0</v>
          </cell>
          <cell r="AN1013">
            <v>0</v>
          </cell>
          <cell r="AO1013">
            <v>0</v>
          </cell>
          <cell r="AP1013">
            <v>0</v>
          </cell>
          <cell r="AQ1013">
            <v>0</v>
          </cell>
          <cell r="AR1013">
            <v>0</v>
          </cell>
          <cell r="AS1013">
            <v>0</v>
          </cell>
          <cell r="AT1013">
            <v>0</v>
          </cell>
          <cell r="AU1013" t="str">
            <v>NA</v>
          </cell>
          <cell r="AV1013" t="str">
            <v>NA</v>
          </cell>
          <cell r="AW1013">
            <v>0.67229393818562333</v>
          </cell>
          <cell r="AX1013" t="str">
            <v>NA</v>
          </cell>
          <cell r="AY1013" t="str">
            <v>NA</v>
          </cell>
          <cell r="AZ1013" t="str">
            <v>NA</v>
          </cell>
          <cell r="BA1013">
            <v>0</v>
          </cell>
          <cell r="BB1013">
            <v>0</v>
          </cell>
          <cell r="BD1013">
            <v>4.6528E-2</v>
          </cell>
          <cell r="BE1013">
            <v>7.4046726149882714E-3</v>
          </cell>
          <cell r="BF1013">
            <v>0</v>
          </cell>
          <cell r="BJ1013" t="str">
            <v>NA</v>
          </cell>
          <cell r="BK1013" t="str">
            <v>NA</v>
          </cell>
          <cell r="BM1013">
            <v>0</v>
          </cell>
        </row>
        <row r="1014">
          <cell r="A1014">
            <v>1014</v>
          </cell>
          <cell r="B1014" t="str">
            <v>PUG</v>
          </cell>
          <cell r="G1014" t="str">
            <v>19.4.2</v>
          </cell>
          <cell r="H1014" t="str">
            <v>XXX</v>
          </cell>
          <cell r="J1014" t="str">
            <v>SP</v>
          </cell>
          <cell r="K1014" t="str">
            <v>SPARES</v>
          </cell>
          <cell r="L1014" t="str">
            <v>Gen</v>
          </cell>
          <cell r="M1014" t="str">
            <v>J</v>
          </cell>
          <cell r="N1014" t="str">
            <v>J</v>
          </cell>
          <cell r="O1014" t="str">
            <v>C</v>
          </cell>
          <cell r="P1014" t="str">
            <v>FIRE</v>
          </cell>
          <cell r="Q1014" t="str">
            <v>Projectors (nozzles) (10% of total population)</v>
          </cell>
          <cell r="R1014" t="str">
            <v>Lot</v>
          </cell>
          <cell r="S1014" t="str">
            <v>Lot</v>
          </cell>
          <cell r="T1014">
            <v>1</v>
          </cell>
          <cell r="U1014">
            <v>1</v>
          </cell>
          <cell r="V1014">
            <v>1</v>
          </cell>
          <cell r="Y1014">
            <v>1</v>
          </cell>
          <cell r="AA1014">
            <v>1</v>
          </cell>
          <cell r="AB1014">
            <v>1</v>
          </cell>
          <cell r="AD1014" t="str">
            <v>INR</v>
          </cell>
          <cell r="AF1014">
            <v>0</v>
          </cell>
          <cell r="AI1014">
            <v>0</v>
          </cell>
          <cell r="AJ1014">
            <v>0</v>
          </cell>
          <cell r="AK1014">
            <v>0</v>
          </cell>
          <cell r="AL1014">
            <v>1.0515247108307044</v>
          </cell>
          <cell r="AM1014">
            <v>0</v>
          </cell>
          <cell r="AN1014">
            <v>0</v>
          </cell>
          <cell r="AO1014">
            <v>0</v>
          </cell>
          <cell r="AP1014">
            <v>0</v>
          </cell>
          <cell r="AQ1014">
            <v>0</v>
          </cell>
          <cell r="AR1014">
            <v>0</v>
          </cell>
          <cell r="AS1014">
            <v>0</v>
          </cell>
          <cell r="AT1014">
            <v>0</v>
          </cell>
          <cell r="AU1014" t="str">
            <v>NA</v>
          </cell>
          <cell r="AV1014" t="str">
            <v>NA</v>
          </cell>
          <cell r="AW1014">
            <v>0.67229393818562333</v>
          </cell>
          <cell r="AX1014" t="str">
            <v>NA</v>
          </cell>
          <cell r="AY1014" t="str">
            <v>NA</v>
          </cell>
          <cell r="AZ1014" t="str">
            <v>NA</v>
          </cell>
          <cell r="BA1014">
            <v>0</v>
          </cell>
          <cell r="BB1014">
            <v>0</v>
          </cell>
          <cell r="BD1014">
            <v>4.6528E-2</v>
          </cell>
          <cell r="BE1014">
            <v>7.4046726149882714E-3</v>
          </cell>
          <cell r="BF1014">
            <v>0</v>
          </cell>
          <cell r="BJ1014" t="str">
            <v>NA</v>
          </cell>
          <cell r="BK1014" t="str">
            <v>NA</v>
          </cell>
          <cell r="BM1014">
            <v>0</v>
          </cell>
        </row>
        <row r="1015">
          <cell r="A1015">
            <v>1015</v>
          </cell>
          <cell r="B1015" t="str">
            <v>PUG</v>
          </cell>
          <cell r="G1015" t="str">
            <v>19.4.3</v>
          </cell>
          <cell r="H1015" t="str">
            <v>XXX</v>
          </cell>
          <cell r="K1015">
            <v>0</v>
          </cell>
          <cell r="M1015" t="str">
            <v>J</v>
          </cell>
          <cell r="N1015" t="str">
            <v>J</v>
          </cell>
          <cell r="O1015">
            <v>0</v>
          </cell>
          <cell r="Q1015" t="str">
            <v>Smoke detectors</v>
          </cell>
          <cell r="S1015">
            <v>0</v>
          </cell>
          <cell r="T1015">
            <v>0</v>
          </cell>
          <cell r="U1015">
            <v>0</v>
          </cell>
          <cell r="AA1015">
            <v>0</v>
          </cell>
          <cell r="AB1015">
            <v>0</v>
          </cell>
          <cell r="AF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D1015">
            <v>0</v>
          </cell>
          <cell r="BE1015">
            <v>0</v>
          </cell>
          <cell r="BF1015">
            <v>0</v>
          </cell>
          <cell r="BJ1015" t="str">
            <v>NA</v>
          </cell>
          <cell r="BK1015">
            <v>0</v>
          </cell>
          <cell r="BM1015">
            <v>0</v>
          </cell>
        </row>
        <row r="1016">
          <cell r="A1016">
            <v>1016</v>
          </cell>
          <cell r="B1016" t="str">
            <v>PUG</v>
          </cell>
          <cell r="G1016" t="str">
            <v>19.4.3(a)</v>
          </cell>
          <cell r="H1016" t="str">
            <v>XXX</v>
          </cell>
          <cell r="J1016" t="str">
            <v>SP</v>
          </cell>
          <cell r="K1016" t="str">
            <v>SPARES</v>
          </cell>
          <cell r="L1016" t="str">
            <v>Gen</v>
          </cell>
          <cell r="M1016" t="str">
            <v>J</v>
          </cell>
          <cell r="N1016" t="str">
            <v>J</v>
          </cell>
          <cell r="O1016" t="str">
            <v>C</v>
          </cell>
          <cell r="P1016" t="str">
            <v>FIRE</v>
          </cell>
          <cell r="Q1016" t="str">
            <v>Photo electric type (10% of total population)</v>
          </cell>
          <cell r="R1016" t="str">
            <v>Lot</v>
          </cell>
          <cell r="S1016" t="str">
            <v>Lot</v>
          </cell>
          <cell r="T1016">
            <v>1</v>
          </cell>
          <cell r="U1016">
            <v>1</v>
          </cell>
          <cell r="V1016">
            <v>1</v>
          </cell>
          <cell r="Y1016">
            <v>1</v>
          </cell>
          <cell r="AA1016">
            <v>1</v>
          </cell>
          <cell r="AB1016">
            <v>1</v>
          </cell>
          <cell r="AD1016" t="str">
            <v>INR</v>
          </cell>
          <cell r="AF1016">
            <v>0</v>
          </cell>
          <cell r="AI1016">
            <v>0</v>
          </cell>
          <cell r="AJ1016">
            <v>0</v>
          </cell>
          <cell r="AK1016">
            <v>0</v>
          </cell>
          <cell r="AL1016">
            <v>1.0515247108307044</v>
          </cell>
          <cell r="AM1016">
            <v>0</v>
          </cell>
          <cell r="AN1016">
            <v>0</v>
          </cell>
          <cell r="AO1016">
            <v>0</v>
          </cell>
          <cell r="AP1016">
            <v>0</v>
          </cell>
          <cell r="AQ1016">
            <v>0</v>
          </cell>
          <cell r="AR1016">
            <v>0</v>
          </cell>
          <cell r="AS1016">
            <v>0</v>
          </cell>
          <cell r="AT1016">
            <v>0</v>
          </cell>
          <cell r="AU1016" t="str">
            <v>NA</v>
          </cell>
          <cell r="AV1016" t="str">
            <v>NA</v>
          </cell>
          <cell r="AW1016">
            <v>0.67229393818562333</v>
          </cell>
          <cell r="AX1016" t="str">
            <v>NA</v>
          </cell>
          <cell r="AY1016" t="str">
            <v>NA</v>
          </cell>
          <cell r="AZ1016" t="str">
            <v>NA</v>
          </cell>
          <cell r="BA1016">
            <v>0</v>
          </cell>
          <cell r="BB1016">
            <v>0</v>
          </cell>
          <cell r="BD1016">
            <v>4.6528E-2</v>
          </cell>
          <cell r="BE1016">
            <v>7.4046726149882714E-3</v>
          </cell>
          <cell r="BF1016">
            <v>0</v>
          </cell>
          <cell r="BJ1016" t="str">
            <v>NA</v>
          </cell>
          <cell r="BK1016" t="str">
            <v>NA</v>
          </cell>
          <cell r="BM1016">
            <v>0</v>
          </cell>
        </row>
        <row r="1017">
          <cell r="A1017">
            <v>1017</v>
          </cell>
          <cell r="B1017" t="str">
            <v>PUG</v>
          </cell>
          <cell r="G1017" t="str">
            <v>19.4.3(b)</v>
          </cell>
          <cell r="H1017" t="str">
            <v>XXX</v>
          </cell>
          <cell r="J1017" t="str">
            <v>SP</v>
          </cell>
          <cell r="K1017" t="str">
            <v>SPARES</v>
          </cell>
          <cell r="L1017" t="str">
            <v>Gen</v>
          </cell>
          <cell r="M1017" t="str">
            <v>J</v>
          </cell>
          <cell r="N1017" t="str">
            <v>J</v>
          </cell>
          <cell r="O1017" t="str">
            <v>C</v>
          </cell>
          <cell r="P1017" t="str">
            <v>FIRE</v>
          </cell>
          <cell r="Q1017" t="str">
            <v>Ionisation type (10% of total population)</v>
          </cell>
          <cell r="R1017" t="str">
            <v>Lot</v>
          </cell>
          <cell r="S1017" t="str">
            <v>Lot</v>
          </cell>
          <cell r="T1017">
            <v>1</v>
          </cell>
          <cell r="U1017">
            <v>1</v>
          </cell>
          <cell r="V1017">
            <v>1</v>
          </cell>
          <cell r="Y1017">
            <v>1</v>
          </cell>
          <cell r="AA1017">
            <v>1</v>
          </cell>
          <cell r="AB1017">
            <v>1</v>
          </cell>
          <cell r="AD1017" t="str">
            <v>INR</v>
          </cell>
          <cell r="AF1017">
            <v>0</v>
          </cell>
          <cell r="AI1017">
            <v>0</v>
          </cell>
          <cell r="AJ1017">
            <v>0</v>
          </cell>
          <cell r="AK1017">
            <v>0</v>
          </cell>
          <cell r="AL1017">
            <v>1.0515247108307044</v>
          </cell>
          <cell r="AM1017">
            <v>0</v>
          </cell>
          <cell r="AN1017">
            <v>0</v>
          </cell>
          <cell r="AO1017">
            <v>0</v>
          </cell>
          <cell r="AP1017">
            <v>0</v>
          </cell>
          <cell r="AQ1017">
            <v>0</v>
          </cell>
          <cell r="AR1017">
            <v>0</v>
          </cell>
          <cell r="AS1017">
            <v>0</v>
          </cell>
          <cell r="AT1017">
            <v>0</v>
          </cell>
          <cell r="AU1017" t="str">
            <v>NA</v>
          </cell>
          <cell r="AV1017" t="str">
            <v>NA</v>
          </cell>
          <cell r="AW1017">
            <v>0.67229393818562333</v>
          </cell>
          <cell r="AX1017" t="str">
            <v>NA</v>
          </cell>
          <cell r="AY1017" t="str">
            <v>NA</v>
          </cell>
          <cell r="AZ1017" t="str">
            <v>NA</v>
          </cell>
          <cell r="BA1017">
            <v>0</v>
          </cell>
          <cell r="BB1017">
            <v>0</v>
          </cell>
          <cell r="BD1017">
            <v>4.6528E-2</v>
          </cell>
          <cell r="BE1017">
            <v>7.4046726149882714E-3</v>
          </cell>
          <cell r="BF1017">
            <v>0</v>
          </cell>
          <cell r="BJ1017" t="str">
            <v>NA</v>
          </cell>
          <cell r="BK1017" t="str">
            <v>NA</v>
          </cell>
          <cell r="BM1017">
            <v>0</v>
          </cell>
        </row>
        <row r="1018">
          <cell r="A1018">
            <v>1018</v>
          </cell>
          <cell r="B1018" t="str">
            <v>PUG</v>
          </cell>
          <cell r="G1018" t="str">
            <v>19.4.4</v>
          </cell>
          <cell r="H1018" t="str">
            <v>XXX</v>
          </cell>
          <cell r="J1018" t="str">
            <v>SP</v>
          </cell>
          <cell r="K1018" t="str">
            <v>SPARES</v>
          </cell>
          <cell r="L1018" t="str">
            <v>Gen</v>
          </cell>
          <cell r="M1018" t="str">
            <v>J</v>
          </cell>
          <cell r="N1018" t="str">
            <v>J</v>
          </cell>
          <cell r="O1018" t="str">
            <v>C</v>
          </cell>
          <cell r="P1018" t="str">
            <v>FIRE</v>
          </cell>
          <cell r="Q1018" t="str">
            <v>Heat detectors (10% of total population)</v>
          </cell>
          <cell r="R1018" t="str">
            <v>Lot</v>
          </cell>
          <cell r="S1018" t="str">
            <v>Lot</v>
          </cell>
          <cell r="T1018">
            <v>1</v>
          </cell>
          <cell r="U1018">
            <v>1</v>
          </cell>
          <cell r="V1018">
            <v>1</v>
          </cell>
          <cell r="Y1018">
            <v>1</v>
          </cell>
          <cell r="AA1018">
            <v>1</v>
          </cell>
          <cell r="AB1018">
            <v>1</v>
          </cell>
          <cell r="AD1018" t="str">
            <v>INR</v>
          </cell>
          <cell r="AF1018">
            <v>0</v>
          </cell>
          <cell r="AI1018">
            <v>0</v>
          </cell>
          <cell r="AJ1018">
            <v>0</v>
          </cell>
          <cell r="AK1018">
            <v>0</v>
          </cell>
          <cell r="AL1018">
            <v>1.0515247108307044</v>
          </cell>
          <cell r="AM1018">
            <v>0</v>
          </cell>
          <cell r="AN1018">
            <v>0</v>
          </cell>
          <cell r="AO1018">
            <v>0</v>
          </cell>
          <cell r="AP1018">
            <v>0</v>
          </cell>
          <cell r="AQ1018">
            <v>0</v>
          </cell>
          <cell r="AR1018">
            <v>0</v>
          </cell>
          <cell r="AS1018">
            <v>0</v>
          </cell>
          <cell r="AT1018">
            <v>0</v>
          </cell>
          <cell r="AU1018" t="str">
            <v>NA</v>
          </cell>
          <cell r="AV1018" t="str">
            <v>NA</v>
          </cell>
          <cell r="AW1018">
            <v>0.67229393818562333</v>
          </cell>
          <cell r="AX1018" t="str">
            <v>NA</v>
          </cell>
          <cell r="AY1018" t="str">
            <v>NA</v>
          </cell>
          <cell r="AZ1018" t="str">
            <v>NA</v>
          </cell>
          <cell r="BA1018">
            <v>0</v>
          </cell>
          <cell r="BB1018">
            <v>0</v>
          </cell>
          <cell r="BD1018">
            <v>4.6528E-2</v>
          </cell>
          <cell r="BE1018">
            <v>7.4046726149882714E-3</v>
          </cell>
          <cell r="BF1018">
            <v>0</v>
          </cell>
          <cell r="BJ1018" t="str">
            <v>NA</v>
          </cell>
          <cell r="BK1018" t="str">
            <v>NA</v>
          </cell>
          <cell r="BM1018">
            <v>0</v>
          </cell>
        </row>
        <row r="1019">
          <cell r="A1019">
            <v>1019</v>
          </cell>
          <cell r="B1019" t="str">
            <v>PUG</v>
          </cell>
          <cell r="G1019" t="str">
            <v>19.4.5</v>
          </cell>
          <cell r="H1019" t="str">
            <v>XXX</v>
          </cell>
          <cell r="J1019" t="str">
            <v>SP</v>
          </cell>
          <cell r="K1019" t="str">
            <v>SPARES</v>
          </cell>
          <cell r="L1019" t="str">
            <v>Gen</v>
          </cell>
          <cell r="M1019" t="str">
            <v>J</v>
          </cell>
          <cell r="N1019" t="str">
            <v>J</v>
          </cell>
          <cell r="O1019" t="str">
            <v>C</v>
          </cell>
          <cell r="P1019" t="str">
            <v>FIRE</v>
          </cell>
          <cell r="Q1019" t="str">
            <v>Level switch</v>
          </cell>
          <cell r="R1019" t="str">
            <v>No.</v>
          </cell>
          <cell r="S1019" t="str">
            <v>No.</v>
          </cell>
          <cell r="T1019">
            <v>1</v>
          </cell>
          <cell r="U1019">
            <v>1</v>
          </cell>
          <cell r="V1019">
            <v>1</v>
          </cell>
          <cell r="Y1019">
            <v>1</v>
          </cell>
          <cell r="AA1019">
            <v>1</v>
          </cell>
          <cell r="AB1019">
            <v>1</v>
          </cell>
          <cell r="AD1019" t="str">
            <v>INR</v>
          </cell>
          <cell r="AF1019">
            <v>0</v>
          </cell>
          <cell r="AI1019">
            <v>0</v>
          </cell>
          <cell r="AJ1019">
            <v>0</v>
          </cell>
          <cell r="AK1019">
            <v>0</v>
          </cell>
          <cell r="AL1019">
            <v>1.0515247108307044</v>
          </cell>
          <cell r="AM1019">
            <v>0</v>
          </cell>
          <cell r="AN1019">
            <v>0</v>
          </cell>
          <cell r="AO1019">
            <v>0</v>
          </cell>
          <cell r="AP1019">
            <v>0</v>
          </cell>
          <cell r="AQ1019">
            <v>0</v>
          </cell>
          <cell r="AR1019">
            <v>0</v>
          </cell>
          <cell r="AS1019">
            <v>0</v>
          </cell>
          <cell r="AT1019">
            <v>0</v>
          </cell>
          <cell r="AU1019" t="str">
            <v>NA</v>
          </cell>
          <cell r="AV1019" t="str">
            <v>NA</v>
          </cell>
          <cell r="AW1019">
            <v>0.67229393818562333</v>
          </cell>
          <cell r="AX1019" t="str">
            <v>NA</v>
          </cell>
          <cell r="AY1019" t="str">
            <v>NA</v>
          </cell>
          <cell r="AZ1019" t="str">
            <v>NA</v>
          </cell>
          <cell r="BA1019">
            <v>0</v>
          </cell>
          <cell r="BB1019">
            <v>0</v>
          </cell>
          <cell r="BD1019">
            <v>4.6528E-2</v>
          </cell>
          <cell r="BE1019">
            <v>7.4046726149882714E-3</v>
          </cell>
          <cell r="BF1019">
            <v>0</v>
          </cell>
          <cell r="BJ1019" t="str">
            <v>NA</v>
          </cell>
          <cell r="BK1019" t="str">
            <v>NA</v>
          </cell>
          <cell r="BM1019">
            <v>0</v>
          </cell>
        </row>
        <row r="1020">
          <cell r="A1020">
            <v>1020</v>
          </cell>
          <cell r="B1020" t="str">
            <v>PUG</v>
          </cell>
          <cell r="G1020" t="str">
            <v>19.4.6</v>
          </cell>
          <cell r="H1020" t="str">
            <v>XXX</v>
          </cell>
          <cell r="J1020" t="str">
            <v>SP</v>
          </cell>
          <cell r="K1020" t="str">
            <v>SPARES</v>
          </cell>
          <cell r="L1020" t="str">
            <v>Gen</v>
          </cell>
          <cell r="M1020" t="str">
            <v>J</v>
          </cell>
          <cell r="N1020" t="str">
            <v>J</v>
          </cell>
          <cell r="O1020" t="str">
            <v>C</v>
          </cell>
          <cell r="P1020" t="str">
            <v>FIRE</v>
          </cell>
          <cell r="Q1020" t="str">
            <v>Pressure switch</v>
          </cell>
          <cell r="R1020" t="str">
            <v>No.</v>
          </cell>
          <cell r="S1020" t="str">
            <v>No.</v>
          </cell>
          <cell r="T1020">
            <v>1</v>
          </cell>
          <cell r="U1020">
            <v>1</v>
          </cell>
          <cell r="V1020">
            <v>1</v>
          </cell>
          <cell r="Y1020">
            <v>1</v>
          </cell>
          <cell r="AA1020">
            <v>1</v>
          </cell>
          <cell r="AB1020">
            <v>1</v>
          </cell>
          <cell r="AD1020" t="str">
            <v>INR</v>
          </cell>
          <cell r="AF1020">
            <v>0</v>
          </cell>
          <cell r="AI1020">
            <v>0</v>
          </cell>
          <cell r="AJ1020">
            <v>0</v>
          </cell>
          <cell r="AK1020">
            <v>0</v>
          </cell>
          <cell r="AL1020">
            <v>1.0515247108307044</v>
          </cell>
          <cell r="AM1020">
            <v>0</v>
          </cell>
          <cell r="AN1020">
            <v>0</v>
          </cell>
          <cell r="AO1020">
            <v>0</v>
          </cell>
          <cell r="AP1020">
            <v>0</v>
          </cell>
          <cell r="AQ1020">
            <v>0</v>
          </cell>
          <cell r="AR1020">
            <v>0</v>
          </cell>
          <cell r="AS1020">
            <v>0</v>
          </cell>
          <cell r="AT1020">
            <v>0</v>
          </cell>
          <cell r="AU1020" t="str">
            <v>NA</v>
          </cell>
          <cell r="AV1020" t="str">
            <v>NA</v>
          </cell>
          <cell r="AW1020">
            <v>0.67229393818562333</v>
          </cell>
          <cell r="AX1020" t="str">
            <v>NA</v>
          </cell>
          <cell r="AY1020" t="str">
            <v>NA</v>
          </cell>
          <cell r="AZ1020" t="str">
            <v>NA</v>
          </cell>
          <cell r="BA1020">
            <v>0</v>
          </cell>
          <cell r="BB1020">
            <v>0</v>
          </cell>
          <cell r="BD1020">
            <v>4.6528E-2</v>
          </cell>
          <cell r="BE1020">
            <v>7.4046726149882714E-3</v>
          </cell>
          <cell r="BF1020">
            <v>0</v>
          </cell>
          <cell r="BJ1020" t="str">
            <v>NA</v>
          </cell>
          <cell r="BK1020" t="str">
            <v>NA</v>
          </cell>
          <cell r="BM1020">
            <v>0</v>
          </cell>
        </row>
        <row r="1021">
          <cell r="A1021">
            <v>1021</v>
          </cell>
          <cell r="B1021" t="str">
            <v>PUG</v>
          </cell>
          <cell r="G1021" t="str">
            <v>19.4.7</v>
          </cell>
          <cell r="H1021" t="str">
            <v>XXX</v>
          </cell>
          <cell r="J1021" t="str">
            <v>SP</v>
          </cell>
          <cell r="K1021" t="str">
            <v>SPARES</v>
          </cell>
          <cell r="L1021" t="str">
            <v>Gen</v>
          </cell>
          <cell r="M1021" t="str">
            <v>J</v>
          </cell>
          <cell r="N1021" t="str">
            <v>J</v>
          </cell>
          <cell r="O1021" t="str">
            <v>C</v>
          </cell>
          <cell r="P1021" t="str">
            <v>FIRE</v>
          </cell>
          <cell r="Q1021" t="str">
            <v>Branch pipe fitted with nozzle and guide</v>
          </cell>
          <cell r="R1021" t="str">
            <v>No.</v>
          </cell>
          <cell r="S1021" t="str">
            <v>No.</v>
          </cell>
          <cell r="T1021">
            <v>2</v>
          </cell>
          <cell r="U1021">
            <v>2</v>
          </cell>
          <cell r="V1021">
            <v>1</v>
          </cell>
          <cell r="Y1021">
            <v>2</v>
          </cell>
          <cell r="AA1021">
            <v>2</v>
          </cell>
          <cell r="AB1021">
            <v>2</v>
          </cell>
          <cell r="AD1021" t="str">
            <v>INR</v>
          </cell>
          <cell r="AF1021">
            <v>0</v>
          </cell>
          <cell r="AI1021">
            <v>0</v>
          </cell>
          <cell r="AJ1021">
            <v>0</v>
          </cell>
          <cell r="AK1021">
            <v>0</v>
          </cell>
          <cell r="AL1021">
            <v>1.0515247108307044</v>
          </cell>
          <cell r="AM1021">
            <v>0</v>
          </cell>
          <cell r="AN1021">
            <v>0</v>
          </cell>
          <cell r="AO1021">
            <v>0</v>
          </cell>
          <cell r="AP1021">
            <v>0</v>
          </cell>
          <cell r="AQ1021">
            <v>0</v>
          </cell>
          <cell r="AR1021">
            <v>0</v>
          </cell>
          <cell r="AS1021">
            <v>0</v>
          </cell>
          <cell r="AT1021">
            <v>0</v>
          </cell>
          <cell r="AU1021" t="str">
            <v>NA</v>
          </cell>
          <cell r="AV1021" t="str">
            <v>NA</v>
          </cell>
          <cell r="AW1021">
            <v>0.67229393818562333</v>
          </cell>
          <cell r="AX1021" t="str">
            <v>NA</v>
          </cell>
          <cell r="AY1021" t="str">
            <v>NA</v>
          </cell>
          <cell r="AZ1021" t="str">
            <v>NA</v>
          </cell>
          <cell r="BA1021">
            <v>0</v>
          </cell>
          <cell r="BB1021">
            <v>0</v>
          </cell>
          <cell r="BD1021">
            <v>4.6528E-2</v>
          </cell>
          <cell r="BE1021">
            <v>7.4046726149882714E-3</v>
          </cell>
          <cell r="BF1021">
            <v>0</v>
          </cell>
          <cell r="BJ1021" t="str">
            <v>NA</v>
          </cell>
          <cell r="BK1021" t="str">
            <v>NA</v>
          </cell>
          <cell r="BM1021">
            <v>0</v>
          </cell>
        </row>
        <row r="1022">
          <cell r="A1022">
            <v>1022</v>
          </cell>
          <cell r="B1022" t="str">
            <v>PUG</v>
          </cell>
          <cell r="H1022" t="str">
            <v>XXX</v>
          </cell>
          <cell r="K1022">
            <v>0</v>
          </cell>
          <cell r="M1022" t="str">
            <v>J</v>
          </cell>
          <cell r="N1022" t="str">
            <v>J</v>
          </cell>
          <cell r="O1022">
            <v>0</v>
          </cell>
          <cell r="Q1022" t="str">
            <v>coupling</v>
          </cell>
          <cell r="S1022">
            <v>0</v>
          </cell>
          <cell r="T1022">
            <v>0</v>
          </cell>
          <cell r="U1022">
            <v>0</v>
          </cell>
          <cell r="AA1022">
            <v>0</v>
          </cell>
          <cell r="AB1022">
            <v>0</v>
          </cell>
          <cell r="AF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K1022">
            <v>0</v>
          </cell>
          <cell r="BM1022">
            <v>0</v>
          </cell>
        </row>
        <row r="1023">
          <cell r="A1023">
            <v>1023</v>
          </cell>
          <cell r="B1023" t="str">
            <v>PUG</v>
          </cell>
          <cell r="G1023" t="str">
            <v>19.4.8</v>
          </cell>
          <cell r="H1023" t="str">
            <v>XXX</v>
          </cell>
          <cell r="J1023" t="str">
            <v>SP</v>
          </cell>
          <cell r="K1023" t="str">
            <v>SPARES</v>
          </cell>
          <cell r="L1023" t="str">
            <v>Gen</v>
          </cell>
          <cell r="M1023" t="str">
            <v>J</v>
          </cell>
          <cell r="N1023" t="str">
            <v>J</v>
          </cell>
          <cell r="O1023" t="str">
            <v>C</v>
          </cell>
          <cell r="P1023" t="str">
            <v>FIRE</v>
          </cell>
          <cell r="Q1023" t="str">
            <v>Hydrant valve</v>
          </cell>
          <cell r="R1023" t="str">
            <v>No.</v>
          </cell>
          <cell r="S1023" t="str">
            <v>No.</v>
          </cell>
          <cell r="T1023">
            <v>1</v>
          </cell>
          <cell r="U1023">
            <v>1</v>
          </cell>
          <cell r="V1023">
            <v>1</v>
          </cell>
          <cell r="Y1023">
            <v>1</v>
          </cell>
          <cell r="AA1023">
            <v>1</v>
          </cell>
          <cell r="AB1023">
            <v>1</v>
          </cell>
          <cell r="AD1023" t="str">
            <v>INR</v>
          </cell>
          <cell r="AF1023">
            <v>0</v>
          </cell>
          <cell r="AI1023">
            <v>0</v>
          </cell>
          <cell r="AJ1023">
            <v>0</v>
          </cell>
          <cell r="AK1023">
            <v>0</v>
          </cell>
          <cell r="AL1023">
            <v>1.0515247108307044</v>
          </cell>
          <cell r="AM1023">
            <v>0</v>
          </cell>
          <cell r="AN1023">
            <v>0</v>
          </cell>
          <cell r="AO1023">
            <v>0</v>
          </cell>
          <cell r="AP1023">
            <v>0</v>
          </cell>
          <cell r="AQ1023">
            <v>0</v>
          </cell>
          <cell r="AR1023">
            <v>0</v>
          </cell>
          <cell r="AS1023">
            <v>0</v>
          </cell>
          <cell r="AT1023">
            <v>0</v>
          </cell>
          <cell r="AU1023" t="str">
            <v>NA</v>
          </cell>
          <cell r="AV1023" t="str">
            <v>NA</v>
          </cell>
          <cell r="AW1023">
            <v>0.67229393818562333</v>
          </cell>
          <cell r="AX1023" t="str">
            <v>NA</v>
          </cell>
          <cell r="AY1023" t="str">
            <v>NA</v>
          </cell>
          <cell r="AZ1023" t="str">
            <v>NA</v>
          </cell>
          <cell r="BA1023">
            <v>0</v>
          </cell>
          <cell r="BB1023">
            <v>0</v>
          </cell>
          <cell r="BD1023">
            <v>4.6528E-2</v>
          </cell>
          <cell r="BE1023">
            <v>7.4046726149882714E-3</v>
          </cell>
          <cell r="BF1023">
            <v>0</v>
          </cell>
          <cell r="BJ1023" t="str">
            <v>NA</v>
          </cell>
          <cell r="BK1023" t="str">
            <v>NA</v>
          </cell>
          <cell r="BM1023">
            <v>0</v>
          </cell>
        </row>
        <row r="1024">
          <cell r="A1024">
            <v>1024</v>
          </cell>
          <cell r="B1024" t="str">
            <v>PUG</v>
          </cell>
          <cell r="G1024" t="str">
            <v>19.4.9</v>
          </cell>
          <cell r="H1024" t="str">
            <v>XXX</v>
          </cell>
          <cell r="J1024" t="str">
            <v>SP</v>
          </cell>
          <cell r="K1024" t="str">
            <v>SPARES</v>
          </cell>
          <cell r="L1024" t="str">
            <v>Gen</v>
          </cell>
          <cell r="M1024" t="str">
            <v>J</v>
          </cell>
          <cell r="N1024" t="str">
            <v>J</v>
          </cell>
          <cell r="O1024" t="str">
            <v>C</v>
          </cell>
          <cell r="P1024" t="str">
            <v>FIRE</v>
          </cell>
          <cell r="Q1024" t="str">
            <v>Isolation valves (each size &amp; each type)</v>
          </cell>
          <cell r="R1024" t="str">
            <v>set</v>
          </cell>
          <cell r="S1024" t="str">
            <v>set</v>
          </cell>
          <cell r="T1024">
            <v>1</v>
          </cell>
          <cell r="U1024">
            <v>1</v>
          </cell>
          <cell r="V1024">
            <v>1</v>
          </cell>
          <cell r="Y1024">
            <v>1</v>
          </cell>
          <cell r="AA1024">
            <v>1</v>
          </cell>
          <cell r="AB1024">
            <v>1</v>
          </cell>
          <cell r="AD1024" t="str">
            <v>INR</v>
          </cell>
          <cell r="AF1024">
            <v>0</v>
          </cell>
          <cell r="AI1024">
            <v>0</v>
          </cell>
          <cell r="AJ1024">
            <v>0</v>
          </cell>
          <cell r="AK1024">
            <v>0</v>
          </cell>
          <cell r="AL1024">
            <v>1.0515247108307044</v>
          </cell>
          <cell r="AM1024">
            <v>0</v>
          </cell>
          <cell r="AN1024">
            <v>0</v>
          </cell>
          <cell r="AO1024">
            <v>0</v>
          </cell>
          <cell r="AP1024">
            <v>0</v>
          </cell>
          <cell r="AQ1024">
            <v>0</v>
          </cell>
          <cell r="AR1024">
            <v>0</v>
          </cell>
          <cell r="AS1024">
            <v>0</v>
          </cell>
          <cell r="AT1024">
            <v>0</v>
          </cell>
          <cell r="AU1024" t="str">
            <v>NA</v>
          </cell>
          <cell r="AV1024" t="str">
            <v>NA</v>
          </cell>
          <cell r="AW1024">
            <v>0.67229393818562333</v>
          </cell>
          <cell r="AX1024" t="str">
            <v>NA</v>
          </cell>
          <cell r="AY1024" t="str">
            <v>NA</v>
          </cell>
          <cell r="AZ1024" t="str">
            <v>NA</v>
          </cell>
          <cell r="BA1024">
            <v>0</v>
          </cell>
          <cell r="BB1024">
            <v>0</v>
          </cell>
          <cell r="BD1024">
            <v>4.6528E-2</v>
          </cell>
          <cell r="BE1024">
            <v>7.4046726149882714E-3</v>
          </cell>
          <cell r="BF1024">
            <v>0</v>
          </cell>
          <cell r="BJ1024" t="str">
            <v>NA</v>
          </cell>
          <cell r="BK1024" t="str">
            <v>NA</v>
          </cell>
          <cell r="BM1024">
            <v>0</v>
          </cell>
        </row>
        <row r="1025">
          <cell r="A1025">
            <v>1025</v>
          </cell>
          <cell r="B1025" t="str">
            <v>PUG</v>
          </cell>
          <cell r="G1025" t="str">
            <v>19.4.10</v>
          </cell>
          <cell r="H1025" t="str">
            <v>XXX</v>
          </cell>
          <cell r="J1025" t="str">
            <v>SP</v>
          </cell>
          <cell r="K1025" t="str">
            <v>SPARES</v>
          </cell>
          <cell r="L1025" t="str">
            <v>Gen</v>
          </cell>
          <cell r="M1025" t="str">
            <v>J</v>
          </cell>
          <cell r="N1025" t="str">
            <v>J</v>
          </cell>
          <cell r="O1025" t="str">
            <v>C</v>
          </cell>
          <cell r="P1025" t="str">
            <v>FIRE</v>
          </cell>
          <cell r="Q1025" t="str">
            <v>Electrical control panel : Annunciation printed circuits</v>
          </cell>
          <cell r="R1025" t="str">
            <v>set</v>
          </cell>
          <cell r="S1025" t="str">
            <v>set</v>
          </cell>
          <cell r="T1025">
            <v>1</v>
          </cell>
          <cell r="U1025">
            <v>1</v>
          </cell>
          <cell r="V1025">
            <v>1</v>
          </cell>
          <cell r="Y1025">
            <v>1</v>
          </cell>
          <cell r="AA1025">
            <v>1</v>
          </cell>
          <cell r="AB1025">
            <v>1</v>
          </cell>
          <cell r="AD1025" t="str">
            <v>INR</v>
          </cell>
          <cell r="AF1025">
            <v>0</v>
          </cell>
          <cell r="AI1025">
            <v>0</v>
          </cell>
          <cell r="AJ1025">
            <v>0</v>
          </cell>
          <cell r="AK1025">
            <v>0</v>
          </cell>
          <cell r="AL1025">
            <v>1.0515247108307044</v>
          </cell>
          <cell r="AM1025">
            <v>0</v>
          </cell>
          <cell r="AN1025">
            <v>0</v>
          </cell>
          <cell r="AO1025">
            <v>0</v>
          </cell>
          <cell r="AP1025">
            <v>0</v>
          </cell>
          <cell r="AQ1025">
            <v>0</v>
          </cell>
          <cell r="AR1025">
            <v>0</v>
          </cell>
          <cell r="AS1025">
            <v>0</v>
          </cell>
          <cell r="AT1025">
            <v>0</v>
          </cell>
          <cell r="AU1025" t="str">
            <v>NA</v>
          </cell>
          <cell r="AV1025" t="str">
            <v>NA</v>
          </cell>
          <cell r="AW1025">
            <v>0.67229393818562333</v>
          </cell>
          <cell r="AX1025" t="str">
            <v>NA</v>
          </cell>
          <cell r="AY1025" t="str">
            <v>NA</v>
          </cell>
          <cell r="AZ1025" t="str">
            <v>NA</v>
          </cell>
          <cell r="BA1025">
            <v>0</v>
          </cell>
          <cell r="BB1025">
            <v>0</v>
          </cell>
          <cell r="BD1025">
            <v>4.6528E-2</v>
          </cell>
          <cell r="BE1025">
            <v>7.4046726149882714E-3</v>
          </cell>
          <cell r="BF1025">
            <v>0</v>
          </cell>
          <cell r="BJ1025" t="str">
            <v>NA</v>
          </cell>
          <cell r="BK1025" t="str">
            <v>NA</v>
          </cell>
          <cell r="BM1025">
            <v>0</v>
          </cell>
        </row>
        <row r="1026">
          <cell r="A1026">
            <v>1026</v>
          </cell>
          <cell r="B1026" t="str">
            <v>PUG</v>
          </cell>
          <cell r="H1026" t="str">
            <v>XXX</v>
          </cell>
          <cell r="K1026">
            <v>0</v>
          </cell>
          <cell r="M1026" t="str">
            <v>J</v>
          </cell>
          <cell r="N1026" t="str">
            <v>J</v>
          </cell>
          <cell r="O1026">
            <v>0</v>
          </cell>
          <cell r="Q1026" t="str">
            <v>Boards (For solid state annunciation) in the control</v>
          </cell>
          <cell r="S1026">
            <v>0</v>
          </cell>
          <cell r="T1026">
            <v>0</v>
          </cell>
          <cell r="U1026">
            <v>0</v>
          </cell>
          <cell r="AA1026">
            <v>0</v>
          </cell>
          <cell r="AB1026">
            <v>0</v>
          </cell>
          <cell r="AF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0</v>
          </cell>
          <cell r="BE1026">
            <v>0</v>
          </cell>
          <cell r="BF1026">
            <v>0</v>
          </cell>
          <cell r="BK1026">
            <v>0</v>
          </cell>
          <cell r="BM1026">
            <v>0</v>
          </cell>
        </row>
        <row r="1027">
          <cell r="A1027">
            <v>1027</v>
          </cell>
          <cell r="B1027" t="str">
            <v>PUG</v>
          </cell>
          <cell r="H1027" t="str">
            <v>XXX</v>
          </cell>
          <cell r="K1027">
            <v>0</v>
          </cell>
          <cell r="M1027" t="str">
            <v>J</v>
          </cell>
          <cell r="N1027" t="str">
            <v>J</v>
          </cell>
          <cell r="O1027">
            <v>0</v>
          </cell>
          <cell r="Q1027" t="str">
            <v>panel</v>
          </cell>
          <cell r="S1027">
            <v>0</v>
          </cell>
          <cell r="T1027">
            <v>0</v>
          </cell>
          <cell r="U1027">
            <v>0</v>
          </cell>
          <cell r="AA1027">
            <v>0</v>
          </cell>
          <cell r="AB1027">
            <v>0</v>
          </cell>
          <cell r="AF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K1027">
            <v>0</v>
          </cell>
          <cell r="BM1027">
            <v>0</v>
          </cell>
        </row>
        <row r="1028">
          <cell r="A1028">
            <v>1028</v>
          </cell>
          <cell r="B1028" t="str">
            <v>PUG</v>
          </cell>
          <cell r="G1028" t="str">
            <v>19.4.11</v>
          </cell>
          <cell r="H1028" t="str">
            <v>XXX</v>
          </cell>
          <cell r="J1028" t="str">
            <v>SP</v>
          </cell>
          <cell r="K1028">
            <v>0</v>
          </cell>
          <cell r="L1028" t="str">
            <v>Gen</v>
          </cell>
          <cell r="M1028" t="str">
            <v>J</v>
          </cell>
          <cell r="N1028" t="str">
            <v>J</v>
          </cell>
          <cell r="O1028">
            <v>0</v>
          </cell>
          <cell r="P1028" t="str">
            <v>FIRE</v>
          </cell>
          <cell r="Q1028" t="str">
            <v>Deluge Valve</v>
          </cell>
          <cell r="R1028" t="str">
            <v>set</v>
          </cell>
          <cell r="S1028" t="str">
            <v>set</v>
          </cell>
          <cell r="T1028">
            <v>0</v>
          </cell>
          <cell r="U1028">
            <v>0</v>
          </cell>
          <cell r="V1028">
            <v>1</v>
          </cell>
          <cell r="Y1028">
            <v>0</v>
          </cell>
          <cell r="AA1028">
            <v>0</v>
          </cell>
          <cell r="AB1028">
            <v>0</v>
          </cell>
          <cell r="AD1028" t="str">
            <v>INR</v>
          </cell>
          <cell r="AF1028">
            <v>0</v>
          </cell>
          <cell r="AI1028">
            <v>0</v>
          </cell>
          <cell r="AJ1028">
            <v>0</v>
          </cell>
          <cell r="AK1028">
            <v>0</v>
          </cell>
          <cell r="AL1028">
            <v>0</v>
          </cell>
          <cell r="AM1028">
            <v>0</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J1028" t="str">
            <v>NA</v>
          </cell>
          <cell r="BK1028">
            <v>0</v>
          </cell>
          <cell r="BM1028">
            <v>0</v>
          </cell>
        </row>
        <row r="1029">
          <cell r="A1029">
            <v>1029</v>
          </cell>
          <cell r="B1029" t="str">
            <v>PUG</v>
          </cell>
          <cell r="G1029" t="str">
            <v>19.4.12</v>
          </cell>
          <cell r="H1029" t="str">
            <v>XXX</v>
          </cell>
          <cell r="J1029" t="str">
            <v>SP</v>
          </cell>
          <cell r="K1029" t="str">
            <v>SPARES</v>
          </cell>
          <cell r="L1029" t="str">
            <v>Gen</v>
          </cell>
          <cell r="M1029" t="str">
            <v>J</v>
          </cell>
          <cell r="N1029" t="str">
            <v>J</v>
          </cell>
          <cell r="O1029" t="str">
            <v>C</v>
          </cell>
          <cell r="P1029" t="str">
            <v>FIRE</v>
          </cell>
          <cell r="Q1029" t="str">
            <v>Pressure Gauge</v>
          </cell>
          <cell r="R1029" t="str">
            <v>set</v>
          </cell>
          <cell r="S1029" t="str">
            <v>set</v>
          </cell>
          <cell r="T1029">
            <v>1</v>
          </cell>
          <cell r="U1029">
            <v>1</v>
          </cell>
          <cell r="V1029">
            <v>1</v>
          </cell>
          <cell r="Y1029">
            <v>1</v>
          </cell>
          <cell r="AA1029">
            <v>1</v>
          </cell>
          <cell r="AB1029">
            <v>1</v>
          </cell>
          <cell r="AD1029" t="str">
            <v>INR</v>
          </cell>
          <cell r="AF1029">
            <v>0</v>
          </cell>
          <cell r="AI1029">
            <v>0</v>
          </cell>
          <cell r="AJ1029">
            <v>0</v>
          </cell>
          <cell r="AK1029">
            <v>0</v>
          </cell>
          <cell r="AL1029">
            <v>1.0515247108307044</v>
          </cell>
          <cell r="AM1029">
            <v>0</v>
          </cell>
          <cell r="AN1029">
            <v>0</v>
          </cell>
          <cell r="AO1029">
            <v>0</v>
          </cell>
          <cell r="AP1029">
            <v>0</v>
          </cell>
          <cell r="AQ1029">
            <v>0</v>
          </cell>
          <cell r="AR1029">
            <v>0</v>
          </cell>
          <cell r="AS1029">
            <v>0</v>
          </cell>
          <cell r="AT1029">
            <v>0</v>
          </cell>
          <cell r="AU1029" t="str">
            <v>NA</v>
          </cell>
          <cell r="AV1029" t="str">
            <v>NA</v>
          </cell>
          <cell r="AW1029">
            <v>0.67229393818562333</v>
          </cell>
          <cell r="AX1029" t="str">
            <v>NA</v>
          </cell>
          <cell r="AY1029" t="str">
            <v>NA</v>
          </cell>
          <cell r="AZ1029" t="str">
            <v>NA</v>
          </cell>
          <cell r="BA1029">
            <v>0</v>
          </cell>
          <cell r="BB1029">
            <v>0</v>
          </cell>
          <cell r="BC1029">
            <v>0</v>
          </cell>
          <cell r="BD1029">
            <v>4.6528E-2</v>
          </cell>
          <cell r="BE1029">
            <v>7.4046726149882714E-3</v>
          </cell>
          <cell r="BF1029">
            <v>0</v>
          </cell>
          <cell r="BJ1029" t="str">
            <v>NA</v>
          </cell>
          <cell r="BK1029" t="str">
            <v>NA</v>
          </cell>
          <cell r="BM1029">
            <v>0</v>
          </cell>
        </row>
        <row r="1030">
          <cell r="A1030">
            <v>1030</v>
          </cell>
          <cell r="B1030" t="str">
            <v>PUG</v>
          </cell>
          <cell r="H1030" t="str">
            <v>XXX</v>
          </cell>
          <cell r="K1030">
            <v>0</v>
          </cell>
          <cell r="M1030" t="str">
            <v>J</v>
          </cell>
          <cell r="N1030" t="str">
            <v>J</v>
          </cell>
          <cell r="O1030">
            <v>0</v>
          </cell>
          <cell r="S1030">
            <v>0</v>
          </cell>
          <cell r="T1030">
            <v>0</v>
          </cell>
          <cell r="U1030">
            <v>0</v>
          </cell>
          <cell r="AA1030">
            <v>0</v>
          </cell>
          <cell r="AB1030">
            <v>0</v>
          </cell>
          <cell r="AF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K1030">
            <v>0</v>
          </cell>
          <cell r="BM1030">
            <v>0</v>
          </cell>
        </row>
        <row r="1031">
          <cell r="A1031">
            <v>1031</v>
          </cell>
          <cell r="B1031" t="str">
            <v>PUG</v>
          </cell>
          <cell r="G1031" t="str">
            <v>20</v>
          </cell>
          <cell r="H1031" t="str">
            <v>XXX</v>
          </cell>
          <cell r="K1031">
            <v>0</v>
          </cell>
          <cell r="M1031" t="str">
            <v>J</v>
          </cell>
          <cell r="N1031" t="str">
            <v>J</v>
          </cell>
          <cell r="O1031">
            <v>0</v>
          </cell>
          <cell r="Q1031" t="str">
            <v>Air Conditioning System</v>
          </cell>
          <cell r="S1031">
            <v>0</v>
          </cell>
          <cell r="T1031">
            <v>0</v>
          </cell>
          <cell r="U1031">
            <v>0</v>
          </cell>
          <cell r="AA1031">
            <v>0</v>
          </cell>
          <cell r="AB1031">
            <v>0</v>
          </cell>
          <cell r="AF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D1031">
            <v>0</v>
          </cell>
          <cell r="BE1031">
            <v>0</v>
          </cell>
          <cell r="BF1031">
            <v>0</v>
          </cell>
          <cell r="BK1031">
            <v>0</v>
          </cell>
          <cell r="BM1031">
            <v>0</v>
          </cell>
        </row>
        <row r="1032">
          <cell r="A1032">
            <v>1032</v>
          </cell>
          <cell r="B1032" t="str">
            <v>PUG</v>
          </cell>
          <cell r="G1032" t="str">
            <v>20.1</v>
          </cell>
          <cell r="H1032" t="str">
            <v>XXX</v>
          </cell>
          <cell r="J1032" t="str">
            <v>SP</v>
          </cell>
          <cell r="K1032" t="str">
            <v>SPARES</v>
          </cell>
          <cell r="L1032" t="str">
            <v>Gen</v>
          </cell>
          <cell r="M1032" t="str">
            <v>J</v>
          </cell>
          <cell r="N1032" t="str">
            <v>J</v>
          </cell>
          <cell r="O1032" t="str">
            <v>C</v>
          </cell>
          <cell r="P1032" t="str">
            <v>ACVENT</v>
          </cell>
          <cell r="Q1032" t="str">
            <v>Complete split type air conditioning unit</v>
          </cell>
          <cell r="R1032" t="str">
            <v>No</v>
          </cell>
          <cell r="S1032" t="str">
            <v>No</v>
          </cell>
          <cell r="T1032">
            <v>1</v>
          </cell>
          <cell r="U1032">
            <v>1</v>
          </cell>
          <cell r="V1032">
            <v>1</v>
          </cell>
          <cell r="Y1032">
            <v>1</v>
          </cell>
          <cell r="AA1032">
            <v>1</v>
          </cell>
          <cell r="AB1032">
            <v>1</v>
          </cell>
          <cell r="AC1032" t="str">
            <v>Blue Star</v>
          </cell>
          <cell r="AD1032" t="str">
            <v>INR</v>
          </cell>
          <cell r="AE1032">
            <v>40500</v>
          </cell>
          <cell r="AF1032">
            <v>40500</v>
          </cell>
          <cell r="AI1032">
            <v>0</v>
          </cell>
          <cell r="AJ1032">
            <v>40500</v>
          </cell>
          <cell r="AK1032">
            <v>40500</v>
          </cell>
          <cell r="AL1032">
            <v>1.0515247108307044</v>
          </cell>
          <cell r="AM1032">
            <v>42587</v>
          </cell>
          <cell r="AN1032">
            <v>0</v>
          </cell>
          <cell r="AO1032">
            <v>1884</v>
          </cell>
          <cell r="AP1032">
            <v>44471</v>
          </cell>
          <cell r="AQ1032">
            <v>3846</v>
          </cell>
          <cell r="AR1032">
            <v>0</v>
          </cell>
          <cell r="AS1032">
            <v>0</v>
          </cell>
          <cell r="AT1032">
            <v>48317</v>
          </cell>
          <cell r="AU1032" t="str">
            <v>NA</v>
          </cell>
          <cell r="AV1032" t="str">
            <v>NA</v>
          </cell>
          <cell r="AW1032">
            <v>0.67229393818562333</v>
          </cell>
          <cell r="AX1032" t="str">
            <v>NA</v>
          </cell>
          <cell r="AY1032" t="str">
            <v>NA</v>
          </cell>
          <cell r="AZ1032" t="str">
            <v>NA</v>
          </cell>
          <cell r="BA1032">
            <v>0</v>
          </cell>
          <cell r="BB1032">
            <v>48317</v>
          </cell>
          <cell r="BC1032">
            <v>0</v>
          </cell>
          <cell r="BD1032">
            <v>4.6528E-2</v>
          </cell>
          <cell r="BE1032">
            <v>9.4966761633428307E-2</v>
          </cell>
          <cell r="BF1032">
            <v>0</v>
          </cell>
          <cell r="BJ1032" t="str">
            <v>NA</v>
          </cell>
          <cell r="BK1032" t="str">
            <v>NA</v>
          </cell>
          <cell r="BM1032">
            <v>40500</v>
          </cell>
        </row>
        <row r="1033">
          <cell r="A1033">
            <v>1033</v>
          </cell>
          <cell r="B1033" t="str">
            <v>PUG</v>
          </cell>
          <cell r="H1033" t="str">
            <v>XXX</v>
          </cell>
          <cell r="K1033">
            <v>0</v>
          </cell>
          <cell r="M1033" t="str">
            <v>J</v>
          </cell>
          <cell r="N1033" t="str">
            <v>J</v>
          </cell>
          <cell r="O1033">
            <v>0</v>
          </cell>
          <cell r="S1033">
            <v>0</v>
          </cell>
          <cell r="T1033">
            <v>0</v>
          </cell>
          <cell r="U1033">
            <v>0</v>
          </cell>
          <cell r="AA1033">
            <v>0</v>
          </cell>
          <cell r="AB1033">
            <v>0</v>
          </cell>
          <cell r="AF1033">
            <v>0</v>
          </cell>
          <cell r="AI1033">
            <v>0</v>
          </cell>
          <cell r="AJ1033">
            <v>0</v>
          </cell>
          <cell r="AK1033">
            <v>0</v>
          </cell>
          <cell r="AL1033">
            <v>0</v>
          </cell>
          <cell r="AM1033">
            <v>0</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0</v>
          </cell>
          <cell r="BE1033">
            <v>0</v>
          </cell>
          <cell r="BF1033">
            <v>0</v>
          </cell>
          <cell r="BK1033">
            <v>0</v>
          </cell>
          <cell r="BM1033">
            <v>0</v>
          </cell>
        </row>
        <row r="1034">
          <cell r="A1034">
            <v>1034</v>
          </cell>
          <cell r="B1034" t="str">
            <v>PUG</v>
          </cell>
          <cell r="G1034" t="str">
            <v>21</v>
          </cell>
          <cell r="H1034" t="str">
            <v>XXX</v>
          </cell>
          <cell r="K1034">
            <v>0</v>
          </cell>
          <cell r="M1034" t="str">
            <v>J</v>
          </cell>
          <cell r="N1034" t="str">
            <v>J</v>
          </cell>
          <cell r="O1034">
            <v>0</v>
          </cell>
          <cell r="Q1034" t="str">
            <v xml:space="preserve">LT Transformer </v>
          </cell>
          <cell r="R1034">
            <v>0</v>
          </cell>
          <cell r="S1034">
            <v>0</v>
          </cell>
          <cell r="T1034">
            <v>0</v>
          </cell>
          <cell r="U1034">
            <v>0</v>
          </cell>
          <cell r="V1034">
            <v>0</v>
          </cell>
          <cell r="AA1034">
            <v>0</v>
          </cell>
          <cell r="AB1034">
            <v>0</v>
          </cell>
          <cell r="AF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K1034">
            <v>0</v>
          </cell>
          <cell r="BM1034">
            <v>0</v>
          </cell>
        </row>
        <row r="1035">
          <cell r="A1035">
            <v>1035</v>
          </cell>
          <cell r="B1035" t="str">
            <v>PUG</v>
          </cell>
          <cell r="H1035" t="str">
            <v>XXX</v>
          </cell>
          <cell r="K1035">
            <v>0</v>
          </cell>
          <cell r="M1035" t="str">
            <v>J</v>
          </cell>
          <cell r="N1035" t="str">
            <v>J</v>
          </cell>
          <cell r="O1035">
            <v>0</v>
          </cell>
          <cell r="S1035">
            <v>0</v>
          </cell>
          <cell r="T1035">
            <v>0</v>
          </cell>
          <cell r="U1035">
            <v>0</v>
          </cell>
          <cell r="AA1035">
            <v>0</v>
          </cell>
          <cell r="AB1035">
            <v>0</v>
          </cell>
          <cell r="AF1035">
            <v>0</v>
          </cell>
          <cell r="AI1035">
            <v>0</v>
          </cell>
          <cell r="AJ1035">
            <v>0</v>
          </cell>
          <cell r="AK1035">
            <v>0</v>
          </cell>
          <cell r="AL1035">
            <v>0</v>
          </cell>
          <cell r="AM1035">
            <v>0</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0</v>
          </cell>
          <cell r="BA1035">
            <v>0</v>
          </cell>
          <cell r="BB1035">
            <v>0</v>
          </cell>
          <cell r="BC1035">
            <v>0</v>
          </cell>
          <cell r="BD1035">
            <v>0</v>
          </cell>
          <cell r="BE1035">
            <v>0</v>
          </cell>
          <cell r="BF1035">
            <v>0</v>
          </cell>
          <cell r="BK1035">
            <v>0</v>
          </cell>
          <cell r="BM1035">
            <v>0</v>
          </cell>
        </row>
        <row r="1036">
          <cell r="A1036">
            <v>1036</v>
          </cell>
          <cell r="B1036" t="str">
            <v>PUG</v>
          </cell>
          <cell r="G1036" t="str">
            <v>21.1</v>
          </cell>
          <cell r="H1036" t="str">
            <v>XXX</v>
          </cell>
          <cell r="Q1036" t="str">
            <v>800 kVA</v>
          </cell>
          <cell r="S1036">
            <v>0</v>
          </cell>
          <cell r="T1036">
            <v>0</v>
          </cell>
          <cell r="U1036">
            <v>0</v>
          </cell>
          <cell r="AA1036">
            <v>0</v>
          </cell>
          <cell r="AB1036">
            <v>0</v>
          </cell>
          <cell r="AF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K1036">
            <v>0</v>
          </cell>
          <cell r="BM1036">
            <v>0</v>
          </cell>
        </row>
        <row r="1037">
          <cell r="A1037">
            <v>1037</v>
          </cell>
          <cell r="B1037" t="str">
            <v>PUG</v>
          </cell>
          <cell r="H1037" t="str">
            <v>XXX</v>
          </cell>
          <cell r="K1037">
            <v>0</v>
          </cell>
          <cell r="M1037" t="str">
            <v>J</v>
          </cell>
          <cell r="N1037" t="str">
            <v>J</v>
          </cell>
          <cell r="O1037">
            <v>0</v>
          </cell>
          <cell r="S1037">
            <v>0</v>
          </cell>
          <cell r="T1037">
            <v>0</v>
          </cell>
          <cell r="U1037">
            <v>0</v>
          </cell>
          <cell r="AA1037">
            <v>0</v>
          </cell>
          <cell r="AB1037">
            <v>0</v>
          </cell>
          <cell r="AF1037">
            <v>0</v>
          </cell>
          <cell r="AI1037">
            <v>0</v>
          </cell>
          <cell r="AJ1037">
            <v>0</v>
          </cell>
          <cell r="AK1037">
            <v>0</v>
          </cell>
          <cell r="AL1037">
            <v>0</v>
          </cell>
          <cell r="AM1037">
            <v>0</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K1037">
            <v>0</v>
          </cell>
          <cell r="BM1037">
            <v>0</v>
          </cell>
        </row>
        <row r="1038">
          <cell r="A1038">
            <v>1038</v>
          </cell>
          <cell r="B1038" t="str">
            <v>PUG</v>
          </cell>
          <cell r="G1038" t="str">
            <v>21.1.1</v>
          </cell>
          <cell r="H1038" t="str">
            <v>XXX</v>
          </cell>
          <cell r="J1038" t="str">
            <v>SP</v>
          </cell>
          <cell r="K1038" t="str">
            <v>SPARES</v>
          </cell>
          <cell r="L1038">
            <v>33</v>
          </cell>
          <cell r="M1038" t="str">
            <v>J</v>
          </cell>
          <cell r="N1038" t="str">
            <v>J</v>
          </cell>
          <cell r="O1038" t="str">
            <v>C</v>
          </cell>
          <cell r="P1038" t="str">
            <v>AUXTRF</v>
          </cell>
          <cell r="Q1038" t="str">
            <v>All Bushings with metal parts</v>
          </cell>
          <cell r="R1038" t="str">
            <v>set</v>
          </cell>
          <cell r="S1038" t="str">
            <v>set</v>
          </cell>
          <cell r="T1038">
            <v>1</v>
          </cell>
          <cell r="U1038">
            <v>1</v>
          </cell>
          <cell r="V1038">
            <v>1</v>
          </cell>
          <cell r="Y1038">
            <v>1</v>
          </cell>
          <cell r="AA1038">
            <v>1</v>
          </cell>
          <cell r="AB1038">
            <v>1</v>
          </cell>
          <cell r="AC1038" t="str">
            <v>Kanohar</v>
          </cell>
          <cell r="AD1038" t="str">
            <v>INR</v>
          </cell>
          <cell r="AE1038">
            <v>45000</v>
          </cell>
          <cell r="AF1038">
            <v>45000</v>
          </cell>
          <cell r="AI1038">
            <v>0</v>
          </cell>
          <cell r="AJ1038">
            <v>45000</v>
          </cell>
          <cell r="AK1038">
            <v>45000</v>
          </cell>
          <cell r="AL1038">
            <v>1.0515247108307044</v>
          </cell>
          <cell r="AM1038">
            <v>47319</v>
          </cell>
          <cell r="AN1038">
            <v>0</v>
          </cell>
          <cell r="AO1038">
            <v>2094</v>
          </cell>
          <cell r="AP1038">
            <v>49413</v>
          </cell>
          <cell r="AQ1038">
            <v>586</v>
          </cell>
          <cell r="AR1038">
            <v>0</v>
          </cell>
          <cell r="AS1038">
            <v>0</v>
          </cell>
          <cell r="AT1038">
            <v>49999</v>
          </cell>
          <cell r="AU1038" t="str">
            <v>NA</v>
          </cell>
          <cell r="AV1038" t="str">
            <v>NA</v>
          </cell>
          <cell r="AW1038">
            <v>0.67229393818562333</v>
          </cell>
          <cell r="AX1038" t="str">
            <v>NA</v>
          </cell>
          <cell r="AY1038" t="str">
            <v>NA</v>
          </cell>
          <cell r="AZ1038" t="str">
            <v>NA</v>
          </cell>
          <cell r="BA1038">
            <v>0</v>
          </cell>
          <cell r="BB1038">
            <v>49999</v>
          </cell>
          <cell r="BC1038">
            <v>0</v>
          </cell>
          <cell r="BD1038">
            <v>4.6528E-2</v>
          </cell>
          <cell r="BE1038">
            <v>1.3014055179593961E-2</v>
          </cell>
          <cell r="BF1038">
            <v>0</v>
          </cell>
          <cell r="BJ1038" t="str">
            <v>NA</v>
          </cell>
          <cell r="BK1038" t="str">
            <v>NA</v>
          </cell>
          <cell r="BM1038">
            <v>45000</v>
          </cell>
        </row>
        <row r="1039">
          <cell r="A1039">
            <v>1039</v>
          </cell>
          <cell r="B1039" t="str">
            <v>PUG</v>
          </cell>
          <cell r="H1039" t="str">
            <v>XXX</v>
          </cell>
          <cell r="K1039">
            <v>0</v>
          </cell>
          <cell r="M1039" t="str">
            <v>J</v>
          </cell>
          <cell r="N1039" t="str">
            <v>J</v>
          </cell>
          <cell r="O1039">
            <v>0</v>
          </cell>
          <cell r="Q1039" t="str">
            <v>(1 no. of each voltage rating)</v>
          </cell>
          <cell r="S1039">
            <v>0</v>
          </cell>
          <cell r="T1039">
            <v>0</v>
          </cell>
          <cell r="U1039">
            <v>0</v>
          </cell>
          <cell r="AA1039">
            <v>0</v>
          </cell>
          <cell r="AB1039">
            <v>0</v>
          </cell>
          <cell r="AF1039">
            <v>0</v>
          </cell>
          <cell r="AI1039">
            <v>0</v>
          </cell>
          <cell r="AJ1039">
            <v>0</v>
          </cell>
          <cell r="AK1039">
            <v>0</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K1039">
            <v>0</v>
          </cell>
          <cell r="BM1039">
            <v>0</v>
          </cell>
        </row>
        <row r="1040">
          <cell r="A1040">
            <v>1040</v>
          </cell>
          <cell r="B1040" t="str">
            <v>PUG</v>
          </cell>
          <cell r="G1040" t="str">
            <v>21.1.2</v>
          </cell>
          <cell r="H1040" t="str">
            <v>XXX</v>
          </cell>
          <cell r="J1040" t="str">
            <v>SP</v>
          </cell>
          <cell r="K1040" t="str">
            <v>SPARES</v>
          </cell>
          <cell r="L1040">
            <v>33</v>
          </cell>
          <cell r="M1040" t="str">
            <v>J</v>
          </cell>
          <cell r="N1040" t="str">
            <v>J</v>
          </cell>
          <cell r="O1040" t="str">
            <v>C</v>
          </cell>
          <cell r="P1040" t="str">
            <v>AUXTRF</v>
          </cell>
          <cell r="Q1040" t="str">
            <v>Oil temperature indicator with sensing device</v>
          </cell>
          <cell r="R1040" t="str">
            <v>set</v>
          </cell>
          <cell r="S1040" t="str">
            <v>set</v>
          </cell>
          <cell r="T1040">
            <v>1</v>
          </cell>
          <cell r="U1040">
            <v>1</v>
          </cell>
          <cell r="V1040">
            <v>1</v>
          </cell>
          <cell r="Y1040">
            <v>1</v>
          </cell>
          <cell r="AA1040">
            <v>1</v>
          </cell>
          <cell r="AB1040">
            <v>1</v>
          </cell>
          <cell r="AC1040" t="str">
            <v>Kanohar</v>
          </cell>
          <cell r="AD1040" t="str">
            <v>INR</v>
          </cell>
          <cell r="AE1040">
            <v>5500</v>
          </cell>
          <cell r="AF1040">
            <v>5500</v>
          </cell>
          <cell r="AI1040">
            <v>0</v>
          </cell>
          <cell r="AJ1040">
            <v>5500</v>
          </cell>
          <cell r="AK1040">
            <v>5500</v>
          </cell>
          <cell r="AL1040">
            <v>1.0515247108307044</v>
          </cell>
          <cell r="AM1040">
            <v>5783</v>
          </cell>
          <cell r="AN1040">
            <v>0</v>
          </cell>
          <cell r="AO1040">
            <v>256</v>
          </cell>
          <cell r="AP1040">
            <v>6039</v>
          </cell>
          <cell r="AQ1040">
            <v>72</v>
          </cell>
          <cell r="AR1040">
            <v>0</v>
          </cell>
          <cell r="AS1040">
            <v>0</v>
          </cell>
          <cell r="AT1040">
            <v>6111</v>
          </cell>
          <cell r="AU1040" t="str">
            <v>NA</v>
          </cell>
          <cell r="AV1040" t="str">
            <v>NA</v>
          </cell>
          <cell r="AW1040">
            <v>0.67229393818562333</v>
          </cell>
          <cell r="AX1040" t="str">
            <v>NA</v>
          </cell>
          <cell r="AY1040" t="str">
            <v>NA</v>
          </cell>
          <cell r="AZ1040" t="str">
            <v>NA</v>
          </cell>
          <cell r="BA1040">
            <v>0</v>
          </cell>
          <cell r="BB1040">
            <v>6111</v>
          </cell>
          <cell r="BC1040">
            <v>0</v>
          </cell>
          <cell r="BD1040">
            <v>4.6528E-2</v>
          </cell>
          <cell r="BE1040">
            <v>1.3014055179593961E-2</v>
          </cell>
          <cell r="BF1040">
            <v>0</v>
          </cell>
          <cell r="BJ1040" t="str">
            <v>NA</v>
          </cell>
          <cell r="BK1040" t="str">
            <v>NA</v>
          </cell>
          <cell r="BM1040">
            <v>5500</v>
          </cell>
        </row>
        <row r="1041">
          <cell r="A1041">
            <v>1041</v>
          </cell>
          <cell r="B1041" t="str">
            <v>PUG</v>
          </cell>
          <cell r="G1041" t="str">
            <v>21.1.3</v>
          </cell>
          <cell r="H1041" t="str">
            <v>XXX</v>
          </cell>
          <cell r="J1041" t="str">
            <v>SP</v>
          </cell>
          <cell r="K1041" t="str">
            <v>SPARES</v>
          </cell>
          <cell r="L1041">
            <v>33</v>
          </cell>
          <cell r="M1041" t="str">
            <v>J</v>
          </cell>
          <cell r="N1041" t="str">
            <v>J</v>
          </cell>
          <cell r="O1041" t="str">
            <v>C</v>
          </cell>
          <cell r="P1041" t="str">
            <v>AUXTRF</v>
          </cell>
          <cell r="Q1041" t="str">
            <v>Tap changer contacts</v>
          </cell>
          <cell r="R1041" t="str">
            <v>set</v>
          </cell>
          <cell r="S1041" t="str">
            <v>set</v>
          </cell>
          <cell r="T1041">
            <v>1</v>
          </cell>
          <cell r="U1041">
            <v>1</v>
          </cell>
          <cell r="V1041">
            <v>1</v>
          </cell>
          <cell r="Y1041">
            <v>1</v>
          </cell>
          <cell r="AA1041">
            <v>1</v>
          </cell>
          <cell r="AB1041">
            <v>1</v>
          </cell>
          <cell r="AC1041" t="str">
            <v>Kanohar</v>
          </cell>
          <cell r="AD1041" t="str">
            <v>INR</v>
          </cell>
          <cell r="AE1041">
            <v>5500</v>
          </cell>
          <cell r="AF1041">
            <v>5500</v>
          </cell>
          <cell r="AI1041">
            <v>0</v>
          </cell>
          <cell r="AJ1041">
            <v>5500</v>
          </cell>
          <cell r="AK1041">
            <v>5500</v>
          </cell>
          <cell r="AL1041">
            <v>1.0515247108307044</v>
          </cell>
          <cell r="AM1041">
            <v>5783</v>
          </cell>
          <cell r="AN1041">
            <v>0</v>
          </cell>
          <cell r="AO1041">
            <v>256</v>
          </cell>
          <cell r="AP1041">
            <v>6039</v>
          </cell>
          <cell r="AQ1041">
            <v>72</v>
          </cell>
          <cell r="AR1041">
            <v>0</v>
          </cell>
          <cell r="AS1041">
            <v>0</v>
          </cell>
          <cell r="AT1041">
            <v>6111</v>
          </cell>
          <cell r="AU1041" t="str">
            <v>NA</v>
          </cell>
          <cell r="AV1041" t="str">
            <v>NA</v>
          </cell>
          <cell r="AW1041">
            <v>0.67229393818562333</v>
          </cell>
          <cell r="AX1041" t="str">
            <v>NA</v>
          </cell>
          <cell r="AY1041" t="str">
            <v>NA</v>
          </cell>
          <cell r="AZ1041" t="str">
            <v>NA</v>
          </cell>
          <cell r="BA1041">
            <v>0</v>
          </cell>
          <cell r="BB1041">
            <v>6111</v>
          </cell>
          <cell r="BC1041">
            <v>0</v>
          </cell>
          <cell r="BD1041">
            <v>4.6528E-2</v>
          </cell>
          <cell r="BE1041">
            <v>1.3014055179593961E-2</v>
          </cell>
          <cell r="BF1041">
            <v>0</v>
          </cell>
          <cell r="BJ1041" t="str">
            <v>NA</v>
          </cell>
          <cell r="BK1041" t="str">
            <v>NA</v>
          </cell>
          <cell r="BM1041">
            <v>5500</v>
          </cell>
        </row>
        <row r="1042">
          <cell r="A1042">
            <v>1042</v>
          </cell>
          <cell r="B1042" t="str">
            <v>PUG</v>
          </cell>
          <cell r="G1042" t="str">
            <v>21.1.4</v>
          </cell>
          <cell r="H1042" t="str">
            <v>XXX</v>
          </cell>
          <cell r="J1042" t="str">
            <v>SP</v>
          </cell>
          <cell r="K1042" t="str">
            <v>SPARES</v>
          </cell>
          <cell r="L1042">
            <v>33</v>
          </cell>
          <cell r="M1042" t="str">
            <v>J</v>
          </cell>
          <cell r="N1042" t="str">
            <v>J</v>
          </cell>
          <cell r="O1042" t="str">
            <v>C</v>
          </cell>
          <cell r="P1042" t="str">
            <v>AUXTRF</v>
          </cell>
          <cell r="Q1042" t="str">
            <v>Set of valves (1 no. of each type)</v>
          </cell>
          <cell r="R1042" t="str">
            <v>set</v>
          </cell>
          <cell r="S1042" t="str">
            <v>set</v>
          </cell>
          <cell r="T1042">
            <v>1</v>
          </cell>
          <cell r="U1042">
            <v>1</v>
          </cell>
          <cell r="V1042">
            <v>1</v>
          </cell>
          <cell r="Y1042">
            <v>1</v>
          </cell>
          <cell r="AA1042">
            <v>1</v>
          </cell>
          <cell r="AB1042">
            <v>1</v>
          </cell>
          <cell r="AC1042" t="str">
            <v>Kanohar</v>
          </cell>
          <cell r="AD1042" t="str">
            <v>INR</v>
          </cell>
          <cell r="AE1042">
            <v>4500</v>
          </cell>
          <cell r="AF1042">
            <v>4500</v>
          </cell>
          <cell r="AI1042">
            <v>0</v>
          </cell>
          <cell r="AJ1042">
            <v>4500</v>
          </cell>
          <cell r="AK1042">
            <v>4500</v>
          </cell>
          <cell r="AL1042">
            <v>1.0515247108307044</v>
          </cell>
          <cell r="AM1042">
            <v>4732</v>
          </cell>
          <cell r="AN1042">
            <v>0</v>
          </cell>
          <cell r="AO1042">
            <v>209</v>
          </cell>
          <cell r="AP1042">
            <v>4941</v>
          </cell>
          <cell r="AQ1042">
            <v>59</v>
          </cell>
          <cell r="AR1042">
            <v>0</v>
          </cell>
          <cell r="AS1042">
            <v>0</v>
          </cell>
          <cell r="AT1042">
            <v>5000</v>
          </cell>
          <cell r="AU1042" t="str">
            <v>NA</v>
          </cell>
          <cell r="AV1042" t="str">
            <v>NA</v>
          </cell>
          <cell r="AW1042">
            <v>0.67229393818562333</v>
          </cell>
          <cell r="AX1042" t="str">
            <v>NA</v>
          </cell>
          <cell r="AY1042" t="str">
            <v>NA</v>
          </cell>
          <cell r="AZ1042" t="str">
            <v>NA</v>
          </cell>
          <cell r="BA1042">
            <v>0</v>
          </cell>
          <cell r="BB1042">
            <v>5000</v>
          </cell>
          <cell r="BC1042">
            <v>0</v>
          </cell>
          <cell r="BD1042">
            <v>4.6528E-2</v>
          </cell>
          <cell r="BE1042">
            <v>1.3014055179593961E-2</v>
          </cell>
          <cell r="BF1042">
            <v>0</v>
          </cell>
          <cell r="BJ1042" t="str">
            <v>NA</v>
          </cell>
          <cell r="BK1042" t="str">
            <v>NA</v>
          </cell>
          <cell r="BM1042">
            <v>4500</v>
          </cell>
        </row>
        <row r="1043">
          <cell r="A1043">
            <v>1043</v>
          </cell>
          <cell r="B1043" t="str">
            <v>PUG</v>
          </cell>
          <cell r="G1043" t="str">
            <v>21.1.5</v>
          </cell>
          <cell r="H1043" t="str">
            <v>XXX</v>
          </cell>
          <cell r="J1043" t="str">
            <v>SP</v>
          </cell>
          <cell r="K1043" t="str">
            <v>SPARES</v>
          </cell>
          <cell r="L1043">
            <v>33</v>
          </cell>
          <cell r="M1043" t="str">
            <v>J</v>
          </cell>
          <cell r="N1043" t="str">
            <v>J</v>
          </cell>
          <cell r="O1043" t="str">
            <v>C</v>
          </cell>
          <cell r="P1043" t="str">
            <v>AUXTRF</v>
          </cell>
          <cell r="Q1043" t="str">
            <v>Buchholz Relay</v>
          </cell>
          <cell r="R1043" t="str">
            <v>set</v>
          </cell>
          <cell r="S1043" t="str">
            <v>set</v>
          </cell>
          <cell r="T1043">
            <v>1</v>
          </cell>
          <cell r="U1043">
            <v>1</v>
          </cell>
          <cell r="V1043">
            <v>1</v>
          </cell>
          <cell r="Y1043">
            <v>1</v>
          </cell>
          <cell r="AA1043">
            <v>1</v>
          </cell>
          <cell r="AB1043">
            <v>1</v>
          </cell>
          <cell r="AD1043" t="str">
            <v>INR</v>
          </cell>
          <cell r="AF1043">
            <v>0</v>
          </cell>
          <cell r="AI1043">
            <v>0</v>
          </cell>
          <cell r="AJ1043">
            <v>0</v>
          </cell>
          <cell r="AK1043">
            <v>0</v>
          </cell>
          <cell r="AL1043">
            <v>1.0515247108307044</v>
          </cell>
          <cell r="AM1043">
            <v>0</v>
          </cell>
          <cell r="AN1043">
            <v>0</v>
          </cell>
          <cell r="AO1043">
            <v>0</v>
          </cell>
          <cell r="AP1043">
            <v>0</v>
          </cell>
          <cell r="AQ1043">
            <v>0</v>
          </cell>
          <cell r="AR1043">
            <v>0</v>
          </cell>
          <cell r="AS1043">
            <v>0</v>
          </cell>
          <cell r="AT1043">
            <v>0</v>
          </cell>
          <cell r="AU1043" t="str">
            <v>NA</v>
          </cell>
          <cell r="AV1043" t="str">
            <v>NA</v>
          </cell>
          <cell r="AW1043">
            <v>0.67229393818562333</v>
          </cell>
          <cell r="AX1043" t="str">
            <v>NA</v>
          </cell>
          <cell r="AY1043" t="str">
            <v>NA</v>
          </cell>
          <cell r="AZ1043" t="str">
            <v>NA</v>
          </cell>
          <cell r="BA1043">
            <v>0</v>
          </cell>
          <cell r="BB1043">
            <v>0</v>
          </cell>
          <cell r="BC1043">
            <v>0</v>
          </cell>
          <cell r="BD1043">
            <v>4.6528E-2</v>
          </cell>
          <cell r="BE1043">
            <v>1.3014055179593961E-2</v>
          </cell>
          <cell r="BF1043">
            <v>0</v>
          </cell>
          <cell r="BJ1043" t="str">
            <v>NA</v>
          </cell>
          <cell r="BK1043" t="str">
            <v>NA</v>
          </cell>
          <cell r="BM1043">
            <v>0</v>
          </cell>
        </row>
        <row r="1044">
          <cell r="A1044">
            <v>1044</v>
          </cell>
          <cell r="B1044" t="str">
            <v>PUG</v>
          </cell>
          <cell r="G1044" t="str">
            <v>21.1.6</v>
          </cell>
          <cell r="H1044" t="str">
            <v>XXX</v>
          </cell>
          <cell r="J1044" t="str">
            <v>SP</v>
          </cell>
          <cell r="K1044" t="str">
            <v>SPARES</v>
          </cell>
          <cell r="L1044">
            <v>33</v>
          </cell>
          <cell r="M1044" t="str">
            <v>J</v>
          </cell>
          <cell r="N1044" t="str">
            <v>J</v>
          </cell>
          <cell r="O1044" t="str">
            <v>C</v>
          </cell>
          <cell r="P1044" t="str">
            <v>AUXTRF</v>
          </cell>
          <cell r="Q1044" t="str">
            <v>Explosion vent diaphragm</v>
          </cell>
          <cell r="R1044" t="str">
            <v>set</v>
          </cell>
          <cell r="S1044" t="str">
            <v>set</v>
          </cell>
          <cell r="T1044">
            <v>1</v>
          </cell>
          <cell r="U1044">
            <v>1</v>
          </cell>
          <cell r="V1044">
            <v>1</v>
          </cell>
          <cell r="Y1044">
            <v>1</v>
          </cell>
          <cell r="AA1044">
            <v>1</v>
          </cell>
          <cell r="AB1044">
            <v>1</v>
          </cell>
          <cell r="AD1044" t="str">
            <v>INR</v>
          </cell>
          <cell r="AF1044">
            <v>0</v>
          </cell>
          <cell r="AI1044">
            <v>0</v>
          </cell>
          <cell r="AJ1044">
            <v>0</v>
          </cell>
          <cell r="AK1044">
            <v>0</v>
          </cell>
          <cell r="AL1044">
            <v>1.0515247108307044</v>
          </cell>
          <cell r="AM1044">
            <v>0</v>
          </cell>
          <cell r="AN1044">
            <v>0</v>
          </cell>
          <cell r="AO1044">
            <v>0</v>
          </cell>
          <cell r="AP1044">
            <v>0</v>
          </cell>
          <cell r="AQ1044">
            <v>0</v>
          </cell>
          <cell r="AR1044">
            <v>0</v>
          </cell>
          <cell r="AS1044">
            <v>0</v>
          </cell>
          <cell r="AT1044">
            <v>0</v>
          </cell>
          <cell r="AU1044" t="str">
            <v>NA</v>
          </cell>
          <cell r="AV1044" t="str">
            <v>NA</v>
          </cell>
          <cell r="AW1044">
            <v>0.67229393818562333</v>
          </cell>
          <cell r="AX1044" t="str">
            <v>NA</v>
          </cell>
          <cell r="AY1044" t="str">
            <v>NA</v>
          </cell>
          <cell r="AZ1044" t="str">
            <v>NA</v>
          </cell>
          <cell r="BA1044">
            <v>0</v>
          </cell>
          <cell r="BB1044">
            <v>0</v>
          </cell>
          <cell r="BC1044">
            <v>0</v>
          </cell>
          <cell r="BD1044">
            <v>4.6528E-2</v>
          </cell>
          <cell r="BE1044">
            <v>1.3014055179593961E-2</v>
          </cell>
          <cell r="BF1044">
            <v>0</v>
          </cell>
          <cell r="BJ1044" t="str">
            <v>NA</v>
          </cell>
          <cell r="BK1044" t="str">
            <v>NA</v>
          </cell>
          <cell r="BM1044">
            <v>0</v>
          </cell>
        </row>
        <row r="1045">
          <cell r="A1045">
            <v>1045</v>
          </cell>
          <cell r="B1045" t="str">
            <v>PUG</v>
          </cell>
          <cell r="H1045" t="str">
            <v>XXX</v>
          </cell>
          <cell r="K1045">
            <v>0</v>
          </cell>
          <cell r="M1045" t="str">
            <v>J</v>
          </cell>
          <cell r="N1045" t="str">
            <v>J</v>
          </cell>
          <cell r="O1045">
            <v>0</v>
          </cell>
          <cell r="S1045">
            <v>0</v>
          </cell>
          <cell r="T1045">
            <v>0</v>
          </cell>
          <cell r="U1045">
            <v>0</v>
          </cell>
          <cell r="AA1045">
            <v>0</v>
          </cell>
          <cell r="AB1045">
            <v>0</v>
          </cell>
          <cell r="AF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0</v>
          </cell>
          <cell r="BE1045">
            <v>0</v>
          </cell>
          <cell r="BF1045">
            <v>0</v>
          </cell>
          <cell r="BK1045">
            <v>0</v>
          </cell>
          <cell r="BM1045">
            <v>0</v>
          </cell>
        </row>
        <row r="1046">
          <cell r="A1046">
            <v>1046</v>
          </cell>
          <cell r="B1046" t="str">
            <v>PUG</v>
          </cell>
          <cell r="G1046">
            <v>22.1</v>
          </cell>
          <cell r="H1046" t="str">
            <v>XXX</v>
          </cell>
          <cell r="Q1046" t="str">
            <v>630 kVA</v>
          </cell>
          <cell r="S1046">
            <v>0</v>
          </cell>
          <cell r="T1046">
            <v>0</v>
          </cell>
          <cell r="U1046">
            <v>0</v>
          </cell>
          <cell r="AA1046">
            <v>0</v>
          </cell>
          <cell r="AB1046">
            <v>0</v>
          </cell>
          <cell r="AF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D1046">
            <v>0</v>
          </cell>
          <cell r="BE1046">
            <v>0</v>
          </cell>
          <cell r="BF1046">
            <v>0</v>
          </cell>
          <cell r="BK1046">
            <v>0</v>
          </cell>
          <cell r="BM1046">
            <v>0</v>
          </cell>
        </row>
        <row r="1047">
          <cell r="A1047">
            <v>1047</v>
          </cell>
          <cell r="B1047" t="str">
            <v>PUG</v>
          </cell>
          <cell r="H1047" t="str">
            <v>XXX</v>
          </cell>
          <cell r="K1047">
            <v>0</v>
          </cell>
          <cell r="M1047" t="str">
            <v>J</v>
          </cell>
          <cell r="N1047" t="str">
            <v>J</v>
          </cell>
          <cell r="O1047">
            <v>0</v>
          </cell>
          <cell r="S1047">
            <v>0</v>
          </cell>
          <cell r="T1047">
            <v>0</v>
          </cell>
          <cell r="U1047">
            <v>0</v>
          </cell>
          <cell r="AA1047">
            <v>0</v>
          </cell>
          <cell r="AB1047">
            <v>0</v>
          </cell>
          <cell r="AF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K1047">
            <v>0</v>
          </cell>
          <cell r="BM1047">
            <v>0</v>
          </cell>
        </row>
        <row r="1048">
          <cell r="A1048">
            <v>1048</v>
          </cell>
          <cell r="B1048" t="str">
            <v>PUG</v>
          </cell>
          <cell r="G1048" t="str">
            <v>22.1.1</v>
          </cell>
          <cell r="H1048" t="str">
            <v>XXX</v>
          </cell>
          <cell r="J1048" t="str">
            <v>SP</v>
          </cell>
          <cell r="K1048" t="str">
            <v>SPARES</v>
          </cell>
          <cell r="L1048">
            <v>33</v>
          </cell>
          <cell r="M1048" t="str">
            <v>J</v>
          </cell>
          <cell r="N1048" t="str">
            <v>J</v>
          </cell>
          <cell r="O1048" t="str">
            <v>C</v>
          </cell>
          <cell r="P1048" t="str">
            <v>AUXTRF</v>
          </cell>
          <cell r="Q1048" t="str">
            <v>All Bushings with metal parts</v>
          </cell>
          <cell r="R1048" t="str">
            <v>set</v>
          </cell>
          <cell r="S1048" t="str">
            <v>set</v>
          </cell>
          <cell r="T1048">
            <v>1</v>
          </cell>
          <cell r="U1048">
            <v>1</v>
          </cell>
          <cell r="V1048">
            <v>1</v>
          </cell>
          <cell r="Y1048">
            <v>1</v>
          </cell>
          <cell r="AA1048">
            <v>1</v>
          </cell>
          <cell r="AB1048">
            <v>1</v>
          </cell>
          <cell r="AC1048" t="str">
            <v>Kanohar</v>
          </cell>
          <cell r="AD1048" t="str">
            <v>INR</v>
          </cell>
          <cell r="AE1048">
            <v>45000</v>
          </cell>
          <cell r="AF1048">
            <v>45000</v>
          </cell>
          <cell r="AI1048">
            <v>0</v>
          </cell>
          <cell r="AJ1048">
            <v>45000</v>
          </cell>
          <cell r="AK1048">
            <v>45000</v>
          </cell>
          <cell r="AL1048">
            <v>1.0515247108307044</v>
          </cell>
          <cell r="AM1048">
            <v>47319</v>
          </cell>
          <cell r="AN1048">
            <v>0</v>
          </cell>
          <cell r="AO1048">
            <v>2094</v>
          </cell>
          <cell r="AP1048">
            <v>49413</v>
          </cell>
          <cell r="AQ1048">
            <v>586</v>
          </cell>
          <cell r="AR1048">
            <v>0</v>
          </cell>
          <cell r="AS1048">
            <v>0</v>
          </cell>
          <cell r="AT1048">
            <v>49999</v>
          </cell>
          <cell r="AU1048" t="str">
            <v>NA</v>
          </cell>
          <cell r="AV1048" t="str">
            <v>NA</v>
          </cell>
          <cell r="AW1048">
            <v>0.67229393818562333</v>
          </cell>
          <cell r="AX1048" t="str">
            <v>NA</v>
          </cell>
          <cell r="AY1048" t="str">
            <v>NA</v>
          </cell>
          <cell r="AZ1048" t="str">
            <v>NA</v>
          </cell>
          <cell r="BA1048">
            <v>0</v>
          </cell>
          <cell r="BB1048">
            <v>49999</v>
          </cell>
          <cell r="BC1048">
            <v>0</v>
          </cell>
          <cell r="BD1048">
            <v>4.6528E-2</v>
          </cell>
          <cell r="BE1048">
            <v>1.3014055179593961E-2</v>
          </cell>
          <cell r="BF1048">
            <v>0</v>
          </cell>
          <cell r="BJ1048" t="str">
            <v>NA</v>
          </cell>
          <cell r="BK1048" t="str">
            <v>NA</v>
          </cell>
          <cell r="BM1048">
            <v>45000</v>
          </cell>
        </row>
        <row r="1049">
          <cell r="A1049">
            <v>1049</v>
          </cell>
          <cell r="B1049" t="str">
            <v>PUG</v>
          </cell>
          <cell r="H1049" t="str">
            <v>XXX</v>
          </cell>
          <cell r="K1049">
            <v>0</v>
          </cell>
          <cell r="M1049" t="str">
            <v>J</v>
          </cell>
          <cell r="N1049" t="str">
            <v>J</v>
          </cell>
          <cell r="O1049">
            <v>0</v>
          </cell>
          <cell r="Q1049" t="str">
            <v>(1 no. of each voltage rating)</v>
          </cell>
          <cell r="S1049">
            <v>0</v>
          </cell>
          <cell r="T1049">
            <v>0</v>
          </cell>
          <cell r="U1049">
            <v>0</v>
          </cell>
          <cell r="AA1049">
            <v>0</v>
          </cell>
          <cell r="AB1049">
            <v>0</v>
          </cell>
          <cell r="AF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K1049">
            <v>0</v>
          </cell>
          <cell r="BM1049">
            <v>0</v>
          </cell>
        </row>
        <row r="1050">
          <cell r="A1050">
            <v>1050</v>
          </cell>
          <cell r="B1050" t="str">
            <v>PUG</v>
          </cell>
          <cell r="G1050" t="str">
            <v>22.1.2</v>
          </cell>
          <cell r="H1050" t="str">
            <v>XXX</v>
          </cell>
          <cell r="J1050" t="str">
            <v>SP</v>
          </cell>
          <cell r="K1050" t="str">
            <v>SPARES</v>
          </cell>
          <cell r="L1050">
            <v>33</v>
          </cell>
          <cell r="M1050" t="str">
            <v>J</v>
          </cell>
          <cell r="N1050" t="str">
            <v>J</v>
          </cell>
          <cell r="O1050" t="str">
            <v>C</v>
          </cell>
          <cell r="P1050" t="str">
            <v>AUXTRF</v>
          </cell>
          <cell r="Q1050" t="str">
            <v>Oil temperature indicator with sensing device</v>
          </cell>
          <cell r="R1050" t="str">
            <v>set</v>
          </cell>
          <cell r="S1050" t="str">
            <v>set</v>
          </cell>
          <cell r="T1050">
            <v>1</v>
          </cell>
          <cell r="U1050">
            <v>1</v>
          </cell>
          <cell r="V1050">
            <v>1</v>
          </cell>
          <cell r="Y1050">
            <v>1</v>
          </cell>
          <cell r="AA1050">
            <v>1</v>
          </cell>
          <cell r="AB1050">
            <v>1</v>
          </cell>
          <cell r="AC1050" t="str">
            <v>Kanohar</v>
          </cell>
          <cell r="AD1050" t="str">
            <v>INR</v>
          </cell>
          <cell r="AE1050">
            <v>5500</v>
          </cell>
          <cell r="AF1050">
            <v>5500</v>
          </cell>
          <cell r="AI1050">
            <v>0</v>
          </cell>
          <cell r="AJ1050">
            <v>5500</v>
          </cell>
          <cell r="AK1050">
            <v>5500</v>
          </cell>
          <cell r="AL1050">
            <v>1.0515247108307044</v>
          </cell>
          <cell r="AM1050">
            <v>5783</v>
          </cell>
          <cell r="AN1050">
            <v>0</v>
          </cell>
          <cell r="AO1050">
            <v>256</v>
          </cell>
          <cell r="AP1050">
            <v>6039</v>
          </cell>
          <cell r="AQ1050">
            <v>72</v>
          </cell>
          <cell r="AR1050">
            <v>0</v>
          </cell>
          <cell r="AS1050">
            <v>0</v>
          </cell>
          <cell r="AT1050">
            <v>6111</v>
          </cell>
          <cell r="AU1050" t="str">
            <v>NA</v>
          </cell>
          <cell r="AV1050" t="str">
            <v>NA</v>
          </cell>
          <cell r="AW1050">
            <v>0.67229393818562333</v>
          </cell>
          <cell r="AX1050" t="str">
            <v>NA</v>
          </cell>
          <cell r="AY1050" t="str">
            <v>NA</v>
          </cell>
          <cell r="AZ1050" t="str">
            <v>NA</v>
          </cell>
          <cell r="BA1050">
            <v>0</v>
          </cell>
          <cell r="BB1050">
            <v>6111</v>
          </cell>
          <cell r="BC1050">
            <v>0</v>
          </cell>
          <cell r="BD1050">
            <v>4.6528E-2</v>
          </cell>
          <cell r="BE1050">
            <v>1.3014055179593961E-2</v>
          </cell>
          <cell r="BF1050">
            <v>0</v>
          </cell>
          <cell r="BJ1050" t="str">
            <v>NA</v>
          </cell>
          <cell r="BK1050" t="str">
            <v>NA</v>
          </cell>
          <cell r="BM1050">
            <v>5500</v>
          </cell>
        </row>
        <row r="1051">
          <cell r="A1051">
            <v>1051</v>
          </cell>
          <cell r="B1051" t="str">
            <v>PUG</v>
          </cell>
          <cell r="G1051" t="str">
            <v>22.1.3</v>
          </cell>
          <cell r="H1051" t="str">
            <v>XXX</v>
          </cell>
          <cell r="J1051" t="str">
            <v>SP</v>
          </cell>
          <cell r="K1051" t="str">
            <v>SPARES</v>
          </cell>
          <cell r="L1051">
            <v>33</v>
          </cell>
          <cell r="M1051" t="str">
            <v>J</v>
          </cell>
          <cell r="N1051" t="str">
            <v>J</v>
          </cell>
          <cell r="O1051" t="str">
            <v>C</v>
          </cell>
          <cell r="P1051" t="str">
            <v>AUXTRF</v>
          </cell>
          <cell r="Q1051" t="str">
            <v>Tap changer contacts</v>
          </cell>
          <cell r="R1051" t="str">
            <v>set</v>
          </cell>
          <cell r="S1051" t="str">
            <v>set</v>
          </cell>
          <cell r="T1051">
            <v>1</v>
          </cell>
          <cell r="U1051">
            <v>1</v>
          </cell>
          <cell r="V1051">
            <v>1</v>
          </cell>
          <cell r="Y1051">
            <v>1</v>
          </cell>
          <cell r="AA1051">
            <v>1</v>
          </cell>
          <cell r="AB1051">
            <v>1</v>
          </cell>
          <cell r="AC1051" t="str">
            <v>Kanohar</v>
          </cell>
          <cell r="AD1051" t="str">
            <v>INR</v>
          </cell>
          <cell r="AE1051">
            <v>5500</v>
          </cell>
          <cell r="AF1051">
            <v>5500</v>
          </cell>
          <cell r="AI1051">
            <v>0</v>
          </cell>
          <cell r="AJ1051">
            <v>5500</v>
          </cell>
          <cell r="AK1051">
            <v>5500</v>
          </cell>
          <cell r="AL1051">
            <v>1.0515247108307044</v>
          </cell>
          <cell r="AM1051">
            <v>5783</v>
          </cell>
          <cell r="AN1051">
            <v>0</v>
          </cell>
          <cell r="AO1051">
            <v>256</v>
          </cell>
          <cell r="AP1051">
            <v>6039</v>
          </cell>
          <cell r="AQ1051">
            <v>72</v>
          </cell>
          <cell r="AR1051">
            <v>0</v>
          </cell>
          <cell r="AS1051">
            <v>0</v>
          </cell>
          <cell r="AT1051">
            <v>6111</v>
          </cell>
          <cell r="AU1051" t="str">
            <v>NA</v>
          </cell>
          <cell r="AV1051" t="str">
            <v>NA</v>
          </cell>
          <cell r="AW1051">
            <v>0.67229393818562333</v>
          </cell>
          <cell r="AX1051" t="str">
            <v>NA</v>
          </cell>
          <cell r="AY1051" t="str">
            <v>NA</v>
          </cell>
          <cell r="AZ1051" t="str">
            <v>NA</v>
          </cell>
          <cell r="BA1051">
            <v>0</v>
          </cell>
          <cell r="BB1051">
            <v>6111</v>
          </cell>
          <cell r="BC1051">
            <v>0</v>
          </cell>
          <cell r="BD1051">
            <v>4.6528E-2</v>
          </cell>
          <cell r="BE1051">
            <v>1.3014055179593961E-2</v>
          </cell>
          <cell r="BF1051">
            <v>0</v>
          </cell>
          <cell r="BJ1051" t="str">
            <v>NA</v>
          </cell>
          <cell r="BK1051" t="str">
            <v>NA</v>
          </cell>
          <cell r="BM1051">
            <v>5500</v>
          </cell>
        </row>
        <row r="1052">
          <cell r="A1052">
            <v>1052</v>
          </cell>
          <cell r="B1052" t="str">
            <v>PUG</v>
          </cell>
          <cell r="G1052" t="str">
            <v>22.1.4</v>
          </cell>
          <cell r="H1052" t="str">
            <v>XXX</v>
          </cell>
          <cell r="J1052" t="str">
            <v>SP</v>
          </cell>
          <cell r="K1052" t="str">
            <v>SPARES</v>
          </cell>
          <cell r="L1052">
            <v>33</v>
          </cell>
          <cell r="M1052" t="str">
            <v>J</v>
          </cell>
          <cell r="N1052" t="str">
            <v>J</v>
          </cell>
          <cell r="O1052" t="str">
            <v>C</v>
          </cell>
          <cell r="P1052" t="str">
            <v>AUXTRF</v>
          </cell>
          <cell r="Q1052" t="str">
            <v>Set of valves (1 no. of each type)</v>
          </cell>
          <cell r="R1052" t="str">
            <v>set</v>
          </cell>
          <cell r="S1052" t="str">
            <v>set</v>
          </cell>
          <cell r="T1052">
            <v>1</v>
          </cell>
          <cell r="U1052">
            <v>1</v>
          </cell>
          <cell r="V1052">
            <v>1</v>
          </cell>
          <cell r="Y1052">
            <v>1</v>
          </cell>
          <cell r="AA1052">
            <v>1</v>
          </cell>
          <cell r="AB1052">
            <v>1</v>
          </cell>
          <cell r="AC1052" t="str">
            <v>Kanohar</v>
          </cell>
          <cell r="AD1052" t="str">
            <v>INR</v>
          </cell>
          <cell r="AE1052">
            <v>4500</v>
          </cell>
          <cell r="AF1052">
            <v>4500</v>
          </cell>
          <cell r="AI1052">
            <v>0</v>
          </cell>
          <cell r="AJ1052">
            <v>4500</v>
          </cell>
          <cell r="AK1052">
            <v>4500</v>
          </cell>
          <cell r="AL1052">
            <v>1.0515247108307044</v>
          </cell>
          <cell r="AM1052">
            <v>4732</v>
          </cell>
          <cell r="AN1052">
            <v>0</v>
          </cell>
          <cell r="AO1052">
            <v>209</v>
          </cell>
          <cell r="AP1052">
            <v>4941</v>
          </cell>
          <cell r="AQ1052">
            <v>59</v>
          </cell>
          <cell r="AR1052">
            <v>0</v>
          </cell>
          <cell r="AS1052">
            <v>0</v>
          </cell>
          <cell r="AT1052">
            <v>5000</v>
          </cell>
          <cell r="AU1052" t="str">
            <v>NA</v>
          </cell>
          <cell r="AV1052" t="str">
            <v>NA</v>
          </cell>
          <cell r="AW1052">
            <v>0.67229393818562333</v>
          </cell>
          <cell r="AX1052" t="str">
            <v>NA</v>
          </cell>
          <cell r="AY1052" t="str">
            <v>NA</v>
          </cell>
          <cell r="AZ1052" t="str">
            <v>NA</v>
          </cell>
          <cell r="BA1052">
            <v>0</v>
          </cell>
          <cell r="BB1052">
            <v>5000</v>
          </cell>
          <cell r="BC1052">
            <v>0</v>
          </cell>
          <cell r="BD1052">
            <v>4.6528E-2</v>
          </cell>
          <cell r="BE1052">
            <v>1.3014055179593961E-2</v>
          </cell>
          <cell r="BF1052">
            <v>0</v>
          </cell>
          <cell r="BJ1052" t="str">
            <v>NA</v>
          </cell>
          <cell r="BK1052" t="str">
            <v>NA</v>
          </cell>
          <cell r="BM1052">
            <v>4500</v>
          </cell>
        </row>
        <row r="1053">
          <cell r="A1053">
            <v>1053</v>
          </cell>
          <cell r="B1053" t="str">
            <v>PUG</v>
          </cell>
          <cell r="G1053" t="str">
            <v>22.1.5</v>
          </cell>
          <cell r="H1053" t="str">
            <v>XXX</v>
          </cell>
          <cell r="J1053" t="str">
            <v>SP</v>
          </cell>
          <cell r="K1053" t="str">
            <v>SPARES</v>
          </cell>
          <cell r="L1053">
            <v>33</v>
          </cell>
          <cell r="M1053" t="str">
            <v>J</v>
          </cell>
          <cell r="N1053" t="str">
            <v>J</v>
          </cell>
          <cell r="O1053" t="str">
            <v>C</v>
          </cell>
          <cell r="P1053" t="str">
            <v>AUXTRF</v>
          </cell>
          <cell r="Q1053" t="str">
            <v>Buchholz Relay</v>
          </cell>
          <cell r="R1053" t="str">
            <v>No</v>
          </cell>
          <cell r="S1053" t="str">
            <v>No</v>
          </cell>
          <cell r="T1053">
            <v>1</v>
          </cell>
          <cell r="U1053">
            <v>1</v>
          </cell>
          <cell r="V1053">
            <v>1</v>
          </cell>
          <cell r="Y1053">
            <v>1</v>
          </cell>
          <cell r="AA1053">
            <v>1</v>
          </cell>
          <cell r="AB1053">
            <v>1</v>
          </cell>
          <cell r="AD1053" t="str">
            <v>INR</v>
          </cell>
          <cell r="AF1053">
            <v>0</v>
          </cell>
          <cell r="AI1053">
            <v>0</v>
          </cell>
          <cell r="AJ1053">
            <v>0</v>
          </cell>
          <cell r="AK1053">
            <v>0</v>
          </cell>
          <cell r="AL1053">
            <v>1.0515247108307044</v>
          </cell>
          <cell r="AM1053">
            <v>0</v>
          </cell>
          <cell r="AN1053">
            <v>0</v>
          </cell>
          <cell r="AO1053">
            <v>0</v>
          </cell>
          <cell r="AP1053">
            <v>0</v>
          </cell>
          <cell r="AQ1053">
            <v>0</v>
          </cell>
          <cell r="AR1053">
            <v>0</v>
          </cell>
          <cell r="AS1053">
            <v>0</v>
          </cell>
          <cell r="AT1053">
            <v>0</v>
          </cell>
          <cell r="AU1053" t="str">
            <v>NA</v>
          </cell>
          <cell r="AV1053" t="str">
            <v>NA</v>
          </cell>
          <cell r="AW1053">
            <v>0.67229393818562333</v>
          </cell>
          <cell r="AX1053" t="str">
            <v>NA</v>
          </cell>
          <cell r="AY1053" t="str">
            <v>NA</v>
          </cell>
          <cell r="AZ1053" t="str">
            <v>NA</v>
          </cell>
          <cell r="BA1053">
            <v>0</v>
          </cell>
          <cell r="BB1053">
            <v>0</v>
          </cell>
          <cell r="BC1053">
            <v>0</v>
          </cell>
          <cell r="BD1053">
            <v>4.6528E-2</v>
          </cell>
          <cell r="BE1053">
            <v>1.3014055179593961E-2</v>
          </cell>
          <cell r="BF1053">
            <v>0</v>
          </cell>
          <cell r="BJ1053" t="str">
            <v>NA</v>
          </cell>
          <cell r="BK1053" t="str">
            <v>NA</v>
          </cell>
          <cell r="BM1053">
            <v>0</v>
          </cell>
        </row>
        <row r="1054">
          <cell r="A1054">
            <v>1054</v>
          </cell>
          <cell r="B1054" t="str">
            <v>PUG</v>
          </cell>
          <cell r="G1054" t="str">
            <v>22.1.6</v>
          </cell>
          <cell r="H1054" t="str">
            <v>XXX</v>
          </cell>
          <cell r="J1054" t="str">
            <v>SP</v>
          </cell>
          <cell r="K1054" t="str">
            <v>SPARES</v>
          </cell>
          <cell r="L1054">
            <v>33</v>
          </cell>
          <cell r="M1054" t="str">
            <v>J</v>
          </cell>
          <cell r="N1054" t="str">
            <v>J</v>
          </cell>
          <cell r="O1054" t="str">
            <v>C</v>
          </cell>
          <cell r="P1054" t="str">
            <v>AUXTRF</v>
          </cell>
          <cell r="Q1054" t="str">
            <v>Explosion vent diaphragm</v>
          </cell>
          <cell r="R1054" t="str">
            <v>No</v>
          </cell>
          <cell r="S1054" t="str">
            <v>No</v>
          </cell>
          <cell r="T1054">
            <v>1</v>
          </cell>
          <cell r="U1054">
            <v>1</v>
          </cell>
          <cell r="V1054">
            <v>1</v>
          </cell>
          <cell r="Y1054">
            <v>1</v>
          </cell>
          <cell r="AA1054">
            <v>1</v>
          </cell>
          <cell r="AB1054">
            <v>1</v>
          </cell>
          <cell r="AD1054" t="str">
            <v>INR</v>
          </cell>
          <cell r="AF1054">
            <v>0</v>
          </cell>
          <cell r="AI1054">
            <v>0</v>
          </cell>
          <cell r="AJ1054">
            <v>0</v>
          </cell>
          <cell r="AK1054">
            <v>0</v>
          </cell>
          <cell r="AL1054">
            <v>1.0515247108307044</v>
          </cell>
          <cell r="AM1054">
            <v>0</v>
          </cell>
          <cell r="AN1054">
            <v>0</v>
          </cell>
          <cell r="AO1054">
            <v>0</v>
          </cell>
          <cell r="AP1054">
            <v>0</v>
          </cell>
          <cell r="AQ1054">
            <v>0</v>
          </cell>
          <cell r="AR1054">
            <v>0</v>
          </cell>
          <cell r="AS1054">
            <v>0</v>
          </cell>
          <cell r="AT1054">
            <v>0</v>
          </cell>
          <cell r="AU1054" t="str">
            <v>NA</v>
          </cell>
          <cell r="AV1054" t="str">
            <v>NA</v>
          </cell>
          <cell r="AW1054">
            <v>0.67229393818562333</v>
          </cell>
          <cell r="AX1054" t="str">
            <v>NA</v>
          </cell>
          <cell r="AY1054" t="str">
            <v>NA</v>
          </cell>
          <cell r="AZ1054" t="str">
            <v>NA</v>
          </cell>
          <cell r="BA1054">
            <v>0</v>
          </cell>
          <cell r="BB1054">
            <v>0</v>
          </cell>
          <cell r="BC1054">
            <v>0</v>
          </cell>
          <cell r="BD1054">
            <v>4.6528E-2</v>
          </cell>
          <cell r="BE1054">
            <v>1.3014055179593961E-2</v>
          </cell>
          <cell r="BF1054">
            <v>0</v>
          </cell>
          <cell r="BJ1054" t="str">
            <v>NA</v>
          </cell>
          <cell r="BK1054" t="str">
            <v>NA</v>
          </cell>
          <cell r="BM1054">
            <v>0</v>
          </cell>
        </row>
        <row r="1055">
          <cell r="A1055">
            <v>1055</v>
          </cell>
          <cell r="B1055" t="str">
            <v>PUG</v>
          </cell>
          <cell r="G1055" t="str">
            <v>22.1.7</v>
          </cell>
          <cell r="H1055" t="str">
            <v>XXX</v>
          </cell>
          <cell r="Q1055" t="str">
            <v>36kV Isolator (Double-break)</v>
          </cell>
          <cell r="S1055">
            <v>0</v>
          </cell>
          <cell r="T1055">
            <v>0</v>
          </cell>
          <cell r="U1055">
            <v>0</v>
          </cell>
          <cell r="AA1055">
            <v>0</v>
          </cell>
          <cell r="AB1055">
            <v>0</v>
          </cell>
          <cell r="AF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D1055">
            <v>0</v>
          </cell>
          <cell r="BE1055">
            <v>0</v>
          </cell>
          <cell r="BF1055">
            <v>0</v>
          </cell>
          <cell r="BK1055">
            <v>0</v>
          </cell>
          <cell r="BM1055">
            <v>0</v>
          </cell>
        </row>
        <row r="1056">
          <cell r="A1056">
            <v>1056</v>
          </cell>
          <cell r="B1056" t="str">
            <v>PUG</v>
          </cell>
          <cell r="G1056" t="str">
            <v>a)</v>
          </cell>
          <cell r="H1056" t="str">
            <v>XXX</v>
          </cell>
          <cell r="J1056" t="str">
            <v>EQ-S</v>
          </cell>
          <cell r="K1056" t="str">
            <v>EQPTS-SP</v>
          </cell>
          <cell r="L1056">
            <v>33</v>
          </cell>
          <cell r="M1056" t="str">
            <v>J</v>
          </cell>
          <cell r="N1056" t="str">
            <v>J</v>
          </cell>
          <cell r="O1056" t="str">
            <v>C</v>
          </cell>
          <cell r="P1056" t="str">
            <v>ISO</v>
          </cell>
          <cell r="Q1056" t="str">
            <v>complete Without E/S (Only metallics)</v>
          </cell>
          <cell r="R1056" t="str">
            <v>No.</v>
          </cell>
          <cell r="S1056" t="str">
            <v>No.</v>
          </cell>
          <cell r="T1056">
            <v>1</v>
          </cell>
          <cell r="U1056">
            <v>1</v>
          </cell>
          <cell r="Y1056">
            <v>1</v>
          </cell>
          <cell r="AA1056">
            <v>1</v>
          </cell>
          <cell r="AB1056">
            <v>1</v>
          </cell>
          <cell r="AC1056" t="str">
            <v>Sw&amp;St/1806</v>
          </cell>
          <cell r="AD1056" t="str">
            <v>INR</v>
          </cell>
          <cell r="AE1056">
            <v>13500</v>
          </cell>
          <cell r="AF1056">
            <v>13500</v>
          </cell>
          <cell r="AH1056">
            <v>0</v>
          </cell>
          <cell r="AI1056">
            <v>0</v>
          </cell>
          <cell r="AJ1056">
            <v>13500</v>
          </cell>
          <cell r="AK1056">
            <v>13500</v>
          </cell>
          <cell r="AL1056">
            <v>1.0515247108307044</v>
          </cell>
          <cell r="AM1056">
            <v>14196</v>
          </cell>
          <cell r="AN1056">
            <v>0</v>
          </cell>
          <cell r="AO1056">
            <v>628</v>
          </cell>
          <cell r="AP1056">
            <v>14824</v>
          </cell>
          <cell r="AQ1056">
            <v>347</v>
          </cell>
          <cell r="AR1056">
            <v>0</v>
          </cell>
          <cell r="AS1056">
            <v>0</v>
          </cell>
          <cell r="AT1056">
            <v>15171</v>
          </cell>
          <cell r="AU1056" t="str">
            <v>NA</v>
          </cell>
          <cell r="AV1056" t="str">
            <v>NA</v>
          </cell>
          <cell r="AW1056">
            <v>0.67229393818562333</v>
          </cell>
          <cell r="AX1056" t="str">
            <v>NA</v>
          </cell>
          <cell r="AY1056" t="str">
            <v>NA</v>
          </cell>
          <cell r="AZ1056" t="str">
            <v>NA</v>
          </cell>
          <cell r="BA1056">
            <v>0</v>
          </cell>
          <cell r="BB1056">
            <v>15171</v>
          </cell>
          <cell r="BC1056">
            <v>0</v>
          </cell>
          <cell r="BD1056">
            <v>4.6528E-2</v>
          </cell>
          <cell r="BE1056">
            <v>2.5705725087841805E-2</v>
          </cell>
          <cell r="BF1056">
            <v>0</v>
          </cell>
          <cell r="BJ1056" t="str">
            <v>NA</v>
          </cell>
          <cell r="BK1056" t="str">
            <v>NA</v>
          </cell>
          <cell r="BM1056">
            <v>13500</v>
          </cell>
        </row>
        <row r="1057">
          <cell r="A1057">
            <v>1057</v>
          </cell>
          <cell r="B1057" t="str">
            <v>PUG</v>
          </cell>
          <cell r="G1057" t="str">
            <v>a.1)</v>
          </cell>
          <cell r="H1057" t="str">
            <v>XXX</v>
          </cell>
          <cell r="J1057" t="str">
            <v>EQ-S</v>
          </cell>
          <cell r="K1057" t="str">
            <v>EQPTS-SP</v>
          </cell>
          <cell r="L1057">
            <v>33</v>
          </cell>
          <cell r="M1057" t="str">
            <v>J</v>
          </cell>
          <cell r="N1057" t="str">
            <v>J</v>
          </cell>
          <cell r="O1057" t="str">
            <v>F</v>
          </cell>
          <cell r="P1057" t="str">
            <v>INSU</v>
          </cell>
          <cell r="Q1057" t="str">
            <v xml:space="preserve">Insulators for the above isolator </v>
          </cell>
          <cell r="R1057" t="str">
            <v>No.</v>
          </cell>
          <cell r="S1057" t="str">
            <v>No.</v>
          </cell>
          <cell r="T1057">
            <v>3</v>
          </cell>
          <cell r="U1057">
            <v>3</v>
          </cell>
          <cell r="V1057">
            <v>0</v>
          </cell>
          <cell r="Y1057">
            <v>3</v>
          </cell>
          <cell r="AA1057">
            <v>3</v>
          </cell>
          <cell r="AB1057">
            <v>3</v>
          </cell>
          <cell r="AC1057" t="str">
            <v>WSI/JPL/Assd</v>
          </cell>
          <cell r="AD1057" t="str">
            <v>INR</v>
          </cell>
          <cell r="AE1057">
            <v>1300</v>
          </cell>
          <cell r="AF1057">
            <v>1300</v>
          </cell>
          <cell r="AI1057">
            <v>0</v>
          </cell>
          <cell r="AJ1057">
            <v>1300</v>
          </cell>
          <cell r="AK1057">
            <v>3900</v>
          </cell>
          <cell r="AL1057">
            <v>1.0515247108307044</v>
          </cell>
          <cell r="AM1057">
            <v>4101</v>
          </cell>
          <cell r="AN1057">
            <v>0</v>
          </cell>
          <cell r="AO1057">
            <v>181</v>
          </cell>
          <cell r="AP1057">
            <v>4282</v>
          </cell>
          <cell r="AQ1057">
            <v>154</v>
          </cell>
          <cell r="AR1057">
            <v>0</v>
          </cell>
          <cell r="AS1057">
            <v>0</v>
          </cell>
          <cell r="AT1057">
            <v>4436</v>
          </cell>
          <cell r="AU1057" t="str">
            <v>NA</v>
          </cell>
          <cell r="AV1057" t="str">
            <v>NA</v>
          </cell>
          <cell r="AW1057">
            <v>0.67229393818562333</v>
          </cell>
          <cell r="AX1057" t="str">
            <v>NA</v>
          </cell>
          <cell r="AY1057" t="str">
            <v>NA</v>
          </cell>
          <cell r="AZ1057" t="str">
            <v>NA</v>
          </cell>
          <cell r="BA1057">
            <v>0</v>
          </cell>
          <cell r="BB1057">
            <v>4436</v>
          </cell>
          <cell r="BC1057">
            <v>0</v>
          </cell>
          <cell r="BD1057">
            <v>4.6528E-2</v>
          </cell>
          <cell r="BE1057">
            <v>3.9494835488063477E-2</v>
          </cell>
          <cell r="BF1057">
            <v>0</v>
          </cell>
          <cell r="BJ1057" t="str">
            <v>NA</v>
          </cell>
          <cell r="BK1057" t="str">
            <v>NA</v>
          </cell>
          <cell r="BM1057">
            <v>3900</v>
          </cell>
        </row>
        <row r="1058">
          <cell r="A1058">
            <v>1058</v>
          </cell>
          <cell r="B1058" t="str">
            <v>PUG</v>
          </cell>
          <cell r="G1058" t="str">
            <v>22.1.8</v>
          </cell>
          <cell r="H1058" t="str">
            <v>XXX</v>
          </cell>
          <cell r="J1058" t="str">
            <v>EQ-S</v>
          </cell>
          <cell r="K1058" t="str">
            <v>EQPTS-SP</v>
          </cell>
          <cell r="L1058">
            <v>33</v>
          </cell>
          <cell r="M1058" t="str">
            <v>J</v>
          </cell>
          <cell r="N1058" t="str">
            <v>J</v>
          </cell>
          <cell r="O1058" t="str">
            <v>C</v>
          </cell>
          <cell r="P1058" t="str">
            <v>SA</v>
          </cell>
          <cell r="Q1058" t="str">
            <v>33kV Surge Arrestors</v>
          </cell>
          <cell r="R1058" t="str">
            <v>No</v>
          </cell>
          <cell r="S1058" t="str">
            <v>No</v>
          </cell>
          <cell r="T1058">
            <v>1</v>
          </cell>
          <cell r="U1058">
            <v>1</v>
          </cell>
          <cell r="Y1058">
            <v>1</v>
          </cell>
          <cell r="AA1058">
            <v>1</v>
          </cell>
          <cell r="AB1058">
            <v>1</v>
          </cell>
          <cell r="AD1058" t="str">
            <v>INR</v>
          </cell>
          <cell r="AF1058">
            <v>0</v>
          </cell>
          <cell r="AI1058">
            <v>0</v>
          </cell>
          <cell r="AJ1058">
            <v>0</v>
          </cell>
          <cell r="AK1058">
            <v>0</v>
          </cell>
          <cell r="AL1058">
            <v>1.0515247108307044</v>
          </cell>
          <cell r="AM1058">
            <v>0</v>
          </cell>
          <cell r="AN1058">
            <v>0</v>
          </cell>
          <cell r="AO1058">
            <v>0</v>
          </cell>
          <cell r="AP1058">
            <v>0</v>
          </cell>
          <cell r="AQ1058">
            <v>0</v>
          </cell>
          <cell r="AR1058">
            <v>0</v>
          </cell>
          <cell r="AS1058">
            <v>0</v>
          </cell>
          <cell r="AT1058">
            <v>0</v>
          </cell>
          <cell r="AU1058" t="str">
            <v>NA</v>
          </cell>
          <cell r="AV1058" t="str">
            <v>NA</v>
          </cell>
          <cell r="AW1058">
            <v>0.67229393818562333</v>
          </cell>
          <cell r="AX1058" t="str">
            <v>NA</v>
          </cell>
          <cell r="AY1058" t="str">
            <v>NA</v>
          </cell>
          <cell r="AZ1058" t="str">
            <v>NA</v>
          </cell>
          <cell r="BA1058">
            <v>0</v>
          </cell>
          <cell r="BB1058">
            <v>0</v>
          </cell>
          <cell r="BC1058">
            <v>0</v>
          </cell>
          <cell r="BD1058">
            <v>4.6528E-2</v>
          </cell>
          <cell r="BE1058">
            <v>3.7158619431906258E-2</v>
          </cell>
          <cell r="BF1058">
            <v>0</v>
          </cell>
          <cell r="BJ1058" t="str">
            <v>NA</v>
          </cell>
          <cell r="BK1058" t="str">
            <v>NA</v>
          </cell>
          <cell r="BM1058">
            <v>0</v>
          </cell>
        </row>
        <row r="1059">
          <cell r="A1059">
            <v>1059</v>
          </cell>
          <cell r="B1059" t="str">
            <v>PUG</v>
          </cell>
          <cell r="G1059" t="str">
            <v>22.1.9</v>
          </cell>
          <cell r="H1059" t="str">
            <v>XXX</v>
          </cell>
          <cell r="Q1059" t="str">
            <v>24kV Isolator (Double-break)</v>
          </cell>
          <cell r="S1059">
            <v>0</v>
          </cell>
          <cell r="T1059">
            <v>0</v>
          </cell>
          <cell r="U1059">
            <v>0</v>
          </cell>
          <cell r="AA1059">
            <v>0</v>
          </cell>
          <cell r="AB1059">
            <v>0</v>
          </cell>
          <cell r="AF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K1059">
            <v>0</v>
          </cell>
          <cell r="BM1059">
            <v>0</v>
          </cell>
        </row>
        <row r="1060">
          <cell r="A1060">
            <v>1060</v>
          </cell>
          <cell r="B1060" t="str">
            <v>PUG</v>
          </cell>
          <cell r="G1060" t="str">
            <v>a)</v>
          </cell>
          <cell r="H1060" t="str">
            <v>XXX</v>
          </cell>
          <cell r="J1060" t="str">
            <v>EQ-S</v>
          </cell>
          <cell r="K1060">
            <v>0</v>
          </cell>
          <cell r="L1060">
            <v>22</v>
          </cell>
          <cell r="M1060" t="str">
            <v>J</v>
          </cell>
          <cell r="N1060" t="str">
            <v>J</v>
          </cell>
          <cell r="O1060">
            <v>0</v>
          </cell>
          <cell r="P1060" t="str">
            <v>ISO</v>
          </cell>
          <cell r="Q1060" t="str">
            <v>complete Without E/S (Only metallics)</v>
          </cell>
          <cell r="R1060" t="str">
            <v>No.</v>
          </cell>
          <cell r="S1060" t="str">
            <v>No.</v>
          </cell>
          <cell r="T1060">
            <v>0</v>
          </cell>
          <cell r="U1060">
            <v>0</v>
          </cell>
          <cell r="V1060">
            <v>1</v>
          </cell>
          <cell r="Y1060">
            <v>0</v>
          </cell>
          <cell r="AA1060">
            <v>0</v>
          </cell>
          <cell r="AB1060">
            <v>0</v>
          </cell>
          <cell r="AC1060" t="str">
            <v>Sw&amp;St/1806</v>
          </cell>
          <cell r="AD1060" t="str">
            <v>INR</v>
          </cell>
          <cell r="AE1060">
            <v>13500</v>
          </cell>
          <cell r="AF1060">
            <v>13500</v>
          </cell>
          <cell r="AH1060">
            <v>0</v>
          </cell>
          <cell r="AI1060">
            <v>0</v>
          </cell>
          <cell r="AJ1060">
            <v>13500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D1060">
            <v>0</v>
          </cell>
          <cell r="BE1060">
            <v>0</v>
          </cell>
          <cell r="BF1060">
            <v>0</v>
          </cell>
          <cell r="BJ1060" t="str">
            <v>NA</v>
          </cell>
          <cell r="BK1060">
            <v>0</v>
          </cell>
          <cell r="BM1060">
            <v>0</v>
          </cell>
        </row>
        <row r="1061">
          <cell r="A1061">
            <v>1061</v>
          </cell>
          <cell r="B1061" t="str">
            <v>PUG</v>
          </cell>
          <cell r="G1061" t="str">
            <v>a.1)</v>
          </cell>
          <cell r="H1061" t="str">
            <v>XXX</v>
          </cell>
          <cell r="J1061" t="str">
            <v>EQ-S</v>
          </cell>
          <cell r="K1061">
            <v>0</v>
          </cell>
          <cell r="L1061">
            <v>22</v>
          </cell>
          <cell r="M1061" t="str">
            <v>J</v>
          </cell>
          <cell r="N1061" t="str">
            <v>J</v>
          </cell>
          <cell r="O1061">
            <v>0</v>
          </cell>
          <cell r="P1061" t="str">
            <v>INSU</v>
          </cell>
          <cell r="Q1061" t="str">
            <v xml:space="preserve">Insulators for the above isolator </v>
          </cell>
          <cell r="R1061" t="str">
            <v>No.</v>
          </cell>
          <cell r="S1061" t="str">
            <v>No.</v>
          </cell>
          <cell r="T1061">
            <v>0</v>
          </cell>
          <cell r="U1061">
            <v>0</v>
          </cell>
          <cell r="V1061">
            <v>3</v>
          </cell>
          <cell r="Y1061">
            <v>0</v>
          </cell>
          <cell r="AA1061">
            <v>0</v>
          </cell>
          <cell r="AB1061">
            <v>0</v>
          </cell>
          <cell r="AC1061" t="str">
            <v>WSI/JPL/Assd</v>
          </cell>
          <cell r="AD1061" t="str">
            <v>INR</v>
          </cell>
          <cell r="AE1061">
            <v>1300</v>
          </cell>
          <cell r="AF1061">
            <v>1300</v>
          </cell>
          <cell r="AI1061">
            <v>0</v>
          </cell>
          <cell r="AJ1061">
            <v>1300</v>
          </cell>
          <cell r="AK1061">
            <v>0</v>
          </cell>
          <cell r="AL1061">
            <v>0</v>
          </cell>
          <cell r="AM1061">
            <v>0</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0</v>
          </cell>
          <cell r="BA1061">
            <v>0</v>
          </cell>
          <cell r="BB1061">
            <v>0</v>
          </cell>
          <cell r="BC1061">
            <v>0</v>
          </cell>
          <cell r="BD1061">
            <v>0</v>
          </cell>
          <cell r="BE1061">
            <v>0</v>
          </cell>
          <cell r="BF1061">
            <v>0</v>
          </cell>
          <cell r="BJ1061" t="str">
            <v>NA</v>
          </cell>
          <cell r="BK1061">
            <v>0</v>
          </cell>
          <cell r="BM1061">
            <v>0</v>
          </cell>
        </row>
        <row r="1062">
          <cell r="A1062">
            <v>1062</v>
          </cell>
          <cell r="B1062" t="str">
            <v>PUG</v>
          </cell>
          <cell r="G1062" t="str">
            <v>22.1.10</v>
          </cell>
          <cell r="H1062" t="str">
            <v>XXX</v>
          </cell>
          <cell r="J1062" t="str">
            <v>EQ-S</v>
          </cell>
          <cell r="K1062">
            <v>0</v>
          </cell>
          <cell r="L1062">
            <v>22</v>
          </cell>
          <cell r="M1062" t="str">
            <v>J</v>
          </cell>
          <cell r="N1062" t="str">
            <v>J</v>
          </cell>
          <cell r="O1062">
            <v>0</v>
          </cell>
          <cell r="P1062" t="str">
            <v>SA</v>
          </cell>
          <cell r="Q1062" t="str">
            <v>22kV Surge Arrestors</v>
          </cell>
          <cell r="R1062" t="str">
            <v>No</v>
          </cell>
          <cell r="S1062" t="str">
            <v>No</v>
          </cell>
          <cell r="T1062">
            <v>0</v>
          </cell>
          <cell r="U1062">
            <v>0</v>
          </cell>
          <cell r="V1062">
            <v>1</v>
          </cell>
          <cell r="Y1062">
            <v>0</v>
          </cell>
          <cell r="AA1062">
            <v>0</v>
          </cell>
          <cell r="AB1062">
            <v>0</v>
          </cell>
          <cell r="AD1062" t="str">
            <v>INR</v>
          </cell>
          <cell r="AF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D1062">
            <v>0</v>
          </cell>
          <cell r="BE1062">
            <v>0</v>
          </cell>
          <cell r="BF1062">
            <v>0</v>
          </cell>
          <cell r="BJ1062" t="str">
            <v>NA</v>
          </cell>
          <cell r="BK1062">
            <v>0</v>
          </cell>
          <cell r="BM1062">
            <v>0</v>
          </cell>
        </row>
        <row r="1063">
          <cell r="A1063">
            <v>1063</v>
          </cell>
          <cell r="B1063" t="str">
            <v>PUG</v>
          </cell>
          <cell r="H1063" t="str">
            <v>XXX</v>
          </cell>
          <cell r="K1063">
            <v>0</v>
          </cell>
          <cell r="M1063" t="str">
            <v>J</v>
          </cell>
          <cell r="N1063" t="str">
            <v>J</v>
          </cell>
          <cell r="O1063">
            <v>0</v>
          </cell>
          <cell r="S1063">
            <v>0</v>
          </cell>
          <cell r="T1063">
            <v>0</v>
          </cell>
          <cell r="U1063">
            <v>0</v>
          </cell>
          <cell r="AA1063">
            <v>0</v>
          </cell>
          <cell r="AB1063">
            <v>0</v>
          </cell>
          <cell r="AF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D1063">
            <v>0</v>
          </cell>
          <cell r="BE1063">
            <v>0</v>
          </cell>
          <cell r="BF1063">
            <v>0</v>
          </cell>
          <cell r="BK1063">
            <v>0</v>
          </cell>
          <cell r="BM1063">
            <v>0</v>
          </cell>
        </row>
        <row r="1064">
          <cell r="A1064">
            <v>1064</v>
          </cell>
          <cell r="B1064" t="str">
            <v>PUG</v>
          </cell>
          <cell r="G1064" t="str">
            <v>1.15</v>
          </cell>
          <cell r="H1064" t="str">
            <v>XXX</v>
          </cell>
          <cell r="J1064" t="str">
            <v>SP</v>
          </cell>
          <cell r="K1064" t="str">
            <v>SPARES</v>
          </cell>
          <cell r="L1064" t="str">
            <v>Gen</v>
          </cell>
          <cell r="M1064" t="str">
            <v>J</v>
          </cell>
          <cell r="N1064" t="str">
            <v>J</v>
          </cell>
          <cell r="O1064" t="str">
            <v>G</v>
          </cell>
          <cell r="P1064" t="str">
            <v>MISC</v>
          </cell>
          <cell r="Q1064" t="str">
            <v>Erection hardware items</v>
          </cell>
          <cell r="R1064" t="str">
            <v>Lot</v>
          </cell>
          <cell r="S1064" t="str">
            <v>Lot</v>
          </cell>
          <cell r="T1064">
            <v>1</v>
          </cell>
          <cell r="U1064">
            <v>1</v>
          </cell>
          <cell r="V1064">
            <v>1</v>
          </cell>
          <cell r="Y1064">
            <v>1</v>
          </cell>
          <cell r="AA1064">
            <v>1</v>
          </cell>
          <cell r="AB1064">
            <v>1</v>
          </cell>
          <cell r="AC1064" t="str">
            <v>Calculated</v>
          </cell>
          <cell r="AD1064" t="str">
            <v>INR</v>
          </cell>
          <cell r="AE1064">
            <v>979140.00000000012</v>
          </cell>
          <cell r="AF1064">
            <v>979140.00000000012</v>
          </cell>
          <cell r="AI1064">
            <v>0</v>
          </cell>
          <cell r="AJ1064">
            <v>979140.00000000012</v>
          </cell>
          <cell r="AK1064">
            <v>979140.00000000012</v>
          </cell>
          <cell r="AL1064">
            <v>0.98814423690472464</v>
          </cell>
          <cell r="AM1064">
            <v>967532</v>
          </cell>
          <cell r="AN1064">
            <v>0</v>
          </cell>
          <cell r="AO1064">
            <v>45557</v>
          </cell>
          <cell r="AP1064">
            <v>1013089</v>
          </cell>
          <cell r="AQ1064">
            <v>42291</v>
          </cell>
          <cell r="AR1064">
            <v>0</v>
          </cell>
          <cell r="AS1064">
            <v>0</v>
          </cell>
          <cell r="AT1064">
            <v>1055380</v>
          </cell>
          <cell r="AU1064" t="str">
            <v>NA</v>
          </cell>
          <cell r="AV1064" t="str">
            <v>NA</v>
          </cell>
          <cell r="AW1064">
            <v>0.67229393818562333</v>
          </cell>
          <cell r="AX1064" t="str">
            <v>NA</v>
          </cell>
          <cell r="AY1064" t="str">
            <v>NA</v>
          </cell>
          <cell r="AZ1064" t="str">
            <v>NA</v>
          </cell>
          <cell r="BA1064">
            <v>0</v>
          </cell>
          <cell r="BB1064">
            <v>1055380</v>
          </cell>
          <cell r="BC1064">
            <v>0</v>
          </cell>
          <cell r="BD1064">
            <v>4.6528E-2</v>
          </cell>
          <cell r="BE1064">
            <v>4.3192190851893977E-2</v>
          </cell>
          <cell r="BF1064">
            <v>0</v>
          </cell>
          <cell r="BJ1064" t="str">
            <v>NA</v>
          </cell>
          <cell r="BK1064" t="str">
            <v>NA</v>
          </cell>
          <cell r="BM1064">
            <v>979140.00000000012</v>
          </cell>
        </row>
        <row r="1065">
          <cell r="A1065">
            <v>1065</v>
          </cell>
          <cell r="B1065" t="str">
            <v>PUG</v>
          </cell>
          <cell r="H1065" t="str">
            <v>XXX</v>
          </cell>
          <cell r="K1065">
            <v>0</v>
          </cell>
          <cell r="M1065" t="str">
            <v>J</v>
          </cell>
          <cell r="N1065" t="str">
            <v>J</v>
          </cell>
          <cell r="O1065">
            <v>0</v>
          </cell>
          <cell r="Q1065" t="str">
            <v>5% spares of the actual quantities for insulator,</v>
          </cell>
          <cell r="S1065">
            <v>0</v>
          </cell>
          <cell r="T1065">
            <v>0</v>
          </cell>
          <cell r="U1065">
            <v>0</v>
          </cell>
          <cell r="AA1065">
            <v>0</v>
          </cell>
          <cell r="AB1065">
            <v>0</v>
          </cell>
          <cell r="AF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D1065">
            <v>0</v>
          </cell>
          <cell r="BE1065">
            <v>0</v>
          </cell>
          <cell r="BF1065">
            <v>0</v>
          </cell>
          <cell r="BK1065">
            <v>0</v>
          </cell>
          <cell r="BM1065">
            <v>0</v>
          </cell>
        </row>
        <row r="1066">
          <cell r="A1066">
            <v>1066</v>
          </cell>
          <cell r="B1066" t="str">
            <v>PUG</v>
          </cell>
          <cell r="H1066" t="str">
            <v>XXX</v>
          </cell>
          <cell r="K1066">
            <v>0</v>
          </cell>
          <cell r="M1066" t="str">
            <v>J</v>
          </cell>
          <cell r="N1066" t="str">
            <v>J</v>
          </cell>
          <cell r="O1066">
            <v>0</v>
          </cell>
          <cell r="Q1066" t="str">
            <v>hardwares, BPI, clamps &amp;  connectors, spacers,</v>
          </cell>
          <cell r="S1066">
            <v>0</v>
          </cell>
          <cell r="T1066">
            <v>0</v>
          </cell>
          <cell r="U1066">
            <v>0</v>
          </cell>
          <cell r="AA1066">
            <v>0</v>
          </cell>
          <cell r="AB1066">
            <v>0</v>
          </cell>
          <cell r="AF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K1066">
            <v>0</v>
          </cell>
          <cell r="BM1066">
            <v>0</v>
          </cell>
        </row>
        <row r="1067">
          <cell r="A1067">
            <v>1067</v>
          </cell>
          <cell r="B1067" t="str">
            <v>PUG</v>
          </cell>
          <cell r="H1067" t="str">
            <v>XXX</v>
          </cell>
          <cell r="K1067">
            <v>0</v>
          </cell>
          <cell r="M1067" t="str">
            <v>J</v>
          </cell>
          <cell r="N1067" t="str">
            <v>J</v>
          </cell>
          <cell r="O1067">
            <v>0</v>
          </cell>
          <cell r="Q1067" t="str">
            <v>coronabell, Al tube, welding sleeves etc.</v>
          </cell>
          <cell r="S1067">
            <v>0</v>
          </cell>
          <cell r="T1067">
            <v>0</v>
          </cell>
          <cell r="U1067">
            <v>0</v>
          </cell>
          <cell r="AA1067">
            <v>0</v>
          </cell>
          <cell r="AB1067">
            <v>0</v>
          </cell>
          <cell r="AF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D1067">
            <v>0</v>
          </cell>
          <cell r="BE1067">
            <v>0</v>
          </cell>
          <cell r="BF1067">
            <v>0</v>
          </cell>
          <cell r="BK1067">
            <v>0</v>
          </cell>
          <cell r="BM1067">
            <v>0</v>
          </cell>
        </row>
        <row r="1068">
          <cell r="A1068">
            <v>1068</v>
          </cell>
          <cell r="B1068" t="str">
            <v>PUG</v>
          </cell>
          <cell r="H1068" t="str">
            <v>XXX</v>
          </cell>
          <cell r="K1068">
            <v>0</v>
          </cell>
          <cell r="M1068" t="str">
            <v>J</v>
          </cell>
          <cell r="N1068" t="str">
            <v>J</v>
          </cell>
          <cell r="O1068">
            <v>0</v>
          </cell>
          <cell r="Q1068" t="str">
            <v>No spares are to be considered for conductor, BMB,</v>
          </cell>
          <cell r="S1068">
            <v>0</v>
          </cell>
          <cell r="T1068">
            <v>0</v>
          </cell>
          <cell r="U1068">
            <v>0</v>
          </cell>
          <cell r="AA1068">
            <v>0</v>
          </cell>
          <cell r="AB1068">
            <v>0</v>
          </cell>
          <cell r="AF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K1068">
            <v>0</v>
          </cell>
          <cell r="BM1068">
            <v>0</v>
          </cell>
        </row>
        <row r="1069">
          <cell r="A1069">
            <v>1069</v>
          </cell>
          <cell r="B1069" t="str">
            <v>PUG</v>
          </cell>
          <cell r="H1069" t="str">
            <v>XXX</v>
          </cell>
          <cell r="K1069">
            <v>0</v>
          </cell>
          <cell r="M1069" t="str">
            <v>J</v>
          </cell>
          <cell r="N1069" t="str">
            <v>J</v>
          </cell>
          <cell r="O1069">
            <v>0</v>
          </cell>
          <cell r="Q1069" t="str">
            <v>grounding conductors, cable tray, pipes</v>
          </cell>
          <cell r="S1069">
            <v>0</v>
          </cell>
          <cell r="T1069">
            <v>0</v>
          </cell>
          <cell r="U1069">
            <v>0</v>
          </cell>
          <cell r="AA1069">
            <v>0</v>
          </cell>
          <cell r="AB1069">
            <v>0</v>
          </cell>
          <cell r="AF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D1069">
            <v>0</v>
          </cell>
          <cell r="BE1069">
            <v>0</v>
          </cell>
          <cell r="BF1069">
            <v>0</v>
          </cell>
          <cell r="BK1069">
            <v>0</v>
          </cell>
          <cell r="BM1069">
            <v>0</v>
          </cell>
        </row>
        <row r="1070">
          <cell r="A1070">
            <v>1070</v>
          </cell>
          <cell r="B1070" t="str">
            <v>PUG</v>
          </cell>
          <cell r="H1070" t="str">
            <v>XXX</v>
          </cell>
          <cell r="K1070">
            <v>0</v>
          </cell>
          <cell r="M1070" t="str">
            <v>J</v>
          </cell>
          <cell r="N1070" t="str">
            <v>J</v>
          </cell>
          <cell r="O1070">
            <v>0</v>
          </cell>
          <cell r="Q1070" t="str">
            <v>(GI/PVC/Hume), buried cable trenches, angles,</v>
          </cell>
          <cell r="S1070">
            <v>0</v>
          </cell>
          <cell r="T1070">
            <v>0</v>
          </cell>
          <cell r="U1070">
            <v>0</v>
          </cell>
          <cell r="AA1070">
            <v>0</v>
          </cell>
          <cell r="AB1070">
            <v>0</v>
          </cell>
          <cell r="AF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K1070">
            <v>0</v>
          </cell>
          <cell r="BM1070">
            <v>0</v>
          </cell>
        </row>
        <row r="1071">
          <cell r="A1071">
            <v>1071</v>
          </cell>
          <cell r="B1071" t="str">
            <v>PUG</v>
          </cell>
          <cell r="H1071" t="str">
            <v>XXX</v>
          </cell>
          <cell r="K1071">
            <v>0</v>
          </cell>
          <cell r="M1071" t="str">
            <v>J</v>
          </cell>
          <cell r="N1071" t="str">
            <v>J</v>
          </cell>
          <cell r="O1071">
            <v>0</v>
          </cell>
          <cell r="Q1071" t="str">
            <v>channels and Junction Boxes.</v>
          </cell>
          <cell r="S1071">
            <v>0</v>
          </cell>
          <cell r="T1071">
            <v>0</v>
          </cell>
          <cell r="U1071">
            <v>0</v>
          </cell>
          <cell r="AA1071">
            <v>0</v>
          </cell>
          <cell r="AB1071">
            <v>0</v>
          </cell>
          <cell r="AF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D1071">
            <v>0</v>
          </cell>
          <cell r="BE1071">
            <v>0</v>
          </cell>
          <cell r="BF1071">
            <v>0</v>
          </cell>
          <cell r="BK1071">
            <v>0</v>
          </cell>
          <cell r="BM1071">
            <v>0</v>
          </cell>
        </row>
        <row r="1072">
          <cell r="A1072">
            <v>1072</v>
          </cell>
          <cell r="B1072" t="str">
            <v>PUG</v>
          </cell>
          <cell r="H1072" t="str">
            <v>XXX</v>
          </cell>
          <cell r="K1072">
            <v>0</v>
          </cell>
          <cell r="M1072" t="str">
            <v>J</v>
          </cell>
          <cell r="N1072" t="str">
            <v>J</v>
          </cell>
          <cell r="O1072">
            <v>0</v>
          </cell>
          <cell r="S1072">
            <v>0</v>
          </cell>
          <cell r="T1072">
            <v>0</v>
          </cell>
          <cell r="U1072">
            <v>0</v>
          </cell>
          <cell r="AA1072">
            <v>0</v>
          </cell>
          <cell r="AB1072">
            <v>0</v>
          </cell>
          <cell r="AF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K1072">
            <v>0</v>
          </cell>
          <cell r="BM1072">
            <v>0</v>
          </cell>
        </row>
        <row r="1073">
          <cell r="A1073">
            <v>1073</v>
          </cell>
          <cell r="B1073" t="str">
            <v>PUG</v>
          </cell>
          <cell r="G1073" t="str">
            <v>1.16</v>
          </cell>
          <cell r="H1073" t="str">
            <v>XXX</v>
          </cell>
          <cell r="J1073" t="str">
            <v>SP</v>
          </cell>
          <cell r="K1073" t="str">
            <v>SPARES</v>
          </cell>
          <cell r="L1073" t="str">
            <v>Gen</v>
          </cell>
          <cell r="M1073" t="str">
            <v>J</v>
          </cell>
          <cell r="N1073" t="str">
            <v>J</v>
          </cell>
          <cell r="O1073" t="str">
            <v>G</v>
          </cell>
          <cell r="P1073" t="str">
            <v>MISC</v>
          </cell>
          <cell r="Q1073" t="str">
            <v>Illumination system</v>
          </cell>
          <cell r="R1073" t="str">
            <v>Lot</v>
          </cell>
          <cell r="S1073" t="str">
            <v>Lot</v>
          </cell>
          <cell r="T1073">
            <v>1</v>
          </cell>
          <cell r="U1073">
            <v>1</v>
          </cell>
          <cell r="V1073">
            <v>1</v>
          </cell>
          <cell r="Y1073">
            <v>1</v>
          </cell>
          <cell r="AA1073">
            <v>1</v>
          </cell>
          <cell r="AB1073">
            <v>1</v>
          </cell>
          <cell r="AC1073" t="str">
            <v>Avaids/1009</v>
          </cell>
          <cell r="AD1073" t="str">
            <v>INR</v>
          </cell>
          <cell r="AE1073">
            <v>60000</v>
          </cell>
          <cell r="AF1073">
            <v>60000</v>
          </cell>
          <cell r="AI1073">
            <v>0</v>
          </cell>
          <cell r="AJ1073">
            <v>60000</v>
          </cell>
          <cell r="AK1073">
            <v>60000</v>
          </cell>
          <cell r="AL1073">
            <v>0.98814423690472464</v>
          </cell>
          <cell r="AM1073">
            <v>59289</v>
          </cell>
          <cell r="AN1073">
            <v>0</v>
          </cell>
          <cell r="AO1073">
            <v>2792</v>
          </cell>
          <cell r="AP1073">
            <v>62081</v>
          </cell>
          <cell r="AQ1073">
            <v>2592</v>
          </cell>
          <cell r="AR1073">
            <v>0</v>
          </cell>
          <cell r="AS1073">
            <v>0</v>
          </cell>
          <cell r="AT1073">
            <v>64673</v>
          </cell>
          <cell r="AU1073" t="str">
            <v>NA</v>
          </cell>
          <cell r="AV1073" t="str">
            <v>NA</v>
          </cell>
          <cell r="AW1073">
            <v>0.67229393818562333</v>
          </cell>
          <cell r="AX1073" t="str">
            <v>NA</v>
          </cell>
          <cell r="AY1073" t="str">
            <v>NA</v>
          </cell>
          <cell r="AZ1073" t="str">
            <v>NA</v>
          </cell>
          <cell r="BA1073">
            <v>0</v>
          </cell>
          <cell r="BB1073">
            <v>64673</v>
          </cell>
          <cell r="BC1073">
            <v>0</v>
          </cell>
          <cell r="BD1073">
            <v>4.6528E-2</v>
          </cell>
          <cell r="BE1073">
            <v>4.3192190851893977E-2</v>
          </cell>
          <cell r="BF1073">
            <v>0</v>
          </cell>
          <cell r="BJ1073" t="str">
            <v>NA</v>
          </cell>
          <cell r="BK1073" t="str">
            <v>NA</v>
          </cell>
          <cell r="BM1073">
            <v>60000</v>
          </cell>
        </row>
        <row r="1074">
          <cell r="A1074">
            <v>1074</v>
          </cell>
          <cell r="B1074" t="str">
            <v>PUG</v>
          </cell>
          <cell r="H1074" t="str">
            <v>XXX</v>
          </cell>
          <cell r="K1074">
            <v>0</v>
          </cell>
          <cell r="M1074" t="str">
            <v>J</v>
          </cell>
          <cell r="N1074" t="str">
            <v>J</v>
          </cell>
          <cell r="O1074">
            <v>0</v>
          </cell>
          <cell r="S1074">
            <v>0</v>
          </cell>
          <cell r="T1074">
            <v>0</v>
          </cell>
          <cell r="U1074">
            <v>0</v>
          </cell>
          <cell r="AA1074">
            <v>0</v>
          </cell>
          <cell r="AB1074">
            <v>0</v>
          </cell>
          <cell r="AF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0</v>
          </cell>
          <cell r="BE1074">
            <v>0</v>
          </cell>
          <cell r="BF1074">
            <v>0</v>
          </cell>
          <cell r="BK1074">
            <v>0</v>
          </cell>
          <cell r="BM1074">
            <v>0</v>
          </cell>
        </row>
        <row r="1075">
          <cell r="A1075">
            <v>1075</v>
          </cell>
          <cell r="B1075" t="str">
            <v>PUG</v>
          </cell>
          <cell r="H1075" t="str">
            <v>XXX</v>
          </cell>
          <cell r="K1075">
            <v>0</v>
          </cell>
          <cell r="M1075" t="str">
            <v>J</v>
          </cell>
          <cell r="N1075" t="str">
            <v>J</v>
          </cell>
          <cell r="O1075">
            <v>0</v>
          </cell>
          <cell r="S1075">
            <v>0</v>
          </cell>
          <cell r="T1075">
            <v>0</v>
          </cell>
          <cell r="U1075">
            <v>0</v>
          </cell>
          <cell r="AA1075">
            <v>0</v>
          </cell>
          <cell r="AB1075">
            <v>0</v>
          </cell>
          <cell r="AF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D1075">
            <v>0</v>
          </cell>
          <cell r="BE1075">
            <v>0</v>
          </cell>
          <cell r="BF1075">
            <v>0</v>
          </cell>
          <cell r="BK1075">
            <v>0</v>
          </cell>
          <cell r="BM1075">
            <v>0</v>
          </cell>
        </row>
        <row r="1076">
          <cell r="A1076">
            <v>1076</v>
          </cell>
          <cell r="B1076" t="str">
            <v>PUG</v>
          </cell>
          <cell r="G1076">
            <v>1</v>
          </cell>
          <cell r="H1076" t="str">
            <v>XXX</v>
          </cell>
          <cell r="J1076" t="str">
            <v>SP</v>
          </cell>
          <cell r="K1076" t="str">
            <v>SPARES</v>
          </cell>
          <cell r="L1076" t="str">
            <v>Gen</v>
          </cell>
          <cell r="M1076" t="str">
            <v>J</v>
          </cell>
          <cell r="N1076" t="str">
            <v>J</v>
          </cell>
          <cell r="O1076" t="str">
            <v>G</v>
          </cell>
          <cell r="P1076" t="str">
            <v>MISC</v>
          </cell>
          <cell r="Q1076" t="str">
            <v>single pole MCB (2% of total population of each type)</v>
          </cell>
          <cell r="R1076" t="str">
            <v>LS</v>
          </cell>
          <cell r="S1076" t="str">
            <v>LS</v>
          </cell>
          <cell r="T1076">
            <v>1</v>
          </cell>
          <cell r="U1076">
            <v>1</v>
          </cell>
          <cell r="V1076">
            <v>1</v>
          </cell>
          <cell r="Y1076">
            <v>1</v>
          </cell>
          <cell r="AA1076">
            <v>1</v>
          </cell>
          <cell r="AB1076">
            <v>1</v>
          </cell>
          <cell r="AD1076" t="str">
            <v>INR</v>
          </cell>
          <cell r="AF1076">
            <v>0</v>
          </cell>
          <cell r="AI1076">
            <v>0</v>
          </cell>
          <cell r="AJ1076">
            <v>0</v>
          </cell>
          <cell r="AK1076">
            <v>0</v>
          </cell>
          <cell r="AL1076">
            <v>0.98814423690472464</v>
          </cell>
          <cell r="AM1076">
            <v>0</v>
          </cell>
          <cell r="AN1076">
            <v>0</v>
          </cell>
          <cell r="AO1076">
            <v>0</v>
          </cell>
          <cell r="AP1076">
            <v>0</v>
          </cell>
          <cell r="AQ1076">
            <v>0</v>
          </cell>
          <cell r="AR1076">
            <v>0</v>
          </cell>
          <cell r="AS1076">
            <v>0</v>
          </cell>
          <cell r="AT1076">
            <v>0</v>
          </cell>
          <cell r="AU1076" t="str">
            <v>NA</v>
          </cell>
          <cell r="AV1076" t="str">
            <v>NA</v>
          </cell>
          <cell r="AW1076">
            <v>0.67229393818562333</v>
          </cell>
          <cell r="AX1076" t="str">
            <v>NA</v>
          </cell>
          <cell r="AY1076" t="str">
            <v>NA</v>
          </cell>
          <cell r="AZ1076" t="str">
            <v>NA</v>
          </cell>
          <cell r="BA1076">
            <v>0</v>
          </cell>
          <cell r="BB1076">
            <v>0</v>
          </cell>
          <cell r="BC1076">
            <v>0</v>
          </cell>
          <cell r="BD1076">
            <v>4.6528E-2</v>
          </cell>
          <cell r="BE1076">
            <v>4.3192190851893977E-2</v>
          </cell>
          <cell r="BF1076">
            <v>0</v>
          </cell>
          <cell r="BJ1076" t="str">
            <v>NA</v>
          </cell>
          <cell r="BK1076" t="str">
            <v>NA</v>
          </cell>
          <cell r="BM1076">
            <v>0</v>
          </cell>
        </row>
        <row r="1077">
          <cell r="A1077">
            <v>1077</v>
          </cell>
          <cell r="B1077" t="str">
            <v>PUG</v>
          </cell>
          <cell r="G1077">
            <v>2</v>
          </cell>
          <cell r="H1077" t="str">
            <v>XXX</v>
          </cell>
          <cell r="J1077" t="str">
            <v>SP</v>
          </cell>
          <cell r="K1077" t="str">
            <v>SPARES</v>
          </cell>
          <cell r="L1077" t="str">
            <v>Gen</v>
          </cell>
          <cell r="M1077" t="str">
            <v>J</v>
          </cell>
          <cell r="N1077" t="str">
            <v>J</v>
          </cell>
          <cell r="O1077" t="str">
            <v>G</v>
          </cell>
          <cell r="P1077" t="str">
            <v>MISC</v>
          </cell>
          <cell r="Q1077" t="str">
            <v>triple pole MCB (2% of total population of each rating)</v>
          </cell>
          <cell r="R1077" t="str">
            <v>LS</v>
          </cell>
          <cell r="S1077" t="str">
            <v>LS</v>
          </cell>
          <cell r="T1077">
            <v>1</v>
          </cell>
          <cell r="U1077">
            <v>1</v>
          </cell>
          <cell r="V1077">
            <v>1</v>
          </cell>
          <cell r="Y1077">
            <v>1</v>
          </cell>
          <cell r="AA1077">
            <v>1</v>
          </cell>
          <cell r="AB1077">
            <v>1</v>
          </cell>
          <cell r="AD1077" t="str">
            <v>INR</v>
          </cell>
          <cell r="AF1077">
            <v>0</v>
          </cell>
          <cell r="AI1077">
            <v>0</v>
          </cell>
          <cell r="AJ1077">
            <v>0</v>
          </cell>
          <cell r="AK1077">
            <v>0</v>
          </cell>
          <cell r="AL1077">
            <v>0.98814423690472464</v>
          </cell>
          <cell r="AM1077">
            <v>0</v>
          </cell>
          <cell r="AN1077">
            <v>0</v>
          </cell>
          <cell r="AO1077">
            <v>0</v>
          </cell>
          <cell r="AP1077">
            <v>0</v>
          </cell>
          <cell r="AQ1077">
            <v>0</v>
          </cell>
          <cell r="AR1077">
            <v>0</v>
          </cell>
          <cell r="AS1077">
            <v>0</v>
          </cell>
          <cell r="AT1077">
            <v>0</v>
          </cell>
          <cell r="AU1077" t="str">
            <v>NA</v>
          </cell>
          <cell r="AV1077" t="str">
            <v>NA</v>
          </cell>
          <cell r="AW1077">
            <v>0.67229393818562333</v>
          </cell>
          <cell r="AX1077" t="str">
            <v>NA</v>
          </cell>
          <cell r="AY1077" t="str">
            <v>NA</v>
          </cell>
          <cell r="AZ1077" t="str">
            <v>NA</v>
          </cell>
          <cell r="BA1077">
            <v>0</v>
          </cell>
          <cell r="BB1077">
            <v>0</v>
          </cell>
          <cell r="BC1077">
            <v>0</v>
          </cell>
          <cell r="BD1077">
            <v>4.6528E-2</v>
          </cell>
          <cell r="BE1077">
            <v>4.3192190851893977E-2</v>
          </cell>
          <cell r="BF1077">
            <v>0</v>
          </cell>
          <cell r="BJ1077" t="str">
            <v>NA</v>
          </cell>
          <cell r="BK1077" t="str">
            <v>NA</v>
          </cell>
          <cell r="BM1077">
            <v>0</v>
          </cell>
        </row>
        <row r="1078">
          <cell r="A1078">
            <v>1078</v>
          </cell>
          <cell r="B1078" t="str">
            <v>PUG</v>
          </cell>
          <cell r="G1078">
            <v>3</v>
          </cell>
          <cell r="H1078" t="str">
            <v>XXX</v>
          </cell>
          <cell r="J1078" t="str">
            <v>SP</v>
          </cell>
          <cell r="K1078" t="str">
            <v>SPARES</v>
          </cell>
          <cell r="L1078" t="str">
            <v>Gen</v>
          </cell>
          <cell r="M1078" t="str">
            <v>J</v>
          </cell>
          <cell r="N1078" t="str">
            <v>J</v>
          </cell>
          <cell r="O1078" t="str">
            <v>G</v>
          </cell>
          <cell r="P1078" t="str">
            <v>MISC</v>
          </cell>
          <cell r="Q1078" t="str">
            <v>Fluorescent tube and starter (5% of total population)</v>
          </cell>
          <cell r="R1078" t="str">
            <v>LS</v>
          </cell>
          <cell r="S1078" t="str">
            <v>LS</v>
          </cell>
          <cell r="T1078">
            <v>1</v>
          </cell>
          <cell r="U1078">
            <v>1</v>
          </cell>
          <cell r="V1078">
            <v>1</v>
          </cell>
          <cell r="Y1078">
            <v>1</v>
          </cell>
          <cell r="AA1078">
            <v>1</v>
          </cell>
          <cell r="AB1078">
            <v>1</v>
          </cell>
          <cell r="AD1078" t="str">
            <v>INR</v>
          </cell>
          <cell r="AF1078">
            <v>0</v>
          </cell>
          <cell r="AI1078">
            <v>0</v>
          </cell>
          <cell r="AJ1078">
            <v>0</v>
          </cell>
          <cell r="AK1078">
            <v>0</v>
          </cell>
          <cell r="AL1078">
            <v>0.98814423690472464</v>
          </cell>
          <cell r="AM1078">
            <v>0</v>
          </cell>
          <cell r="AN1078">
            <v>0</v>
          </cell>
          <cell r="AO1078">
            <v>0</v>
          </cell>
          <cell r="AP1078">
            <v>0</v>
          </cell>
          <cell r="AQ1078">
            <v>0</v>
          </cell>
          <cell r="AR1078">
            <v>0</v>
          </cell>
          <cell r="AS1078">
            <v>0</v>
          </cell>
          <cell r="AT1078">
            <v>0</v>
          </cell>
          <cell r="AU1078" t="str">
            <v>NA</v>
          </cell>
          <cell r="AV1078" t="str">
            <v>NA</v>
          </cell>
          <cell r="AW1078">
            <v>0.67229393818562333</v>
          </cell>
          <cell r="AX1078" t="str">
            <v>NA</v>
          </cell>
          <cell r="AY1078" t="str">
            <v>NA</v>
          </cell>
          <cell r="AZ1078" t="str">
            <v>NA</v>
          </cell>
          <cell r="BA1078">
            <v>0</v>
          </cell>
          <cell r="BB1078">
            <v>0</v>
          </cell>
          <cell r="BC1078">
            <v>0</v>
          </cell>
          <cell r="BD1078">
            <v>4.6528E-2</v>
          </cell>
          <cell r="BE1078">
            <v>4.3192190851893977E-2</v>
          </cell>
          <cell r="BF1078">
            <v>0</v>
          </cell>
          <cell r="BJ1078" t="str">
            <v>NA</v>
          </cell>
          <cell r="BK1078" t="str">
            <v>NA</v>
          </cell>
          <cell r="BM1078">
            <v>0</v>
          </cell>
        </row>
        <row r="1079">
          <cell r="A1079">
            <v>1079</v>
          </cell>
          <cell r="B1079" t="str">
            <v>PUG</v>
          </cell>
          <cell r="H1079" t="str">
            <v>XXX</v>
          </cell>
          <cell r="J1079" t="str">
            <v>SP</v>
          </cell>
          <cell r="K1079" t="str">
            <v>SPARES</v>
          </cell>
          <cell r="L1079" t="str">
            <v>Gen</v>
          </cell>
          <cell r="M1079" t="str">
            <v>J</v>
          </cell>
          <cell r="N1079" t="str">
            <v>J</v>
          </cell>
          <cell r="O1079" t="str">
            <v>G</v>
          </cell>
          <cell r="P1079" t="str">
            <v>MISC</v>
          </cell>
          <cell r="Q1079" t="str">
            <v>a) choke (2% of total population)</v>
          </cell>
          <cell r="R1079" t="str">
            <v>LS</v>
          </cell>
          <cell r="S1079" t="str">
            <v>LS</v>
          </cell>
          <cell r="T1079">
            <v>1</v>
          </cell>
          <cell r="U1079">
            <v>1</v>
          </cell>
          <cell r="V1079">
            <v>1</v>
          </cell>
          <cell r="Y1079">
            <v>1</v>
          </cell>
          <cell r="AA1079">
            <v>1</v>
          </cell>
          <cell r="AB1079">
            <v>1</v>
          </cell>
          <cell r="AD1079" t="str">
            <v>INR</v>
          </cell>
          <cell r="AF1079">
            <v>0</v>
          </cell>
          <cell r="AI1079">
            <v>0</v>
          </cell>
          <cell r="AJ1079">
            <v>0</v>
          </cell>
          <cell r="AK1079">
            <v>0</v>
          </cell>
          <cell r="AL1079">
            <v>0.98814423690472464</v>
          </cell>
          <cell r="AM1079">
            <v>0</v>
          </cell>
          <cell r="AN1079">
            <v>0</v>
          </cell>
          <cell r="AO1079">
            <v>0</v>
          </cell>
          <cell r="AP1079">
            <v>0</v>
          </cell>
          <cell r="AQ1079">
            <v>0</v>
          </cell>
          <cell r="AR1079">
            <v>0</v>
          </cell>
          <cell r="AS1079">
            <v>0</v>
          </cell>
          <cell r="AT1079">
            <v>0</v>
          </cell>
          <cell r="AU1079" t="str">
            <v>NA</v>
          </cell>
          <cell r="AV1079" t="str">
            <v>NA</v>
          </cell>
          <cell r="AW1079">
            <v>0.67229393818562333</v>
          </cell>
          <cell r="AX1079" t="str">
            <v>NA</v>
          </cell>
          <cell r="AY1079" t="str">
            <v>NA</v>
          </cell>
          <cell r="AZ1079" t="str">
            <v>NA</v>
          </cell>
          <cell r="BA1079">
            <v>0</v>
          </cell>
          <cell r="BB1079">
            <v>0</v>
          </cell>
          <cell r="BC1079">
            <v>0</v>
          </cell>
          <cell r="BD1079">
            <v>4.6528E-2</v>
          </cell>
          <cell r="BE1079">
            <v>4.3192190851893977E-2</v>
          </cell>
          <cell r="BF1079">
            <v>0</v>
          </cell>
          <cell r="BJ1079" t="str">
            <v>NA</v>
          </cell>
          <cell r="BK1079" t="str">
            <v>NA</v>
          </cell>
          <cell r="BM1079">
            <v>0</v>
          </cell>
        </row>
        <row r="1080">
          <cell r="A1080">
            <v>1080</v>
          </cell>
          <cell r="B1080" t="str">
            <v>PUG</v>
          </cell>
          <cell r="H1080" t="str">
            <v>XXX</v>
          </cell>
          <cell r="J1080" t="str">
            <v>SP</v>
          </cell>
          <cell r="K1080" t="str">
            <v>SPARES</v>
          </cell>
          <cell r="L1080" t="str">
            <v>Gen</v>
          </cell>
          <cell r="M1080" t="str">
            <v>J</v>
          </cell>
          <cell r="N1080" t="str">
            <v>J</v>
          </cell>
          <cell r="O1080" t="str">
            <v>G</v>
          </cell>
          <cell r="P1080" t="str">
            <v>MISC</v>
          </cell>
          <cell r="Q1080" t="str">
            <v>b) bottom strips (1% of total population)</v>
          </cell>
          <cell r="R1080" t="str">
            <v>LS</v>
          </cell>
          <cell r="S1080" t="str">
            <v>LS</v>
          </cell>
          <cell r="T1080">
            <v>1</v>
          </cell>
          <cell r="U1080">
            <v>1</v>
          </cell>
          <cell r="V1080">
            <v>1</v>
          </cell>
          <cell r="Y1080">
            <v>1</v>
          </cell>
          <cell r="AA1080">
            <v>1</v>
          </cell>
          <cell r="AB1080">
            <v>1</v>
          </cell>
          <cell r="AD1080" t="str">
            <v>INR</v>
          </cell>
          <cell r="AF1080">
            <v>0</v>
          </cell>
          <cell r="AI1080">
            <v>0</v>
          </cell>
          <cell r="AJ1080">
            <v>0</v>
          </cell>
          <cell r="AK1080">
            <v>0</v>
          </cell>
          <cell r="AL1080">
            <v>0.98814423690472464</v>
          </cell>
          <cell r="AM1080">
            <v>0</v>
          </cell>
          <cell r="AN1080">
            <v>0</v>
          </cell>
          <cell r="AO1080">
            <v>0</v>
          </cell>
          <cell r="AP1080">
            <v>0</v>
          </cell>
          <cell r="AQ1080">
            <v>0</v>
          </cell>
          <cell r="AR1080">
            <v>0</v>
          </cell>
          <cell r="AS1080">
            <v>0</v>
          </cell>
          <cell r="AT1080">
            <v>0</v>
          </cell>
          <cell r="AU1080" t="str">
            <v>NA</v>
          </cell>
          <cell r="AV1080" t="str">
            <v>NA</v>
          </cell>
          <cell r="AW1080">
            <v>0.67229393818562333</v>
          </cell>
          <cell r="AX1080" t="str">
            <v>NA</v>
          </cell>
          <cell r="AY1080" t="str">
            <v>NA</v>
          </cell>
          <cell r="AZ1080" t="str">
            <v>NA</v>
          </cell>
          <cell r="BA1080">
            <v>0</v>
          </cell>
          <cell r="BB1080">
            <v>0</v>
          </cell>
          <cell r="BC1080">
            <v>0</v>
          </cell>
          <cell r="BD1080">
            <v>4.6528E-2</v>
          </cell>
          <cell r="BE1080">
            <v>4.3192190851893977E-2</v>
          </cell>
          <cell r="BF1080">
            <v>0</v>
          </cell>
          <cell r="BJ1080" t="str">
            <v>NA</v>
          </cell>
          <cell r="BK1080" t="str">
            <v>NA</v>
          </cell>
          <cell r="BM1080">
            <v>0</v>
          </cell>
        </row>
        <row r="1081">
          <cell r="A1081">
            <v>1081</v>
          </cell>
          <cell r="B1081" t="str">
            <v>PUG</v>
          </cell>
          <cell r="H1081" t="str">
            <v>XXX</v>
          </cell>
          <cell r="J1081" t="str">
            <v>SP</v>
          </cell>
          <cell r="K1081" t="str">
            <v>SPARES</v>
          </cell>
          <cell r="L1081" t="str">
            <v>Gen</v>
          </cell>
          <cell r="M1081" t="str">
            <v>J</v>
          </cell>
          <cell r="N1081" t="str">
            <v>J</v>
          </cell>
          <cell r="O1081" t="str">
            <v>G</v>
          </cell>
          <cell r="P1081" t="str">
            <v>MISC</v>
          </cell>
          <cell r="Q1081" t="str">
            <v>c) top covers and reflector( if applicable) (1% of</v>
          </cell>
          <cell r="R1081" t="str">
            <v>LS</v>
          </cell>
          <cell r="S1081" t="str">
            <v>LS</v>
          </cell>
          <cell r="T1081">
            <v>1</v>
          </cell>
          <cell r="U1081">
            <v>1</v>
          </cell>
          <cell r="V1081">
            <v>1</v>
          </cell>
          <cell r="Y1081">
            <v>1</v>
          </cell>
          <cell r="AA1081">
            <v>1</v>
          </cell>
          <cell r="AB1081">
            <v>1</v>
          </cell>
          <cell r="AD1081" t="str">
            <v>INR</v>
          </cell>
          <cell r="AF1081">
            <v>0</v>
          </cell>
          <cell r="AI1081">
            <v>0</v>
          </cell>
          <cell r="AJ1081">
            <v>0</v>
          </cell>
          <cell r="AK1081">
            <v>0</v>
          </cell>
          <cell r="AL1081">
            <v>0.98814423690472464</v>
          </cell>
          <cell r="AM1081">
            <v>0</v>
          </cell>
          <cell r="AN1081">
            <v>0</v>
          </cell>
          <cell r="AO1081">
            <v>0</v>
          </cell>
          <cell r="AP1081">
            <v>0</v>
          </cell>
          <cell r="AQ1081">
            <v>0</v>
          </cell>
          <cell r="AR1081">
            <v>0</v>
          </cell>
          <cell r="AS1081">
            <v>0</v>
          </cell>
          <cell r="AT1081">
            <v>0</v>
          </cell>
          <cell r="AU1081" t="str">
            <v>NA</v>
          </cell>
          <cell r="AV1081" t="str">
            <v>NA</v>
          </cell>
          <cell r="AW1081">
            <v>0.67229393818562333</v>
          </cell>
          <cell r="AX1081" t="str">
            <v>NA</v>
          </cell>
          <cell r="AY1081" t="str">
            <v>NA</v>
          </cell>
          <cell r="AZ1081" t="str">
            <v>NA</v>
          </cell>
          <cell r="BA1081">
            <v>0</v>
          </cell>
          <cell r="BB1081">
            <v>0</v>
          </cell>
          <cell r="BC1081">
            <v>0</v>
          </cell>
          <cell r="BD1081">
            <v>4.6528E-2</v>
          </cell>
          <cell r="BE1081">
            <v>4.3192190851893977E-2</v>
          </cell>
          <cell r="BF1081">
            <v>0</v>
          </cell>
          <cell r="BJ1081" t="str">
            <v>NA</v>
          </cell>
          <cell r="BK1081" t="str">
            <v>NA</v>
          </cell>
          <cell r="BM1081">
            <v>0</v>
          </cell>
        </row>
        <row r="1082">
          <cell r="A1082">
            <v>1082</v>
          </cell>
          <cell r="B1082" t="str">
            <v>PUG</v>
          </cell>
          <cell r="H1082" t="str">
            <v>XXX</v>
          </cell>
          <cell r="K1082">
            <v>0</v>
          </cell>
          <cell r="M1082" t="str">
            <v>J</v>
          </cell>
          <cell r="N1082" t="str">
            <v>J</v>
          </cell>
          <cell r="O1082">
            <v>0</v>
          </cell>
          <cell r="Q1082" t="str">
            <v>total population)</v>
          </cell>
          <cell r="S1082">
            <v>0</v>
          </cell>
          <cell r="T1082">
            <v>0</v>
          </cell>
          <cell r="U1082">
            <v>0</v>
          </cell>
          <cell r="AA1082">
            <v>0</v>
          </cell>
          <cell r="AB1082">
            <v>0</v>
          </cell>
          <cell r="AF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D1082">
            <v>0</v>
          </cell>
          <cell r="BE1082">
            <v>0</v>
          </cell>
          <cell r="BF1082">
            <v>0</v>
          </cell>
          <cell r="BK1082">
            <v>0</v>
          </cell>
          <cell r="BM1082">
            <v>0</v>
          </cell>
        </row>
        <row r="1083">
          <cell r="A1083">
            <v>1083</v>
          </cell>
          <cell r="B1083" t="str">
            <v>PUG</v>
          </cell>
          <cell r="H1083" t="str">
            <v>XXX</v>
          </cell>
          <cell r="J1083" t="str">
            <v>SP</v>
          </cell>
          <cell r="K1083" t="str">
            <v>SPARES</v>
          </cell>
          <cell r="L1083" t="str">
            <v>Gen</v>
          </cell>
          <cell r="M1083" t="str">
            <v>J</v>
          </cell>
          <cell r="N1083" t="str">
            <v>J</v>
          </cell>
          <cell r="O1083" t="str">
            <v>G</v>
          </cell>
          <cell r="P1083" t="str">
            <v>MISC</v>
          </cell>
          <cell r="Q1083" t="str">
            <v>d) holders (2% of total population)</v>
          </cell>
          <cell r="R1083" t="str">
            <v>LS</v>
          </cell>
          <cell r="S1083" t="str">
            <v>LS</v>
          </cell>
          <cell r="T1083">
            <v>1</v>
          </cell>
          <cell r="U1083">
            <v>1</v>
          </cell>
          <cell r="V1083">
            <v>1</v>
          </cell>
          <cell r="Y1083">
            <v>1</v>
          </cell>
          <cell r="AA1083">
            <v>1</v>
          </cell>
          <cell r="AB1083">
            <v>1</v>
          </cell>
          <cell r="AD1083" t="str">
            <v>INR</v>
          </cell>
          <cell r="AF1083">
            <v>0</v>
          </cell>
          <cell r="AI1083">
            <v>0</v>
          </cell>
          <cell r="AJ1083">
            <v>0</v>
          </cell>
          <cell r="AK1083">
            <v>0</v>
          </cell>
          <cell r="AL1083">
            <v>0.98814423690472464</v>
          </cell>
          <cell r="AM1083">
            <v>0</v>
          </cell>
          <cell r="AN1083">
            <v>0</v>
          </cell>
          <cell r="AO1083">
            <v>0</v>
          </cell>
          <cell r="AP1083">
            <v>0</v>
          </cell>
          <cell r="AQ1083">
            <v>0</v>
          </cell>
          <cell r="AR1083">
            <v>0</v>
          </cell>
          <cell r="AS1083">
            <v>0</v>
          </cell>
          <cell r="AT1083">
            <v>0</v>
          </cell>
          <cell r="AU1083" t="str">
            <v>NA</v>
          </cell>
          <cell r="AV1083" t="str">
            <v>NA</v>
          </cell>
          <cell r="AW1083">
            <v>0.67229393818562333</v>
          </cell>
          <cell r="AX1083" t="str">
            <v>NA</v>
          </cell>
          <cell r="AY1083" t="str">
            <v>NA</v>
          </cell>
          <cell r="AZ1083" t="str">
            <v>NA</v>
          </cell>
          <cell r="BA1083">
            <v>0</v>
          </cell>
          <cell r="BB1083">
            <v>0</v>
          </cell>
          <cell r="BC1083">
            <v>0</v>
          </cell>
          <cell r="BD1083">
            <v>4.6528E-2</v>
          </cell>
          <cell r="BE1083">
            <v>4.3192190851893977E-2</v>
          </cell>
          <cell r="BF1083">
            <v>0</v>
          </cell>
          <cell r="BJ1083" t="str">
            <v>NA</v>
          </cell>
          <cell r="BK1083" t="str">
            <v>NA</v>
          </cell>
          <cell r="BM1083">
            <v>0</v>
          </cell>
        </row>
        <row r="1084">
          <cell r="A1084">
            <v>1084</v>
          </cell>
          <cell r="B1084" t="str">
            <v>PUG</v>
          </cell>
          <cell r="H1084" t="str">
            <v>XXX</v>
          </cell>
          <cell r="J1084" t="str">
            <v>SP</v>
          </cell>
          <cell r="K1084" t="str">
            <v>SPARES</v>
          </cell>
          <cell r="L1084" t="str">
            <v>Gen</v>
          </cell>
          <cell r="M1084" t="str">
            <v>J</v>
          </cell>
          <cell r="N1084" t="str">
            <v>J</v>
          </cell>
          <cell r="O1084" t="str">
            <v>G</v>
          </cell>
          <cell r="P1084" t="str">
            <v>MISC</v>
          </cell>
          <cell r="Q1084" t="str">
            <v>e) complete fittings</v>
          </cell>
          <cell r="R1084" t="str">
            <v>nos.</v>
          </cell>
          <cell r="S1084" t="str">
            <v>nos.</v>
          </cell>
          <cell r="T1084">
            <v>5</v>
          </cell>
          <cell r="U1084">
            <v>5</v>
          </cell>
          <cell r="V1084">
            <v>10</v>
          </cell>
          <cell r="Y1084">
            <v>5</v>
          </cell>
          <cell r="AA1084">
            <v>5</v>
          </cell>
          <cell r="AB1084">
            <v>5</v>
          </cell>
          <cell r="AD1084" t="str">
            <v>INR</v>
          </cell>
          <cell r="AF1084">
            <v>0</v>
          </cell>
          <cell r="AI1084">
            <v>0</v>
          </cell>
          <cell r="AJ1084">
            <v>0</v>
          </cell>
          <cell r="AK1084">
            <v>0</v>
          </cell>
          <cell r="AL1084">
            <v>0.98814423690472464</v>
          </cell>
          <cell r="AM1084">
            <v>0</v>
          </cell>
          <cell r="AN1084">
            <v>0</v>
          </cell>
          <cell r="AO1084">
            <v>0</v>
          </cell>
          <cell r="AP1084">
            <v>0</v>
          </cell>
          <cell r="AQ1084">
            <v>0</v>
          </cell>
          <cell r="AR1084">
            <v>0</v>
          </cell>
          <cell r="AS1084">
            <v>0</v>
          </cell>
          <cell r="AT1084">
            <v>0</v>
          </cell>
          <cell r="AU1084" t="str">
            <v>NA</v>
          </cell>
          <cell r="AV1084" t="str">
            <v>NA</v>
          </cell>
          <cell r="AW1084">
            <v>0.67229393818562333</v>
          </cell>
          <cell r="AX1084" t="str">
            <v>NA</v>
          </cell>
          <cell r="AY1084" t="str">
            <v>NA</v>
          </cell>
          <cell r="AZ1084" t="str">
            <v>NA</v>
          </cell>
          <cell r="BA1084">
            <v>0</v>
          </cell>
          <cell r="BB1084">
            <v>0</v>
          </cell>
          <cell r="BC1084">
            <v>0</v>
          </cell>
          <cell r="BD1084">
            <v>4.6528E-2</v>
          </cell>
          <cell r="BE1084">
            <v>4.3192190851893977E-2</v>
          </cell>
          <cell r="BF1084">
            <v>0</v>
          </cell>
          <cell r="BJ1084" t="str">
            <v>NA</v>
          </cell>
          <cell r="BK1084" t="str">
            <v>NA</v>
          </cell>
          <cell r="BM1084">
            <v>0</v>
          </cell>
        </row>
        <row r="1085">
          <cell r="A1085">
            <v>1085</v>
          </cell>
          <cell r="B1085" t="str">
            <v>PUG</v>
          </cell>
          <cell r="G1085">
            <v>4</v>
          </cell>
          <cell r="H1085" t="str">
            <v>XXX</v>
          </cell>
          <cell r="K1085">
            <v>0</v>
          </cell>
          <cell r="M1085" t="str">
            <v>J</v>
          </cell>
          <cell r="N1085" t="str">
            <v>J</v>
          </cell>
          <cell r="O1085">
            <v>0</v>
          </cell>
          <cell r="Q1085" t="str">
            <v>Sodium vapour/ Mercury vapour lamps</v>
          </cell>
          <cell r="S1085">
            <v>0</v>
          </cell>
          <cell r="T1085">
            <v>0</v>
          </cell>
          <cell r="U1085">
            <v>0</v>
          </cell>
          <cell r="AA1085">
            <v>0</v>
          </cell>
          <cell r="AB1085">
            <v>0</v>
          </cell>
          <cell r="AF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0</v>
          </cell>
          <cell r="BE1085">
            <v>0</v>
          </cell>
          <cell r="BF1085">
            <v>0</v>
          </cell>
          <cell r="BK1085">
            <v>0</v>
          </cell>
          <cell r="BM1085">
            <v>0</v>
          </cell>
        </row>
        <row r="1086">
          <cell r="A1086">
            <v>1086</v>
          </cell>
          <cell r="B1086" t="str">
            <v>PUG</v>
          </cell>
          <cell r="H1086" t="str">
            <v>XXX</v>
          </cell>
          <cell r="J1086" t="str">
            <v>SP</v>
          </cell>
          <cell r="K1086" t="str">
            <v>SPARES</v>
          </cell>
          <cell r="L1086" t="str">
            <v>Gen</v>
          </cell>
          <cell r="M1086" t="str">
            <v>J</v>
          </cell>
          <cell r="N1086" t="str">
            <v>J</v>
          </cell>
          <cell r="O1086" t="str">
            <v>G</v>
          </cell>
          <cell r="P1086" t="str">
            <v>MISC</v>
          </cell>
          <cell r="Q1086" t="str">
            <v>a) lamp (5% of total population)</v>
          </cell>
          <cell r="R1086" t="str">
            <v>LS</v>
          </cell>
          <cell r="S1086" t="str">
            <v>LS</v>
          </cell>
          <cell r="T1086">
            <v>1</v>
          </cell>
          <cell r="U1086">
            <v>1</v>
          </cell>
          <cell r="V1086">
            <v>1</v>
          </cell>
          <cell r="Y1086">
            <v>1</v>
          </cell>
          <cell r="AA1086">
            <v>1</v>
          </cell>
          <cell r="AB1086">
            <v>1</v>
          </cell>
          <cell r="AD1086" t="str">
            <v>INR</v>
          </cell>
          <cell r="AF1086">
            <v>0</v>
          </cell>
          <cell r="AI1086">
            <v>0</v>
          </cell>
          <cell r="AJ1086">
            <v>0</v>
          </cell>
          <cell r="AK1086">
            <v>0</v>
          </cell>
          <cell r="AL1086">
            <v>0.98814423690472464</v>
          </cell>
          <cell r="AM1086">
            <v>0</v>
          </cell>
          <cell r="AN1086">
            <v>0</v>
          </cell>
          <cell r="AO1086">
            <v>0</v>
          </cell>
          <cell r="AP1086">
            <v>0</v>
          </cell>
          <cell r="AQ1086">
            <v>0</v>
          </cell>
          <cell r="AR1086">
            <v>0</v>
          </cell>
          <cell r="AS1086">
            <v>0</v>
          </cell>
          <cell r="AT1086">
            <v>0</v>
          </cell>
          <cell r="AU1086" t="str">
            <v>NA</v>
          </cell>
          <cell r="AV1086" t="str">
            <v>NA</v>
          </cell>
          <cell r="AW1086">
            <v>0.67229393818562333</v>
          </cell>
          <cell r="AX1086" t="str">
            <v>NA</v>
          </cell>
          <cell r="AY1086" t="str">
            <v>NA</v>
          </cell>
          <cell r="AZ1086" t="str">
            <v>NA</v>
          </cell>
          <cell r="BA1086">
            <v>0</v>
          </cell>
          <cell r="BB1086">
            <v>0</v>
          </cell>
          <cell r="BC1086">
            <v>0</v>
          </cell>
          <cell r="BD1086">
            <v>4.6528E-2</v>
          </cell>
          <cell r="BE1086">
            <v>4.3192190851893977E-2</v>
          </cell>
          <cell r="BF1086">
            <v>0</v>
          </cell>
          <cell r="BJ1086" t="str">
            <v>NA</v>
          </cell>
          <cell r="BK1086" t="str">
            <v>NA</v>
          </cell>
          <cell r="BM1086">
            <v>0</v>
          </cell>
        </row>
        <row r="1087">
          <cell r="A1087">
            <v>1087</v>
          </cell>
          <cell r="B1087" t="str">
            <v>PUG</v>
          </cell>
          <cell r="H1087" t="str">
            <v>XXX</v>
          </cell>
          <cell r="J1087" t="str">
            <v>SP</v>
          </cell>
          <cell r="K1087" t="str">
            <v>SPARES</v>
          </cell>
          <cell r="L1087" t="str">
            <v>Gen</v>
          </cell>
          <cell r="M1087" t="str">
            <v>J</v>
          </cell>
          <cell r="N1087" t="str">
            <v>J</v>
          </cell>
          <cell r="O1087" t="str">
            <v>G</v>
          </cell>
          <cell r="P1087" t="str">
            <v>MISC</v>
          </cell>
          <cell r="Q1087" t="str">
            <v>b) ballast (5% of total population)</v>
          </cell>
          <cell r="R1087" t="str">
            <v>LS</v>
          </cell>
          <cell r="S1087" t="str">
            <v>LS</v>
          </cell>
          <cell r="T1087">
            <v>1</v>
          </cell>
          <cell r="U1087">
            <v>1</v>
          </cell>
          <cell r="V1087">
            <v>1</v>
          </cell>
          <cell r="Y1087">
            <v>1</v>
          </cell>
          <cell r="AA1087">
            <v>1</v>
          </cell>
          <cell r="AB1087">
            <v>1</v>
          </cell>
          <cell r="AD1087" t="str">
            <v>INR</v>
          </cell>
          <cell r="AF1087">
            <v>0</v>
          </cell>
          <cell r="AI1087">
            <v>0</v>
          </cell>
          <cell r="AJ1087">
            <v>0</v>
          </cell>
          <cell r="AK1087">
            <v>0</v>
          </cell>
          <cell r="AL1087">
            <v>0.98814423690472464</v>
          </cell>
          <cell r="AM1087">
            <v>0</v>
          </cell>
          <cell r="AN1087">
            <v>0</v>
          </cell>
          <cell r="AO1087">
            <v>0</v>
          </cell>
          <cell r="AP1087">
            <v>0</v>
          </cell>
          <cell r="AQ1087">
            <v>0</v>
          </cell>
          <cell r="AR1087">
            <v>0</v>
          </cell>
          <cell r="AS1087">
            <v>0</v>
          </cell>
          <cell r="AT1087">
            <v>0</v>
          </cell>
          <cell r="AU1087" t="str">
            <v>NA</v>
          </cell>
          <cell r="AV1087" t="str">
            <v>NA</v>
          </cell>
          <cell r="AW1087">
            <v>0.67229393818562333</v>
          </cell>
          <cell r="AX1087" t="str">
            <v>NA</v>
          </cell>
          <cell r="AY1087" t="str">
            <v>NA</v>
          </cell>
          <cell r="AZ1087" t="str">
            <v>NA</v>
          </cell>
          <cell r="BA1087">
            <v>0</v>
          </cell>
          <cell r="BB1087">
            <v>0</v>
          </cell>
          <cell r="BC1087">
            <v>0</v>
          </cell>
          <cell r="BD1087">
            <v>4.6528E-2</v>
          </cell>
          <cell r="BE1087">
            <v>4.3192190851893977E-2</v>
          </cell>
          <cell r="BF1087">
            <v>0</v>
          </cell>
          <cell r="BJ1087" t="str">
            <v>NA</v>
          </cell>
          <cell r="BK1087" t="str">
            <v>NA</v>
          </cell>
          <cell r="BM1087">
            <v>0</v>
          </cell>
        </row>
        <row r="1088">
          <cell r="A1088">
            <v>1088</v>
          </cell>
          <cell r="B1088" t="str">
            <v>PUG</v>
          </cell>
          <cell r="H1088" t="str">
            <v>XXX</v>
          </cell>
          <cell r="J1088" t="str">
            <v>SP</v>
          </cell>
          <cell r="K1088" t="str">
            <v>SPARES</v>
          </cell>
          <cell r="L1088" t="str">
            <v>Gen</v>
          </cell>
          <cell r="M1088" t="str">
            <v>J</v>
          </cell>
          <cell r="N1088" t="str">
            <v>J</v>
          </cell>
          <cell r="O1088" t="str">
            <v>G</v>
          </cell>
          <cell r="P1088" t="str">
            <v>MISC</v>
          </cell>
          <cell r="Q1088" t="str">
            <v>c) condenser/ igniter (5% of total population)</v>
          </cell>
          <cell r="R1088" t="str">
            <v>LS</v>
          </cell>
          <cell r="S1088" t="str">
            <v>LS</v>
          </cell>
          <cell r="T1088">
            <v>1</v>
          </cell>
          <cell r="U1088">
            <v>1</v>
          </cell>
          <cell r="V1088">
            <v>1</v>
          </cell>
          <cell r="Y1088">
            <v>1</v>
          </cell>
          <cell r="AA1088">
            <v>1</v>
          </cell>
          <cell r="AB1088">
            <v>1</v>
          </cell>
          <cell r="AD1088" t="str">
            <v>INR</v>
          </cell>
          <cell r="AF1088">
            <v>0</v>
          </cell>
          <cell r="AI1088">
            <v>0</v>
          </cell>
          <cell r="AJ1088">
            <v>0</v>
          </cell>
          <cell r="AK1088">
            <v>0</v>
          </cell>
          <cell r="AL1088">
            <v>0.98814423690472464</v>
          </cell>
          <cell r="AM1088">
            <v>0</v>
          </cell>
          <cell r="AN1088">
            <v>0</v>
          </cell>
          <cell r="AO1088">
            <v>0</v>
          </cell>
          <cell r="AP1088">
            <v>0</v>
          </cell>
          <cell r="AQ1088">
            <v>0</v>
          </cell>
          <cell r="AR1088">
            <v>0</v>
          </cell>
          <cell r="AS1088">
            <v>0</v>
          </cell>
          <cell r="AT1088">
            <v>0</v>
          </cell>
          <cell r="AU1088" t="str">
            <v>NA</v>
          </cell>
          <cell r="AV1088" t="str">
            <v>NA</v>
          </cell>
          <cell r="AW1088">
            <v>0.67229393818562333</v>
          </cell>
          <cell r="AX1088" t="str">
            <v>NA</v>
          </cell>
          <cell r="AY1088" t="str">
            <v>NA</v>
          </cell>
          <cell r="AZ1088" t="str">
            <v>NA</v>
          </cell>
          <cell r="BA1088">
            <v>0</v>
          </cell>
          <cell r="BB1088">
            <v>0</v>
          </cell>
          <cell r="BC1088">
            <v>0</v>
          </cell>
          <cell r="BD1088">
            <v>4.6528E-2</v>
          </cell>
          <cell r="BE1088">
            <v>4.3192190851893977E-2</v>
          </cell>
          <cell r="BF1088">
            <v>0</v>
          </cell>
          <cell r="BJ1088" t="str">
            <v>NA</v>
          </cell>
          <cell r="BK1088" t="str">
            <v>NA</v>
          </cell>
          <cell r="BM1088">
            <v>0</v>
          </cell>
        </row>
        <row r="1089">
          <cell r="A1089">
            <v>1089</v>
          </cell>
          <cell r="B1089" t="str">
            <v>PUG</v>
          </cell>
          <cell r="H1089" t="str">
            <v>XXX</v>
          </cell>
          <cell r="J1089" t="str">
            <v>SP</v>
          </cell>
          <cell r="K1089" t="str">
            <v>SPARES</v>
          </cell>
          <cell r="L1089" t="str">
            <v>Gen</v>
          </cell>
          <cell r="M1089" t="str">
            <v>J</v>
          </cell>
          <cell r="N1089" t="str">
            <v>J</v>
          </cell>
          <cell r="O1089" t="str">
            <v>G</v>
          </cell>
          <cell r="P1089" t="str">
            <v>MISC</v>
          </cell>
          <cell r="Q1089" t="str">
            <v>d)Lamp holders (5% of total population)</v>
          </cell>
          <cell r="R1089" t="str">
            <v>LS</v>
          </cell>
          <cell r="S1089" t="str">
            <v>LS</v>
          </cell>
          <cell r="T1089">
            <v>1</v>
          </cell>
          <cell r="U1089">
            <v>1</v>
          </cell>
          <cell r="V1089">
            <v>1</v>
          </cell>
          <cell r="Y1089">
            <v>1</v>
          </cell>
          <cell r="AA1089">
            <v>1</v>
          </cell>
          <cell r="AB1089">
            <v>1</v>
          </cell>
          <cell r="AD1089" t="str">
            <v>INR</v>
          </cell>
          <cell r="AF1089">
            <v>0</v>
          </cell>
          <cell r="AI1089">
            <v>0</v>
          </cell>
          <cell r="AJ1089">
            <v>0</v>
          </cell>
          <cell r="AK1089">
            <v>0</v>
          </cell>
          <cell r="AL1089">
            <v>0.98814423690472464</v>
          </cell>
          <cell r="AM1089">
            <v>0</v>
          </cell>
          <cell r="AN1089">
            <v>0</v>
          </cell>
          <cell r="AO1089">
            <v>0</v>
          </cell>
          <cell r="AP1089">
            <v>0</v>
          </cell>
          <cell r="AQ1089">
            <v>0</v>
          </cell>
          <cell r="AR1089">
            <v>0</v>
          </cell>
          <cell r="AS1089">
            <v>0</v>
          </cell>
          <cell r="AT1089">
            <v>0</v>
          </cell>
          <cell r="AU1089" t="str">
            <v>NA</v>
          </cell>
          <cell r="AV1089" t="str">
            <v>NA</v>
          </cell>
          <cell r="AW1089">
            <v>0.67229393818562333</v>
          </cell>
          <cell r="AX1089" t="str">
            <v>NA</v>
          </cell>
          <cell r="AY1089" t="str">
            <v>NA</v>
          </cell>
          <cell r="AZ1089" t="str">
            <v>NA</v>
          </cell>
          <cell r="BA1089">
            <v>0</v>
          </cell>
          <cell r="BB1089">
            <v>0</v>
          </cell>
          <cell r="BC1089">
            <v>0</v>
          </cell>
          <cell r="BD1089">
            <v>4.6528E-2</v>
          </cell>
          <cell r="BE1089">
            <v>4.3192190851893977E-2</v>
          </cell>
          <cell r="BF1089">
            <v>0</v>
          </cell>
          <cell r="BJ1089" t="str">
            <v>NA</v>
          </cell>
          <cell r="BK1089" t="str">
            <v>NA</v>
          </cell>
          <cell r="BM1089">
            <v>0</v>
          </cell>
        </row>
        <row r="1090">
          <cell r="A1090">
            <v>1090</v>
          </cell>
          <cell r="B1090" t="str">
            <v>PUG</v>
          </cell>
          <cell r="H1090" t="str">
            <v>XXX</v>
          </cell>
          <cell r="J1090" t="str">
            <v>SP</v>
          </cell>
          <cell r="K1090" t="str">
            <v>SPARES</v>
          </cell>
          <cell r="L1090" t="str">
            <v>Gen</v>
          </cell>
          <cell r="M1090" t="str">
            <v>J</v>
          </cell>
          <cell r="N1090" t="str">
            <v>J</v>
          </cell>
          <cell r="O1090" t="str">
            <v>G</v>
          </cell>
          <cell r="P1090" t="str">
            <v>MISC</v>
          </cell>
          <cell r="Q1090" t="str">
            <v>e) covers and reflectors (5% of total population)</v>
          </cell>
          <cell r="R1090" t="str">
            <v>LS</v>
          </cell>
          <cell r="S1090" t="str">
            <v>LS</v>
          </cell>
          <cell r="T1090">
            <v>1</v>
          </cell>
          <cell r="U1090">
            <v>1</v>
          </cell>
          <cell r="V1090">
            <v>1</v>
          </cell>
          <cell r="Y1090">
            <v>1</v>
          </cell>
          <cell r="AA1090">
            <v>1</v>
          </cell>
          <cell r="AB1090">
            <v>1</v>
          </cell>
          <cell r="AD1090" t="str">
            <v>INR</v>
          </cell>
          <cell r="AF1090">
            <v>0</v>
          </cell>
          <cell r="AI1090">
            <v>0</v>
          </cell>
          <cell r="AJ1090">
            <v>0</v>
          </cell>
          <cell r="AK1090">
            <v>0</v>
          </cell>
          <cell r="AL1090">
            <v>0.98814423690472464</v>
          </cell>
          <cell r="AM1090">
            <v>0</v>
          </cell>
          <cell r="AN1090">
            <v>0</v>
          </cell>
          <cell r="AO1090">
            <v>0</v>
          </cell>
          <cell r="AP1090">
            <v>0</v>
          </cell>
          <cell r="AQ1090">
            <v>0</v>
          </cell>
          <cell r="AR1090">
            <v>0</v>
          </cell>
          <cell r="AS1090">
            <v>0</v>
          </cell>
          <cell r="AT1090">
            <v>0</v>
          </cell>
          <cell r="AU1090" t="str">
            <v>NA</v>
          </cell>
          <cell r="AV1090" t="str">
            <v>NA</v>
          </cell>
          <cell r="AW1090">
            <v>0.67229393818562333</v>
          </cell>
          <cell r="AX1090" t="str">
            <v>NA</v>
          </cell>
          <cell r="AY1090" t="str">
            <v>NA</v>
          </cell>
          <cell r="AZ1090" t="str">
            <v>NA</v>
          </cell>
          <cell r="BA1090">
            <v>0</v>
          </cell>
          <cell r="BB1090">
            <v>0</v>
          </cell>
          <cell r="BC1090">
            <v>0</v>
          </cell>
          <cell r="BD1090">
            <v>4.6528E-2</v>
          </cell>
          <cell r="BE1090">
            <v>4.3192190851893977E-2</v>
          </cell>
          <cell r="BF1090">
            <v>0</v>
          </cell>
          <cell r="BJ1090" t="str">
            <v>NA</v>
          </cell>
          <cell r="BK1090" t="str">
            <v>NA</v>
          </cell>
          <cell r="BM1090">
            <v>0</v>
          </cell>
        </row>
        <row r="1091">
          <cell r="A1091">
            <v>1091</v>
          </cell>
          <cell r="B1091" t="str">
            <v>PUG</v>
          </cell>
          <cell r="H1091" t="str">
            <v>XXX</v>
          </cell>
          <cell r="J1091" t="str">
            <v>SP</v>
          </cell>
          <cell r="K1091" t="str">
            <v>SPARES</v>
          </cell>
          <cell r="L1091" t="str">
            <v>Gen</v>
          </cell>
          <cell r="M1091" t="str">
            <v>J</v>
          </cell>
          <cell r="N1091" t="str">
            <v>J</v>
          </cell>
          <cell r="O1091" t="str">
            <v>G</v>
          </cell>
          <cell r="P1091" t="str">
            <v>MISC</v>
          </cell>
          <cell r="Q1091" t="str">
            <v>f) complete fittings (5 of each type)</v>
          </cell>
          <cell r="R1091" t="str">
            <v>Set</v>
          </cell>
          <cell r="S1091" t="str">
            <v>Set</v>
          </cell>
          <cell r="T1091">
            <v>1</v>
          </cell>
          <cell r="U1091">
            <v>1</v>
          </cell>
          <cell r="V1091">
            <v>1</v>
          </cell>
          <cell r="Y1091">
            <v>1</v>
          </cell>
          <cell r="AA1091">
            <v>1</v>
          </cell>
          <cell r="AB1091">
            <v>1</v>
          </cell>
          <cell r="AD1091" t="str">
            <v>INR</v>
          </cell>
          <cell r="AF1091">
            <v>0</v>
          </cell>
          <cell r="AI1091">
            <v>0</v>
          </cell>
          <cell r="AJ1091">
            <v>0</v>
          </cell>
          <cell r="AK1091">
            <v>0</v>
          </cell>
          <cell r="AL1091">
            <v>0.98814423690472464</v>
          </cell>
          <cell r="AM1091">
            <v>0</v>
          </cell>
          <cell r="AN1091">
            <v>0</v>
          </cell>
          <cell r="AO1091">
            <v>0</v>
          </cell>
          <cell r="AP1091">
            <v>0</v>
          </cell>
          <cell r="AQ1091">
            <v>0</v>
          </cell>
          <cell r="AR1091">
            <v>0</v>
          </cell>
          <cell r="AS1091">
            <v>0</v>
          </cell>
          <cell r="AT1091">
            <v>0</v>
          </cell>
          <cell r="AU1091" t="str">
            <v>NA</v>
          </cell>
          <cell r="AV1091" t="str">
            <v>NA</v>
          </cell>
          <cell r="AW1091">
            <v>0.67229393818562333</v>
          </cell>
          <cell r="AX1091" t="str">
            <v>NA</v>
          </cell>
          <cell r="AY1091" t="str">
            <v>NA</v>
          </cell>
          <cell r="AZ1091" t="str">
            <v>NA</v>
          </cell>
          <cell r="BA1091">
            <v>0</v>
          </cell>
          <cell r="BB1091">
            <v>0</v>
          </cell>
          <cell r="BC1091">
            <v>0</v>
          </cell>
          <cell r="BD1091">
            <v>4.6528E-2</v>
          </cell>
          <cell r="BE1091">
            <v>4.3192190851893977E-2</v>
          </cell>
          <cell r="BF1091">
            <v>0</v>
          </cell>
          <cell r="BJ1091" t="str">
            <v>NA</v>
          </cell>
          <cell r="BK1091" t="str">
            <v>NA</v>
          </cell>
          <cell r="BM1091">
            <v>0</v>
          </cell>
        </row>
        <row r="1092">
          <cell r="A1092">
            <v>1092</v>
          </cell>
          <cell r="B1092" t="str">
            <v>PUG</v>
          </cell>
          <cell r="G1092">
            <v>5</v>
          </cell>
          <cell r="H1092" t="str">
            <v>XXX</v>
          </cell>
          <cell r="K1092">
            <v>0</v>
          </cell>
          <cell r="M1092" t="str">
            <v>J</v>
          </cell>
          <cell r="N1092" t="str">
            <v>J</v>
          </cell>
          <cell r="O1092">
            <v>0</v>
          </cell>
          <cell r="Q1092" t="str">
            <v>incandescent lamp</v>
          </cell>
          <cell r="S1092">
            <v>0</v>
          </cell>
          <cell r="T1092">
            <v>0</v>
          </cell>
          <cell r="U1092">
            <v>0</v>
          </cell>
          <cell r="AA1092">
            <v>0</v>
          </cell>
          <cell r="AB1092">
            <v>0</v>
          </cell>
          <cell r="AF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K1092">
            <v>0</v>
          </cell>
          <cell r="BM1092">
            <v>0</v>
          </cell>
        </row>
        <row r="1093">
          <cell r="A1093">
            <v>1093</v>
          </cell>
          <cell r="B1093" t="str">
            <v>PUG</v>
          </cell>
          <cell r="H1093" t="str">
            <v>XXX</v>
          </cell>
          <cell r="J1093" t="str">
            <v>SP</v>
          </cell>
          <cell r="K1093" t="str">
            <v>SPARES</v>
          </cell>
          <cell r="L1093" t="str">
            <v>Gen</v>
          </cell>
          <cell r="M1093" t="str">
            <v>J</v>
          </cell>
          <cell r="N1093" t="str">
            <v>J</v>
          </cell>
          <cell r="O1093" t="str">
            <v>G</v>
          </cell>
          <cell r="P1093" t="str">
            <v>MISC</v>
          </cell>
          <cell r="Q1093" t="str">
            <v>a) bulbs (20% of total population of each rating &amp;</v>
          </cell>
          <cell r="R1093" t="str">
            <v>LS</v>
          </cell>
          <cell r="S1093" t="str">
            <v>LS</v>
          </cell>
          <cell r="T1093">
            <v>1</v>
          </cell>
          <cell r="U1093">
            <v>1</v>
          </cell>
          <cell r="V1093">
            <v>1</v>
          </cell>
          <cell r="Y1093">
            <v>1</v>
          </cell>
          <cell r="AA1093">
            <v>1</v>
          </cell>
          <cell r="AB1093">
            <v>1</v>
          </cell>
          <cell r="AD1093" t="str">
            <v>INR</v>
          </cell>
          <cell r="AF1093">
            <v>0</v>
          </cell>
          <cell r="AI1093">
            <v>0</v>
          </cell>
          <cell r="AJ1093">
            <v>0</v>
          </cell>
          <cell r="AK1093">
            <v>0</v>
          </cell>
          <cell r="AL1093">
            <v>0.98814423690472464</v>
          </cell>
          <cell r="AM1093">
            <v>0</v>
          </cell>
          <cell r="AN1093">
            <v>0</v>
          </cell>
          <cell r="AO1093">
            <v>0</v>
          </cell>
          <cell r="AP1093">
            <v>0</v>
          </cell>
          <cell r="AQ1093">
            <v>0</v>
          </cell>
          <cell r="AR1093">
            <v>0</v>
          </cell>
          <cell r="AS1093">
            <v>0</v>
          </cell>
          <cell r="AT1093">
            <v>0</v>
          </cell>
          <cell r="AU1093" t="str">
            <v>NA</v>
          </cell>
          <cell r="AV1093" t="str">
            <v>NA</v>
          </cell>
          <cell r="AW1093">
            <v>0.67229393818562333</v>
          </cell>
          <cell r="AX1093" t="str">
            <v>NA</v>
          </cell>
          <cell r="AY1093" t="str">
            <v>NA</v>
          </cell>
          <cell r="AZ1093" t="str">
            <v>NA</v>
          </cell>
          <cell r="BA1093">
            <v>0</v>
          </cell>
          <cell r="BB1093">
            <v>0</v>
          </cell>
          <cell r="BC1093">
            <v>0</v>
          </cell>
          <cell r="BD1093">
            <v>4.6528E-2</v>
          </cell>
          <cell r="BE1093">
            <v>4.3192190851893977E-2</v>
          </cell>
          <cell r="BF1093">
            <v>0</v>
          </cell>
          <cell r="BJ1093" t="str">
            <v>NA</v>
          </cell>
          <cell r="BK1093" t="str">
            <v>NA</v>
          </cell>
          <cell r="BM1093">
            <v>0</v>
          </cell>
        </row>
        <row r="1094">
          <cell r="A1094">
            <v>1094</v>
          </cell>
          <cell r="B1094" t="str">
            <v>PUG</v>
          </cell>
          <cell r="H1094" t="str">
            <v>XXX</v>
          </cell>
          <cell r="K1094">
            <v>0</v>
          </cell>
          <cell r="M1094" t="str">
            <v>J</v>
          </cell>
          <cell r="N1094" t="str">
            <v>J</v>
          </cell>
          <cell r="O1094">
            <v>0</v>
          </cell>
          <cell r="Q1094" t="str">
            <v>type)</v>
          </cell>
          <cell r="S1094">
            <v>0</v>
          </cell>
          <cell r="T1094">
            <v>0</v>
          </cell>
          <cell r="U1094">
            <v>0</v>
          </cell>
          <cell r="AA1094">
            <v>0</v>
          </cell>
          <cell r="AB1094">
            <v>0</v>
          </cell>
          <cell r="AF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D1094">
            <v>0</v>
          </cell>
          <cell r="BE1094">
            <v>0</v>
          </cell>
          <cell r="BF1094">
            <v>0</v>
          </cell>
          <cell r="BK1094">
            <v>0</v>
          </cell>
          <cell r="BM1094">
            <v>0</v>
          </cell>
        </row>
        <row r="1095">
          <cell r="A1095">
            <v>1095</v>
          </cell>
          <cell r="B1095" t="str">
            <v>PUG</v>
          </cell>
          <cell r="H1095" t="str">
            <v>XXX</v>
          </cell>
          <cell r="J1095" t="str">
            <v>SP</v>
          </cell>
          <cell r="K1095" t="str">
            <v>SPARES</v>
          </cell>
          <cell r="L1095" t="str">
            <v>Gen</v>
          </cell>
          <cell r="M1095" t="str">
            <v>J</v>
          </cell>
          <cell r="N1095" t="str">
            <v>J</v>
          </cell>
          <cell r="O1095" t="str">
            <v>G</v>
          </cell>
          <cell r="P1095" t="str">
            <v>MISC</v>
          </cell>
          <cell r="Q1095" t="str">
            <v>b) holders (5% of total population of each rating &amp;</v>
          </cell>
          <cell r="R1095" t="str">
            <v>LS</v>
          </cell>
          <cell r="S1095" t="str">
            <v>LS</v>
          </cell>
          <cell r="T1095">
            <v>1</v>
          </cell>
          <cell r="U1095">
            <v>1</v>
          </cell>
          <cell r="V1095">
            <v>1</v>
          </cell>
          <cell r="Y1095">
            <v>1</v>
          </cell>
          <cell r="AA1095">
            <v>1</v>
          </cell>
          <cell r="AB1095">
            <v>1</v>
          </cell>
          <cell r="AD1095" t="str">
            <v>INR</v>
          </cell>
          <cell r="AF1095">
            <v>0</v>
          </cell>
          <cell r="AI1095">
            <v>0</v>
          </cell>
          <cell r="AJ1095">
            <v>0</v>
          </cell>
          <cell r="AK1095">
            <v>0</v>
          </cell>
          <cell r="AL1095">
            <v>0.98814423690472464</v>
          </cell>
          <cell r="AM1095">
            <v>0</v>
          </cell>
          <cell r="AN1095">
            <v>0</v>
          </cell>
          <cell r="AO1095">
            <v>0</v>
          </cell>
          <cell r="AP1095">
            <v>0</v>
          </cell>
          <cell r="AQ1095">
            <v>0</v>
          </cell>
          <cell r="AR1095">
            <v>0</v>
          </cell>
          <cell r="AS1095">
            <v>0</v>
          </cell>
          <cell r="AT1095">
            <v>0</v>
          </cell>
          <cell r="AU1095" t="str">
            <v>NA</v>
          </cell>
          <cell r="AV1095" t="str">
            <v>NA</v>
          </cell>
          <cell r="AW1095">
            <v>0.67229393818562333</v>
          </cell>
          <cell r="AX1095" t="str">
            <v>NA</v>
          </cell>
          <cell r="AY1095" t="str">
            <v>NA</v>
          </cell>
          <cell r="AZ1095" t="str">
            <v>NA</v>
          </cell>
          <cell r="BA1095">
            <v>0</v>
          </cell>
          <cell r="BB1095">
            <v>0</v>
          </cell>
          <cell r="BC1095">
            <v>0</v>
          </cell>
          <cell r="BD1095">
            <v>4.6528E-2</v>
          </cell>
          <cell r="BE1095">
            <v>4.3192190851893977E-2</v>
          </cell>
          <cell r="BF1095">
            <v>0</v>
          </cell>
          <cell r="BJ1095" t="str">
            <v>NA</v>
          </cell>
          <cell r="BK1095" t="str">
            <v>NA</v>
          </cell>
          <cell r="BM1095">
            <v>0</v>
          </cell>
        </row>
        <row r="1096">
          <cell r="A1096">
            <v>1096</v>
          </cell>
          <cell r="B1096" t="str">
            <v>PUG</v>
          </cell>
          <cell r="H1096" t="str">
            <v>XXX</v>
          </cell>
          <cell r="K1096">
            <v>0</v>
          </cell>
          <cell r="M1096" t="str">
            <v>J</v>
          </cell>
          <cell r="N1096" t="str">
            <v>J</v>
          </cell>
          <cell r="O1096">
            <v>0</v>
          </cell>
          <cell r="Q1096" t="str">
            <v>type)</v>
          </cell>
          <cell r="S1096">
            <v>0</v>
          </cell>
          <cell r="T1096">
            <v>0</v>
          </cell>
          <cell r="U1096">
            <v>0</v>
          </cell>
          <cell r="AA1096">
            <v>0</v>
          </cell>
          <cell r="AB1096">
            <v>0</v>
          </cell>
          <cell r="AF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D1096">
            <v>0</v>
          </cell>
          <cell r="BE1096">
            <v>0</v>
          </cell>
          <cell r="BF1096">
            <v>0</v>
          </cell>
          <cell r="BK1096">
            <v>0</v>
          </cell>
          <cell r="BM1096">
            <v>0</v>
          </cell>
        </row>
        <row r="1097">
          <cell r="A1097">
            <v>1097</v>
          </cell>
          <cell r="B1097" t="str">
            <v>PUG</v>
          </cell>
          <cell r="H1097" t="str">
            <v>XXX</v>
          </cell>
          <cell r="J1097" t="str">
            <v>SP</v>
          </cell>
          <cell r="K1097" t="str">
            <v>SPARES</v>
          </cell>
          <cell r="L1097" t="str">
            <v>Gen</v>
          </cell>
          <cell r="M1097" t="str">
            <v>J</v>
          </cell>
          <cell r="N1097" t="str">
            <v>J</v>
          </cell>
          <cell r="O1097" t="str">
            <v>G</v>
          </cell>
          <cell r="P1097" t="str">
            <v>MISC</v>
          </cell>
          <cell r="Q1097" t="str">
            <v>c) complete fittings of all types</v>
          </cell>
          <cell r="R1097" t="str">
            <v>No.</v>
          </cell>
          <cell r="S1097" t="str">
            <v>No.</v>
          </cell>
          <cell r="T1097">
            <v>5</v>
          </cell>
          <cell r="U1097">
            <v>5</v>
          </cell>
          <cell r="V1097">
            <v>10</v>
          </cell>
          <cell r="Y1097">
            <v>5</v>
          </cell>
          <cell r="AA1097">
            <v>5</v>
          </cell>
          <cell r="AB1097">
            <v>5</v>
          </cell>
          <cell r="AD1097" t="str">
            <v>INR</v>
          </cell>
          <cell r="AF1097">
            <v>0</v>
          </cell>
          <cell r="AI1097">
            <v>0</v>
          </cell>
          <cell r="AJ1097">
            <v>0</v>
          </cell>
          <cell r="AK1097">
            <v>0</v>
          </cell>
          <cell r="AL1097">
            <v>0.98814423690472464</v>
          </cell>
          <cell r="AM1097">
            <v>0</v>
          </cell>
          <cell r="AN1097">
            <v>0</v>
          </cell>
          <cell r="AO1097">
            <v>0</v>
          </cell>
          <cell r="AP1097">
            <v>0</v>
          </cell>
          <cell r="AQ1097">
            <v>0</v>
          </cell>
          <cell r="AR1097">
            <v>0</v>
          </cell>
          <cell r="AS1097">
            <v>0</v>
          </cell>
          <cell r="AT1097">
            <v>0</v>
          </cell>
          <cell r="AU1097" t="str">
            <v>NA</v>
          </cell>
          <cell r="AV1097" t="str">
            <v>NA</v>
          </cell>
          <cell r="AW1097">
            <v>0.67229393818562333</v>
          </cell>
          <cell r="AX1097" t="str">
            <v>NA</v>
          </cell>
          <cell r="AY1097" t="str">
            <v>NA</v>
          </cell>
          <cell r="AZ1097" t="str">
            <v>NA</v>
          </cell>
          <cell r="BA1097">
            <v>0</v>
          </cell>
          <cell r="BB1097">
            <v>0</v>
          </cell>
          <cell r="BC1097">
            <v>0</v>
          </cell>
          <cell r="BD1097">
            <v>4.6528E-2</v>
          </cell>
          <cell r="BE1097">
            <v>4.3192190851893977E-2</v>
          </cell>
          <cell r="BF1097">
            <v>0</v>
          </cell>
          <cell r="BJ1097" t="str">
            <v>NA</v>
          </cell>
          <cell r="BK1097" t="str">
            <v>NA</v>
          </cell>
          <cell r="BM1097">
            <v>0</v>
          </cell>
        </row>
        <row r="1098">
          <cell r="A1098">
            <v>1098</v>
          </cell>
          <cell r="B1098" t="str">
            <v>PUG</v>
          </cell>
          <cell r="G1098">
            <v>6</v>
          </cell>
          <cell r="H1098" t="str">
            <v>XXX</v>
          </cell>
          <cell r="J1098" t="str">
            <v>SP</v>
          </cell>
          <cell r="K1098" t="str">
            <v>SPARES</v>
          </cell>
          <cell r="L1098" t="str">
            <v>Gen</v>
          </cell>
          <cell r="M1098" t="str">
            <v>J</v>
          </cell>
          <cell r="N1098" t="str">
            <v>J</v>
          </cell>
          <cell r="O1098" t="str">
            <v>G</v>
          </cell>
          <cell r="P1098" t="str">
            <v>MISC</v>
          </cell>
          <cell r="Q1098" t="str">
            <v>switches and sockets (5% of total population of</v>
          </cell>
          <cell r="R1098" t="str">
            <v>Nos</v>
          </cell>
          <cell r="S1098" t="str">
            <v>Nos</v>
          </cell>
          <cell r="T1098">
            <v>1</v>
          </cell>
          <cell r="U1098">
            <v>1</v>
          </cell>
          <cell r="V1098">
            <v>1</v>
          </cell>
          <cell r="Y1098">
            <v>1</v>
          </cell>
          <cell r="AA1098">
            <v>1</v>
          </cell>
          <cell r="AB1098">
            <v>1</v>
          </cell>
          <cell r="AD1098" t="str">
            <v>INR</v>
          </cell>
          <cell r="AF1098">
            <v>0</v>
          </cell>
          <cell r="AI1098">
            <v>0</v>
          </cell>
          <cell r="AJ1098">
            <v>0</v>
          </cell>
          <cell r="AK1098">
            <v>0</v>
          </cell>
          <cell r="AL1098">
            <v>0.98814423690472464</v>
          </cell>
          <cell r="AM1098">
            <v>0</v>
          </cell>
          <cell r="AN1098">
            <v>0</v>
          </cell>
          <cell r="AO1098">
            <v>0</v>
          </cell>
          <cell r="AP1098">
            <v>0</v>
          </cell>
          <cell r="AQ1098">
            <v>0</v>
          </cell>
          <cell r="AR1098">
            <v>0</v>
          </cell>
          <cell r="AS1098">
            <v>0</v>
          </cell>
          <cell r="AT1098">
            <v>0</v>
          </cell>
          <cell r="AU1098" t="str">
            <v>NA</v>
          </cell>
          <cell r="AV1098" t="str">
            <v>NA</v>
          </cell>
          <cell r="AW1098">
            <v>0.67229393818562333</v>
          </cell>
          <cell r="AX1098" t="str">
            <v>NA</v>
          </cell>
          <cell r="AY1098" t="str">
            <v>NA</v>
          </cell>
          <cell r="AZ1098" t="str">
            <v>NA</v>
          </cell>
          <cell r="BA1098">
            <v>0</v>
          </cell>
          <cell r="BB1098">
            <v>0</v>
          </cell>
          <cell r="BC1098">
            <v>0</v>
          </cell>
          <cell r="BD1098">
            <v>4.6528E-2</v>
          </cell>
          <cell r="BE1098">
            <v>4.3192190851893977E-2</v>
          </cell>
          <cell r="BF1098">
            <v>0</v>
          </cell>
          <cell r="BJ1098" t="str">
            <v>NA</v>
          </cell>
          <cell r="BK1098" t="str">
            <v>NA</v>
          </cell>
          <cell r="BM1098">
            <v>0</v>
          </cell>
        </row>
        <row r="1099">
          <cell r="A1099">
            <v>1099</v>
          </cell>
          <cell r="B1099" t="str">
            <v>PUG</v>
          </cell>
          <cell r="H1099" t="str">
            <v>XXX</v>
          </cell>
          <cell r="K1099">
            <v>0</v>
          </cell>
          <cell r="M1099" t="str">
            <v>J</v>
          </cell>
          <cell r="N1099" t="str">
            <v>J</v>
          </cell>
          <cell r="O1099">
            <v>0</v>
          </cell>
          <cell r="Q1099" t="str">
            <v>each rating &amp; type)</v>
          </cell>
          <cell r="S1099">
            <v>0</v>
          </cell>
          <cell r="T1099">
            <v>0</v>
          </cell>
          <cell r="U1099">
            <v>0</v>
          </cell>
          <cell r="AA1099">
            <v>0</v>
          </cell>
          <cell r="AB1099">
            <v>0</v>
          </cell>
          <cell r="AF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0</v>
          </cell>
          <cell r="BE1099">
            <v>0</v>
          </cell>
          <cell r="BF1099">
            <v>0</v>
          </cell>
          <cell r="BK1099">
            <v>0</v>
          </cell>
          <cell r="BM1099">
            <v>0</v>
          </cell>
        </row>
        <row r="1100">
          <cell r="A1100">
            <v>1100</v>
          </cell>
          <cell r="B1100" t="str">
            <v>PUG</v>
          </cell>
          <cell r="G1100">
            <v>7</v>
          </cell>
          <cell r="H1100" t="str">
            <v>XXX</v>
          </cell>
          <cell r="J1100" t="str">
            <v>SP</v>
          </cell>
          <cell r="K1100" t="str">
            <v>SPARES</v>
          </cell>
          <cell r="L1100" t="str">
            <v>Gen</v>
          </cell>
          <cell r="M1100" t="str">
            <v>J</v>
          </cell>
          <cell r="N1100" t="str">
            <v>J</v>
          </cell>
          <cell r="O1100" t="str">
            <v>G</v>
          </cell>
          <cell r="P1100" t="str">
            <v>MISC</v>
          </cell>
          <cell r="Q1100" t="str">
            <v>junction box (2% of each type)</v>
          </cell>
          <cell r="R1100" t="str">
            <v>Nos</v>
          </cell>
          <cell r="S1100" t="str">
            <v>Nos</v>
          </cell>
          <cell r="T1100">
            <v>1</v>
          </cell>
          <cell r="U1100">
            <v>1</v>
          </cell>
          <cell r="V1100">
            <v>1</v>
          </cell>
          <cell r="Y1100">
            <v>1</v>
          </cell>
          <cell r="AA1100">
            <v>1</v>
          </cell>
          <cell r="AB1100">
            <v>1</v>
          </cell>
          <cell r="AD1100" t="str">
            <v>INR</v>
          </cell>
          <cell r="AF1100">
            <v>0</v>
          </cell>
          <cell r="AI1100">
            <v>0</v>
          </cell>
          <cell r="AJ1100">
            <v>0</v>
          </cell>
          <cell r="AK1100">
            <v>0</v>
          </cell>
          <cell r="AL1100">
            <v>0.98814423690472464</v>
          </cell>
          <cell r="AM1100">
            <v>0</v>
          </cell>
          <cell r="AN1100">
            <v>0</v>
          </cell>
          <cell r="AO1100">
            <v>0</v>
          </cell>
          <cell r="AP1100">
            <v>0</v>
          </cell>
          <cell r="AQ1100">
            <v>0</v>
          </cell>
          <cell r="AR1100">
            <v>0</v>
          </cell>
          <cell r="AS1100">
            <v>0</v>
          </cell>
          <cell r="AT1100">
            <v>0</v>
          </cell>
          <cell r="AU1100" t="str">
            <v>NA</v>
          </cell>
          <cell r="AV1100" t="str">
            <v>NA</v>
          </cell>
          <cell r="AW1100">
            <v>0.67229393818562333</v>
          </cell>
          <cell r="AX1100" t="str">
            <v>NA</v>
          </cell>
          <cell r="AY1100" t="str">
            <v>NA</v>
          </cell>
          <cell r="AZ1100" t="str">
            <v>NA</v>
          </cell>
          <cell r="BA1100">
            <v>0</v>
          </cell>
          <cell r="BB1100">
            <v>0</v>
          </cell>
          <cell r="BC1100">
            <v>0</v>
          </cell>
          <cell r="BD1100">
            <v>4.6528E-2</v>
          </cell>
          <cell r="BE1100">
            <v>4.3192190851893977E-2</v>
          </cell>
          <cell r="BF1100">
            <v>0</v>
          </cell>
          <cell r="BJ1100" t="str">
            <v>NA</v>
          </cell>
          <cell r="BK1100" t="str">
            <v>NA</v>
          </cell>
          <cell r="BM1100">
            <v>0</v>
          </cell>
        </row>
        <row r="1101">
          <cell r="A1101">
            <v>1101</v>
          </cell>
          <cell r="B1101" t="str">
            <v>PUG</v>
          </cell>
          <cell r="G1101" t="str">
            <v>XXX</v>
          </cell>
          <cell r="K1101">
            <v>0</v>
          </cell>
          <cell r="M1101" t="str">
            <v>J</v>
          </cell>
          <cell r="N1101" t="str">
            <v>J</v>
          </cell>
          <cell r="O1101">
            <v>0</v>
          </cell>
          <cell r="S1101">
            <v>0</v>
          </cell>
          <cell r="T1101">
            <v>0</v>
          </cell>
          <cell r="U1101">
            <v>0</v>
          </cell>
          <cell r="AA1101">
            <v>0</v>
          </cell>
          <cell r="AB1101">
            <v>0</v>
          </cell>
          <cell r="AF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K1101">
            <v>0</v>
          </cell>
          <cell r="BM1101">
            <v>0</v>
          </cell>
        </row>
        <row r="1102">
          <cell r="A1102">
            <v>1102</v>
          </cell>
          <cell r="B1102" t="str">
            <v>PUG</v>
          </cell>
          <cell r="G1102" t="str">
            <v>XXX</v>
          </cell>
          <cell r="H1102" t="str">
            <v>P</v>
          </cell>
          <cell r="K1102">
            <v>0</v>
          </cell>
          <cell r="M1102" t="str">
            <v>J</v>
          </cell>
          <cell r="N1102" t="str">
            <v>J</v>
          </cell>
          <cell r="O1102">
            <v>0</v>
          </cell>
          <cell r="Q1102" t="str">
            <v>Civil works ( As per technical</v>
          </cell>
          <cell r="S1102">
            <v>0</v>
          </cell>
          <cell r="T1102">
            <v>0</v>
          </cell>
          <cell r="U1102">
            <v>0</v>
          </cell>
          <cell r="AA1102">
            <v>0</v>
          </cell>
          <cell r="AB1102">
            <v>0</v>
          </cell>
          <cell r="AC1102" t="str">
            <v>Warangal</v>
          </cell>
          <cell r="AF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K1102">
            <v>0</v>
          </cell>
          <cell r="BM1102">
            <v>0</v>
          </cell>
        </row>
        <row r="1103">
          <cell r="A1103">
            <v>1103</v>
          </cell>
          <cell r="B1103" t="str">
            <v>PUG</v>
          </cell>
          <cell r="G1103" t="str">
            <v>XXX</v>
          </cell>
          <cell r="K1103">
            <v>0</v>
          </cell>
          <cell r="M1103" t="str">
            <v>J</v>
          </cell>
          <cell r="N1103" t="str">
            <v>J</v>
          </cell>
          <cell r="O1103">
            <v>0</v>
          </cell>
          <cell r="Q1103" t="str">
            <v>specifications )</v>
          </cell>
          <cell r="S1103">
            <v>0</v>
          </cell>
          <cell r="T1103">
            <v>0</v>
          </cell>
          <cell r="U1103">
            <v>0</v>
          </cell>
          <cell r="AA1103">
            <v>0</v>
          </cell>
          <cell r="AB1103">
            <v>0</v>
          </cell>
          <cell r="AC1103" t="str">
            <v>P/EFS</v>
          </cell>
          <cell r="AF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D1103">
            <v>0</v>
          </cell>
          <cell r="BE1103">
            <v>0</v>
          </cell>
          <cell r="BF1103">
            <v>0</v>
          </cell>
          <cell r="BK1103">
            <v>0</v>
          </cell>
          <cell r="BM1103">
            <v>0</v>
          </cell>
        </row>
        <row r="1104">
          <cell r="A1104">
            <v>1104</v>
          </cell>
          <cell r="B1104" t="str">
            <v>PUG</v>
          </cell>
          <cell r="G1104" t="str">
            <v>XXX</v>
          </cell>
          <cell r="H1104">
            <v>1</v>
          </cell>
          <cell r="J1104" t="str">
            <v>CIV</v>
          </cell>
          <cell r="K1104" t="str">
            <v>Civil Works</v>
          </cell>
          <cell r="L1104" t="str">
            <v>Gen</v>
          </cell>
          <cell r="M1104" t="str">
            <v>I</v>
          </cell>
          <cell r="N1104" t="str">
            <v>I</v>
          </cell>
          <cell r="O1104" t="str">
            <v>I2</v>
          </cell>
          <cell r="P1104" t="str">
            <v>CVLLSEP</v>
          </cell>
          <cell r="Q1104" t="str">
            <v>Excavations in all types of soil and rock including</v>
          </cell>
          <cell r="R1104" t="str">
            <v>Cu.Mtr</v>
          </cell>
          <cell r="S1104" t="str">
            <v>Cu.Mtr</v>
          </cell>
          <cell r="T1104">
            <v>17000</v>
          </cell>
          <cell r="U1104">
            <v>17000</v>
          </cell>
          <cell r="V1104">
            <v>17510</v>
          </cell>
          <cell r="Y1104">
            <v>17000</v>
          </cell>
          <cell r="AA1104">
            <v>17000</v>
          </cell>
          <cell r="AB1104">
            <v>17000</v>
          </cell>
          <cell r="AC1104">
            <v>344</v>
          </cell>
          <cell r="AD1104" t="str">
            <v>INR</v>
          </cell>
          <cell r="AE1104">
            <v>159</v>
          </cell>
          <cell r="AF1104">
            <v>159</v>
          </cell>
          <cell r="AI1104">
            <v>0.02</v>
          </cell>
          <cell r="AJ1104">
            <v>155.82</v>
          </cell>
          <cell r="AK1104">
            <v>0</v>
          </cell>
          <cell r="AL1104">
            <v>1.0810810810810809</v>
          </cell>
          <cell r="AM1104">
            <v>0</v>
          </cell>
          <cell r="AN1104">
            <v>0</v>
          </cell>
          <cell r="AO1104">
            <v>0</v>
          </cell>
          <cell r="AP1104">
            <v>0</v>
          </cell>
          <cell r="AQ1104">
            <v>0</v>
          </cell>
          <cell r="AR1104">
            <v>0</v>
          </cell>
          <cell r="AS1104">
            <v>0</v>
          </cell>
          <cell r="AT1104">
            <v>0</v>
          </cell>
          <cell r="AU1104">
            <v>155.82</v>
          </cell>
          <cell r="AV1104">
            <v>2648940</v>
          </cell>
          <cell r="AW1104">
            <v>1.0810810810810809</v>
          </cell>
          <cell r="AX1104">
            <v>2863719</v>
          </cell>
          <cell r="AY1104">
            <v>58443.244897959288</v>
          </cell>
          <cell r="AZ1104">
            <v>99750.379307490308</v>
          </cell>
          <cell r="BA1104">
            <v>3021912.6242054496</v>
          </cell>
          <cell r="BB1104">
            <v>3021912.6242054496</v>
          </cell>
          <cell r="BC1104">
            <v>0</v>
          </cell>
          <cell r="BD1104">
            <v>4.6528E-2</v>
          </cell>
          <cell r="BE1104">
            <v>0</v>
          </cell>
          <cell r="BF1104">
            <v>0</v>
          </cell>
          <cell r="BK1104">
            <v>0</v>
          </cell>
          <cell r="BM1104">
            <v>0</v>
          </cell>
        </row>
        <row r="1105">
          <cell r="A1105">
            <v>1105</v>
          </cell>
          <cell r="B1105" t="str">
            <v>PUG</v>
          </cell>
          <cell r="G1105" t="str">
            <v>XXX</v>
          </cell>
          <cell r="K1105">
            <v>0</v>
          </cell>
          <cell r="M1105" t="str">
            <v>J</v>
          </cell>
          <cell r="N1105" t="str">
            <v>J</v>
          </cell>
          <cell r="O1105">
            <v>0</v>
          </cell>
          <cell r="Q1105" t="str">
            <v>backfilling  disposal etc. for allleads and lifts</v>
          </cell>
          <cell r="S1105">
            <v>0</v>
          </cell>
          <cell r="T1105">
            <v>0</v>
          </cell>
          <cell r="U1105">
            <v>0</v>
          </cell>
          <cell r="AA1105">
            <v>0</v>
          </cell>
          <cell r="AB1105">
            <v>0</v>
          </cell>
          <cell r="AE1105">
            <v>0</v>
          </cell>
          <cell r="AF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D1105">
            <v>0</v>
          </cell>
          <cell r="BE1105">
            <v>0</v>
          </cell>
          <cell r="BF1105">
            <v>0</v>
          </cell>
          <cell r="BK1105">
            <v>0</v>
          </cell>
          <cell r="BM1105">
            <v>0</v>
          </cell>
        </row>
        <row r="1106">
          <cell r="A1106">
            <v>1106</v>
          </cell>
          <cell r="B1106" t="str">
            <v>PUG</v>
          </cell>
          <cell r="G1106" t="str">
            <v>XXX</v>
          </cell>
          <cell r="K1106">
            <v>0</v>
          </cell>
          <cell r="M1106" t="str">
            <v>J</v>
          </cell>
          <cell r="N1106" t="str">
            <v>J</v>
          </cell>
          <cell r="O1106">
            <v>0</v>
          </cell>
          <cell r="S1106">
            <v>0</v>
          </cell>
          <cell r="T1106">
            <v>0</v>
          </cell>
          <cell r="U1106">
            <v>0</v>
          </cell>
          <cell r="AA1106">
            <v>0</v>
          </cell>
          <cell r="AB1106">
            <v>0</v>
          </cell>
          <cell r="AE1106">
            <v>0</v>
          </cell>
          <cell r="AF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D1106">
            <v>0</v>
          </cell>
          <cell r="BE1106">
            <v>0</v>
          </cell>
          <cell r="BF1106">
            <v>0</v>
          </cell>
          <cell r="BK1106">
            <v>0</v>
          </cell>
          <cell r="BM1106">
            <v>0</v>
          </cell>
        </row>
        <row r="1107">
          <cell r="A1107">
            <v>1107</v>
          </cell>
          <cell r="B1107" t="str">
            <v>PUG</v>
          </cell>
          <cell r="G1107" t="str">
            <v>XXX</v>
          </cell>
          <cell r="H1107">
            <v>2</v>
          </cell>
          <cell r="J1107" t="str">
            <v>CIV</v>
          </cell>
          <cell r="K1107" t="str">
            <v>Civil Works</v>
          </cell>
          <cell r="L1107" t="str">
            <v>Gen</v>
          </cell>
          <cell r="M1107" t="str">
            <v>I</v>
          </cell>
          <cell r="N1107" t="str">
            <v>I</v>
          </cell>
          <cell r="O1107" t="str">
            <v>I</v>
          </cell>
          <cell r="P1107" t="str">
            <v>CVL UR</v>
          </cell>
          <cell r="Q1107" t="str">
            <v>Providing and laying of Plain Cement</v>
          </cell>
          <cell r="R1107" t="str">
            <v>Cu.Mtr</v>
          </cell>
          <cell r="S1107" t="str">
            <v>Cu.Mtr</v>
          </cell>
          <cell r="T1107">
            <v>1800</v>
          </cell>
          <cell r="U1107">
            <v>1800</v>
          </cell>
          <cell r="V1107">
            <v>1860</v>
          </cell>
          <cell r="Y1107">
            <v>1800</v>
          </cell>
          <cell r="AA1107">
            <v>1800</v>
          </cell>
          <cell r="AB1107">
            <v>1800</v>
          </cell>
          <cell r="AC1107">
            <v>1912</v>
          </cell>
          <cell r="AD1107" t="str">
            <v>INR</v>
          </cell>
          <cell r="AE1107">
            <v>2031</v>
          </cell>
          <cell r="AF1107">
            <v>2031</v>
          </cell>
          <cell r="AI1107">
            <v>0.02</v>
          </cell>
          <cell r="AJ1107">
            <v>1990.3799999999999</v>
          </cell>
          <cell r="AK1107">
            <v>0</v>
          </cell>
          <cell r="AL1107">
            <v>0.99502487562189057</v>
          </cell>
          <cell r="AM1107">
            <v>0</v>
          </cell>
          <cell r="AN1107">
            <v>0</v>
          </cell>
          <cell r="AO1107">
            <v>0</v>
          </cell>
          <cell r="AP1107">
            <v>0</v>
          </cell>
          <cell r="AQ1107">
            <v>0</v>
          </cell>
          <cell r="AR1107">
            <v>0</v>
          </cell>
          <cell r="AS1107">
            <v>0</v>
          </cell>
          <cell r="AT1107">
            <v>0</v>
          </cell>
          <cell r="AU1107">
            <v>1990.3799999999999</v>
          </cell>
          <cell r="AV1107">
            <v>3582684</v>
          </cell>
          <cell r="AW1107">
            <v>0.99502487562189057</v>
          </cell>
          <cell r="AX1107">
            <v>3564860</v>
          </cell>
          <cell r="AY1107">
            <v>72752.244897959288</v>
          </cell>
          <cell r="AZ1107">
            <v>124172.84558230033</v>
          </cell>
          <cell r="BA1107">
            <v>3761785.0904802596</v>
          </cell>
          <cell r="BB1107">
            <v>3761785.0904802596</v>
          </cell>
          <cell r="BC1107">
            <v>0</v>
          </cell>
          <cell r="BD1107">
            <v>4.6528E-2</v>
          </cell>
          <cell r="BE1107">
            <v>0</v>
          </cell>
          <cell r="BF1107">
            <v>0</v>
          </cell>
          <cell r="BK1107">
            <v>0</v>
          </cell>
          <cell r="BM1107">
            <v>0</v>
          </cell>
        </row>
        <row r="1108">
          <cell r="A1108">
            <v>1108</v>
          </cell>
          <cell r="B1108" t="str">
            <v>PUG</v>
          </cell>
          <cell r="G1108" t="str">
            <v>XXX</v>
          </cell>
          <cell r="K1108">
            <v>0</v>
          </cell>
          <cell r="M1108" t="str">
            <v>J</v>
          </cell>
          <cell r="N1108" t="str">
            <v>J</v>
          </cell>
          <cell r="O1108">
            <v>0</v>
          </cell>
          <cell r="Q1108" t="str">
            <v>Concrete (PCC) (1:4:8)</v>
          </cell>
          <cell r="S1108">
            <v>0</v>
          </cell>
          <cell r="T1108">
            <v>0</v>
          </cell>
          <cell r="U1108">
            <v>0</v>
          </cell>
          <cell r="AA1108">
            <v>0</v>
          </cell>
          <cell r="AB1108">
            <v>0</v>
          </cell>
          <cell r="AE1108">
            <v>0</v>
          </cell>
          <cell r="AF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K1108">
            <v>0</v>
          </cell>
          <cell r="BM1108">
            <v>0</v>
          </cell>
        </row>
        <row r="1109">
          <cell r="A1109">
            <v>1109</v>
          </cell>
          <cell r="B1109" t="str">
            <v>PUG</v>
          </cell>
          <cell r="G1109" t="str">
            <v>XXX</v>
          </cell>
          <cell r="H1109">
            <v>3</v>
          </cell>
          <cell r="J1109" t="str">
            <v>CIV</v>
          </cell>
          <cell r="K1109" t="str">
            <v>Civil Works</v>
          </cell>
          <cell r="L1109" t="str">
            <v>Gen</v>
          </cell>
          <cell r="M1109" t="str">
            <v>I</v>
          </cell>
          <cell r="N1109" t="str">
            <v>I</v>
          </cell>
          <cell r="O1109" t="str">
            <v>I</v>
          </cell>
          <cell r="P1109" t="str">
            <v>CVL UR</v>
          </cell>
          <cell r="Q1109" t="str">
            <v>Providing and laying of Plain Cement</v>
          </cell>
          <cell r="R1109" t="str">
            <v>Cu.Mtr</v>
          </cell>
          <cell r="S1109" t="str">
            <v>Cu.Mtr</v>
          </cell>
          <cell r="T1109">
            <v>230</v>
          </cell>
          <cell r="U1109">
            <v>230</v>
          </cell>
          <cell r="V1109">
            <v>200</v>
          </cell>
          <cell r="Y1109">
            <v>230</v>
          </cell>
          <cell r="AA1109">
            <v>230</v>
          </cell>
          <cell r="AB1109">
            <v>230</v>
          </cell>
          <cell r="AC1109">
            <v>2875</v>
          </cell>
          <cell r="AD1109" t="str">
            <v>INR</v>
          </cell>
          <cell r="AE1109">
            <v>3030</v>
          </cell>
          <cell r="AF1109">
            <v>3030</v>
          </cell>
          <cell r="AI1109">
            <v>0.02</v>
          </cell>
          <cell r="AJ1109">
            <v>2969.4</v>
          </cell>
          <cell r="AK1109">
            <v>0</v>
          </cell>
          <cell r="AL1109">
            <v>0.99502487562189057</v>
          </cell>
          <cell r="AM1109">
            <v>0</v>
          </cell>
          <cell r="AN1109">
            <v>0</v>
          </cell>
          <cell r="AO1109">
            <v>0</v>
          </cell>
          <cell r="AP1109">
            <v>0</v>
          </cell>
          <cell r="AQ1109">
            <v>0</v>
          </cell>
          <cell r="AR1109">
            <v>0</v>
          </cell>
          <cell r="AS1109">
            <v>0</v>
          </cell>
          <cell r="AT1109">
            <v>0</v>
          </cell>
          <cell r="AU1109">
            <v>2969.4</v>
          </cell>
          <cell r="AV1109">
            <v>682962</v>
          </cell>
          <cell r="AW1109">
            <v>0.99502487562189057</v>
          </cell>
          <cell r="AX1109">
            <v>679564</v>
          </cell>
          <cell r="AY1109">
            <v>13868.653061224497</v>
          </cell>
          <cell r="AZ1109">
            <v>23670.886271912605</v>
          </cell>
          <cell r="BA1109">
            <v>717103.5393331371</v>
          </cell>
          <cell r="BB1109">
            <v>717103.5393331371</v>
          </cell>
          <cell r="BC1109">
            <v>0</v>
          </cell>
          <cell r="BD1109">
            <v>4.6528E-2</v>
          </cell>
          <cell r="BE1109">
            <v>0</v>
          </cell>
          <cell r="BF1109">
            <v>0</v>
          </cell>
          <cell r="BK1109">
            <v>0</v>
          </cell>
          <cell r="BM1109">
            <v>0</v>
          </cell>
        </row>
        <row r="1110">
          <cell r="A1110">
            <v>1110</v>
          </cell>
          <cell r="B1110" t="str">
            <v>PUG</v>
          </cell>
          <cell r="G1110" t="str">
            <v>XXX</v>
          </cell>
          <cell r="K1110">
            <v>0</v>
          </cell>
          <cell r="M1110" t="str">
            <v>J</v>
          </cell>
          <cell r="N1110" t="str">
            <v>J</v>
          </cell>
          <cell r="O1110">
            <v>0</v>
          </cell>
          <cell r="Q1110" t="str">
            <v>Concrete (PCC) (1:2:4)</v>
          </cell>
          <cell r="S1110">
            <v>0</v>
          </cell>
          <cell r="T1110">
            <v>0</v>
          </cell>
          <cell r="U1110">
            <v>0</v>
          </cell>
          <cell r="AA1110">
            <v>0</v>
          </cell>
          <cell r="AB1110">
            <v>0</v>
          </cell>
          <cell r="AE1110">
            <v>0</v>
          </cell>
          <cell r="AF1110">
            <v>0</v>
          </cell>
          <cell r="AI1110">
            <v>0</v>
          </cell>
          <cell r="AJ1110">
            <v>0</v>
          </cell>
          <cell r="AK1110">
            <v>0</v>
          </cell>
          <cell r="AL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0</v>
          </cell>
          <cell r="AZ1110">
            <v>0</v>
          </cell>
          <cell r="BA1110">
            <v>0</v>
          </cell>
          <cell r="BB1110">
            <v>0</v>
          </cell>
          <cell r="BC1110">
            <v>0</v>
          </cell>
          <cell r="BD1110">
            <v>0</v>
          </cell>
          <cell r="BE1110">
            <v>0</v>
          </cell>
          <cell r="BF1110">
            <v>0</v>
          </cell>
          <cell r="BK1110">
            <v>0</v>
          </cell>
          <cell r="BM1110">
            <v>0</v>
          </cell>
        </row>
        <row r="1111">
          <cell r="A1111">
            <v>1111</v>
          </cell>
          <cell r="B1111" t="str">
            <v>PUG</v>
          </cell>
          <cell r="G1111" t="str">
            <v>XXX</v>
          </cell>
          <cell r="H1111">
            <v>4</v>
          </cell>
          <cell r="J1111" t="str">
            <v>CIV</v>
          </cell>
          <cell r="K1111" t="str">
            <v>Civil Works</v>
          </cell>
          <cell r="L1111" t="str">
            <v>Gen</v>
          </cell>
          <cell r="M1111" t="str">
            <v>I</v>
          </cell>
          <cell r="N1111" t="str">
            <v>I</v>
          </cell>
          <cell r="O1111" t="str">
            <v>I2</v>
          </cell>
          <cell r="P1111" t="str">
            <v>CVLLSEP</v>
          </cell>
          <cell r="Q1111" t="str">
            <v>Providing and laying of Reinforced</v>
          </cell>
          <cell r="R1111" t="str">
            <v>Cu.Mtr</v>
          </cell>
          <cell r="S1111" t="str">
            <v>Cu.Mtr</v>
          </cell>
          <cell r="T1111">
            <v>5000</v>
          </cell>
          <cell r="U1111">
            <v>5000</v>
          </cell>
          <cell r="V1111">
            <v>5150</v>
          </cell>
          <cell r="Y1111">
            <v>5000</v>
          </cell>
          <cell r="AA1111">
            <v>5000</v>
          </cell>
          <cell r="AB1111">
            <v>5000</v>
          </cell>
          <cell r="AC1111">
            <v>3125</v>
          </cell>
          <cell r="AD1111" t="str">
            <v>INR</v>
          </cell>
          <cell r="AE1111">
            <v>3319</v>
          </cell>
          <cell r="AF1111">
            <v>3319</v>
          </cell>
          <cell r="AI1111">
            <v>0.02</v>
          </cell>
          <cell r="AJ1111">
            <v>3252.62</v>
          </cell>
          <cell r="AK1111">
            <v>0</v>
          </cell>
          <cell r="AL1111">
            <v>1.0810810810810809</v>
          </cell>
          <cell r="AM1111">
            <v>0</v>
          </cell>
          <cell r="AN1111">
            <v>0</v>
          </cell>
          <cell r="AO1111">
            <v>0</v>
          </cell>
          <cell r="AP1111">
            <v>0</v>
          </cell>
          <cell r="AQ1111">
            <v>0</v>
          </cell>
          <cell r="AR1111">
            <v>0</v>
          </cell>
          <cell r="AS1111">
            <v>0</v>
          </cell>
          <cell r="AT1111">
            <v>0</v>
          </cell>
          <cell r="AU1111">
            <v>3252.62</v>
          </cell>
          <cell r="AV1111">
            <v>16263100</v>
          </cell>
          <cell r="AW1111">
            <v>1.0810810810810809</v>
          </cell>
          <cell r="AX1111">
            <v>17581730</v>
          </cell>
          <cell r="AY1111">
            <v>358810.81632653251</v>
          </cell>
          <cell r="AZ1111">
            <v>612414.91793778539</v>
          </cell>
          <cell r="BA1111">
            <v>18552955.734264318</v>
          </cell>
          <cell r="BB1111">
            <v>18552955.734264318</v>
          </cell>
          <cell r="BC1111">
            <v>0</v>
          </cell>
          <cell r="BD1111">
            <v>4.6528E-2</v>
          </cell>
          <cell r="BE1111">
            <v>0</v>
          </cell>
          <cell r="BF1111">
            <v>0</v>
          </cell>
          <cell r="BK1111">
            <v>0</v>
          </cell>
          <cell r="BM1111">
            <v>0</v>
          </cell>
        </row>
        <row r="1112">
          <cell r="A1112">
            <v>1112</v>
          </cell>
          <cell r="B1112" t="str">
            <v>PUG</v>
          </cell>
          <cell r="G1112" t="str">
            <v>XXX</v>
          </cell>
          <cell r="K1112">
            <v>0</v>
          </cell>
          <cell r="M1112" t="str">
            <v>J</v>
          </cell>
          <cell r="N1112" t="str">
            <v>J</v>
          </cell>
          <cell r="O1112">
            <v>0</v>
          </cell>
          <cell r="Q1112" t="str">
            <v>Cement Concrete (1:1.5:3 nominal mix)</v>
          </cell>
          <cell r="S1112">
            <v>0</v>
          </cell>
          <cell r="T1112">
            <v>0</v>
          </cell>
          <cell r="U1112">
            <v>0</v>
          </cell>
          <cell r="AA1112">
            <v>0</v>
          </cell>
          <cell r="AB1112">
            <v>0</v>
          </cell>
          <cell r="AE1112">
            <v>0</v>
          </cell>
          <cell r="AF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K1112">
            <v>0</v>
          </cell>
          <cell r="BM1112">
            <v>0</v>
          </cell>
        </row>
        <row r="1113">
          <cell r="A1113">
            <v>1113</v>
          </cell>
          <cell r="B1113" t="str">
            <v>PUG</v>
          </cell>
          <cell r="G1113" t="str">
            <v>XXX</v>
          </cell>
          <cell r="K1113">
            <v>0</v>
          </cell>
          <cell r="M1113" t="str">
            <v>J</v>
          </cell>
          <cell r="N1113" t="str">
            <v>J</v>
          </cell>
          <cell r="O1113">
            <v>0</v>
          </cell>
          <cell r="Q1113" t="str">
            <v>including pre cast, Shuttering, Grouting of</v>
          </cell>
          <cell r="S1113">
            <v>0</v>
          </cell>
          <cell r="T1113">
            <v>0</v>
          </cell>
          <cell r="U1113">
            <v>0</v>
          </cell>
          <cell r="AA1113">
            <v>0</v>
          </cell>
          <cell r="AB1113">
            <v>0</v>
          </cell>
          <cell r="AE1113">
            <v>0</v>
          </cell>
          <cell r="AF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D1113">
            <v>0</v>
          </cell>
          <cell r="BE1113">
            <v>0</v>
          </cell>
          <cell r="BF1113">
            <v>0</v>
          </cell>
          <cell r="BK1113">
            <v>0</v>
          </cell>
          <cell r="BM1113">
            <v>0</v>
          </cell>
        </row>
        <row r="1114">
          <cell r="A1114">
            <v>1114</v>
          </cell>
          <cell r="B1114" t="str">
            <v>PUG</v>
          </cell>
          <cell r="G1114" t="str">
            <v>XXX</v>
          </cell>
          <cell r="K1114">
            <v>0</v>
          </cell>
          <cell r="M1114" t="str">
            <v>J</v>
          </cell>
          <cell r="N1114" t="str">
            <v>J</v>
          </cell>
          <cell r="O1114">
            <v>0</v>
          </cell>
          <cell r="Q1114" t="str">
            <v>pockets &amp; underpinning but excluding</v>
          </cell>
          <cell r="S1114">
            <v>0</v>
          </cell>
          <cell r="T1114">
            <v>0</v>
          </cell>
          <cell r="U1114">
            <v>0</v>
          </cell>
          <cell r="AA1114">
            <v>0</v>
          </cell>
          <cell r="AB1114">
            <v>0</v>
          </cell>
          <cell r="AE1114">
            <v>0</v>
          </cell>
          <cell r="AF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D1114">
            <v>0</v>
          </cell>
          <cell r="BE1114">
            <v>0</v>
          </cell>
          <cell r="BF1114">
            <v>0</v>
          </cell>
          <cell r="BK1114">
            <v>0</v>
          </cell>
          <cell r="BM1114">
            <v>0</v>
          </cell>
        </row>
        <row r="1115">
          <cell r="A1115">
            <v>1115</v>
          </cell>
          <cell r="B1115" t="str">
            <v>PUG</v>
          </cell>
          <cell r="G1115" t="str">
            <v>XXX</v>
          </cell>
          <cell r="K1115">
            <v>0</v>
          </cell>
          <cell r="M1115" t="str">
            <v>J</v>
          </cell>
          <cell r="N1115" t="str">
            <v>J</v>
          </cell>
          <cell r="O1115">
            <v>0</v>
          </cell>
          <cell r="Q1115" t="str">
            <v>steel reinforcement</v>
          </cell>
          <cell r="S1115">
            <v>0</v>
          </cell>
          <cell r="T1115">
            <v>0</v>
          </cell>
          <cell r="U1115">
            <v>0</v>
          </cell>
          <cell r="AA1115">
            <v>0</v>
          </cell>
          <cell r="AB1115">
            <v>0</v>
          </cell>
          <cell r="AE1115">
            <v>0</v>
          </cell>
          <cell r="AF1115">
            <v>0</v>
          </cell>
          <cell r="AI1115">
            <v>0</v>
          </cell>
          <cell r="AJ1115">
            <v>0</v>
          </cell>
          <cell r="AK1115">
            <v>0</v>
          </cell>
          <cell r="AL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0</v>
          </cell>
          <cell r="AZ1115">
            <v>0</v>
          </cell>
          <cell r="BA1115">
            <v>0</v>
          </cell>
          <cell r="BB1115">
            <v>0</v>
          </cell>
          <cell r="BC1115">
            <v>0</v>
          </cell>
          <cell r="BD1115">
            <v>0</v>
          </cell>
          <cell r="BE1115">
            <v>0</v>
          </cell>
          <cell r="BF1115">
            <v>0</v>
          </cell>
          <cell r="BK1115">
            <v>0</v>
          </cell>
          <cell r="BM1115">
            <v>0</v>
          </cell>
        </row>
        <row r="1116">
          <cell r="A1116">
            <v>1116</v>
          </cell>
          <cell r="B1116" t="str">
            <v>PUG</v>
          </cell>
          <cell r="G1116" t="str">
            <v>XXX</v>
          </cell>
          <cell r="H1116">
            <v>5</v>
          </cell>
          <cell r="J1116" t="str">
            <v>CIV</v>
          </cell>
          <cell r="K1116" t="str">
            <v>Civil Works</v>
          </cell>
          <cell r="L1116" t="str">
            <v>Gen</v>
          </cell>
          <cell r="M1116" t="str">
            <v>I</v>
          </cell>
          <cell r="N1116" t="str">
            <v>I</v>
          </cell>
          <cell r="O1116" t="str">
            <v>I2</v>
          </cell>
          <cell r="P1116" t="str">
            <v>CVLLSEP</v>
          </cell>
          <cell r="Q1116" t="str">
            <v>Providing and laying plain Cement</v>
          </cell>
          <cell r="R1116" t="str">
            <v>Cu.Mtr</v>
          </cell>
          <cell r="S1116" t="str">
            <v>Cu.Mtr</v>
          </cell>
          <cell r="T1116">
            <v>2500</v>
          </cell>
          <cell r="U1116">
            <v>2500</v>
          </cell>
          <cell r="V1116">
            <v>2500</v>
          </cell>
          <cell r="Y1116">
            <v>2500</v>
          </cell>
          <cell r="AA1116">
            <v>2500</v>
          </cell>
          <cell r="AB1116">
            <v>2500</v>
          </cell>
          <cell r="AC1116">
            <v>2250</v>
          </cell>
          <cell r="AD1116" t="str">
            <v>INR</v>
          </cell>
          <cell r="AE1116">
            <v>1924</v>
          </cell>
          <cell r="AF1116">
            <v>1924</v>
          </cell>
          <cell r="AI1116">
            <v>0.02</v>
          </cell>
          <cell r="AJ1116">
            <v>1885.52</v>
          </cell>
          <cell r="AK1116">
            <v>0</v>
          </cell>
          <cell r="AL1116">
            <v>1.0810810810810809</v>
          </cell>
          <cell r="AM1116">
            <v>0</v>
          </cell>
          <cell r="AN1116">
            <v>0</v>
          </cell>
          <cell r="AO1116">
            <v>0</v>
          </cell>
          <cell r="AP1116">
            <v>0</v>
          </cell>
          <cell r="AQ1116">
            <v>0</v>
          </cell>
          <cell r="AR1116">
            <v>0</v>
          </cell>
          <cell r="AS1116">
            <v>0</v>
          </cell>
          <cell r="AT1116">
            <v>0</v>
          </cell>
          <cell r="AU1116">
            <v>1885.52</v>
          </cell>
          <cell r="AV1116">
            <v>4713800</v>
          </cell>
          <cell r="AW1116">
            <v>1.0810810810810809</v>
          </cell>
          <cell r="AX1116">
            <v>5096000</v>
          </cell>
          <cell r="AY1116">
            <v>104000</v>
          </cell>
          <cell r="AZ1116">
            <v>177506.21934308857</v>
          </cell>
          <cell r="BA1116">
            <v>5377506.2193430886</v>
          </cell>
          <cell r="BB1116">
            <v>5377506.2193430886</v>
          </cell>
          <cell r="BC1116">
            <v>0</v>
          </cell>
          <cell r="BD1116">
            <v>4.6528E-2</v>
          </cell>
          <cell r="BE1116">
            <v>0</v>
          </cell>
          <cell r="BF1116">
            <v>0</v>
          </cell>
          <cell r="BK1116">
            <v>0</v>
          </cell>
          <cell r="BM1116">
            <v>0</v>
          </cell>
        </row>
        <row r="1117">
          <cell r="A1117">
            <v>1117</v>
          </cell>
          <cell r="B1117" t="str">
            <v>PUG</v>
          </cell>
          <cell r="G1117" t="str">
            <v>XXX</v>
          </cell>
          <cell r="K1117">
            <v>0</v>
          </cell>
          <cell r="M1117" t="str">
            <v>J</v>
          </cell>
          <cell r="N1117" t="str">
            <v>J</v>
          </cell>
          <cell r="O1117">
            <v>0</v>
          </cell>
          <cell r="Q1117" t="str">
            <v>Concrete 1:5:10</v>
          </cell>
          <cell r="S1117">
            <v>0</v>
          </cell>
          <cell r="T1117">
            <v>0</v>
          </cell>
          <cell r="U1117">
            <v>0</v>
          </cell>
          <cell r="AA1117">
            <v>0</v>
          </cell>
          <cell r="AB1117">
            <v>0</v>
          </cell>
          <cell r="AE1117">
            <v>0</v>
          </cell>
          <cell r="AF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D1117">
            <v>0</v>
          </cell>
          <cell r="BE1117">
            <v>0</v>
          </cell>
          <cell r="BF1117">
            <v>0</v>
          </cell>
          <cell r="BK1117">
            <v>0</v>
          </cell>
          <cell r="BM1117">
            <v>0</v>
          </cell>
        </row>
        <row r="1118">
          <cell r="A1118">
            <v>1118</v>
          </cell>
          <cell r="B1118" t="str">
            <v>PUG</v>
          </cell>
          <cell r="G1118" t="str">
            <v>XXX</v>
          </cell>
          <cell r="K1118">
            <v>0</v>
          </cell>
          <cell r="M1118" t="str">
            <v>J</v>
          </cell>
          <cell r="N1118" t="str">
            <v>J</v>
          </cell>
          <cell r="O1118">
            <v>0</v>
          </cell>
          <cell r="Q1118" t="str">
            <v>(1 Cement : 5 Sand :10 Brick</v>
          </cell>
          <cell r="S1118">
            <v>0</v>
          </cell>
          <cell r="T1118">
            <v>0</v>
          </cell>
          <cell r="U1118">
            <v>0</v>
          </cell>
          <cell r="AA1118">
            <v>0</v>
          </cell>
          <cell r="AB1118">
            <v>0</v>
          </cell>
          <cell r="AE1118">
            <v>0</v>
          </cell>
          <cell r="AF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0</v>
          </cell>
          <cell r="BE1118">
            <v>0</v>
          </cell>
          <cell r="BF1118">
            <v>0</v>
          </cell>
          <cell r="BK1118">
            <v>0</v>
          </cell>
          <cell r="BM1118">
            <v>0</v>
          </cell>
        </row>
        <row r="1119">
          <cell r="A1119">
            <v>1119</v>
          </cell>
          <cell r="B1119" t="str">
            <v>PUG</v>
          </cell>
          <cell r="G1119" t="str">
            <v>XXX</v>
          </cell>
          <cell r="K1119">
            <v>0</v>
          </cell>
          <cell r="M1119" t="str">
            <v>J</v>
          </cell>
          <cell r="N1119" t="str">
            <v>J</v>
          </cell>
          <cell r="O1119">
            <v>0</v>
          </cell>
          <cell r="Q1119" t="str">
            <v>aggregate)</v>
          </cell>
          <cell r="S1119">
            <v>0</v>
          </cell>
          <cell r="T1119">
            <v>0</v>
          </cell>
          <cell r="U1119">
            <v>0</v>
          </cell>
          <cell r="AA1119">
            <v>0</v>
          </cell>
          <cell r="AB1119">
            <v>0</v>
          </cell>
          <cell r="AE1119">
            <v>0</v>
          </cell>
          <cell r="AF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K1119">
            <v>0</v>
          </cell>
          <cell r="BM1119">
            <v>0</v>
          </cell>
        </row>
        <row r="1120">
          <cell r="A1120">
            <v>1120</v>
          </cell>
          <cell r="B1120" t="str">
            <v>PUG</v>
          </cell>
          <cell r="G1120" t="str">
            <v>XXX</v>
          </cell>
          <cell r="H1120">
            <v>6</v>
          </cell>
          <cell r="J1120" t="str">
            <v>CIV</v>
          </cell>
          <cell r="K1120" t="str">
            <v>Civil Works</v>
          </cell>
          <cell r="L1120" t="str">
            <v>Gen</v>
          </cell>
          <cell r="M1120" t="str">
            <v>I</v>
          </cell>
          <cell r="N1120" t="str">
            <v>I</v>
          </cell>
          <cell r="O1120" t="str">
            <v>I2</v>
          </cell>
          <cell r="P1120" t="str">
            <v>CVLLSEP</v>
          </cell>
          <cell r="Q1120" t="str">
            <v>Steel Reinforcement</v>
          </cell>
          <cell r="R1120" t="str">
            <v>MT</v>
          </cell>
          <cell r="S1120" t="str">
            <v>MT</v>
          </cell>
          <cell r="T1120">
            <v>250</v>
          </cell>
          <cell r="U1120">
            <v>250</v>
          </cell>
          <cell r="V1120">
            <v>260</v>
          </cell>
          <cell r="Y1120">
            <v>250</v>
          </cell>
          <cell r="AA1120">
            <v>250</v>
          </cell>
          <cell r="AB1120">
            <v>250</v>
          </cell>
          <cell r="AC1120">
            <v>44997</v>
          </cell>
          <cell r="AD1120" t="str">
            <v>INR</v>
          </cell>
          <cell r="AE1120">
            <v>40410</v>
          </cell>
          <cell r="AF1120">
            <v>40410</v>
          </cell>
          <cell r="AI1120">
            <v>0.02</v>
          </cell>
          <cell r="AJ1120">
            <v>39601.800000000003</v>
          </cell>
          <cell r="AK1120">
            <v>0</v>
          </cell>
          <cell r="AL1120">
            <v>1.0810810810810809</v>
          </cell>
          <cell r="AM1120">
            <v>0</v>
          </cell>
          <cell r="AN1120">
            <v>0</v>
          </cell>
          <cell r="AO1120">
            <v>0</v>
          </cell>
          <cell r="AP1120">
            <v>0</v>
          </cell>
          <cell r="AQ1120">
            <v>0</v>
          </cell>
          <cell r="AR1120">
            <v>0</v>
          </cell>
          <cell r="AS1120">
            <v>0</v>
          </cell>
          <cell r="AT1120">
            <v>0</v>
          </cell>
          <cell r="AU1120">
            <v>39601.800000000003</v>
          </cell>
          <cell r="AV1120">
            <v>9900450</v>
          </cell>
          <cell r="AW1120">
            <v>1.0810810810810809</v>
          </cell>
          <cell r="AX1120">
            <v>10703189</v>
          </cell>
          <cell r="AY1120">
            <v>218432.4285714291</v>
          </cell>
          <cell r="AZ1120">
            <v>372818.4094004184</v>
          </cell>
          <cell r="BA1120">
            <v>11294439.837971848</v>
          </cell>
          <cell r="BB1120">
            <v>11294439.837971848</v>
          </cell>
          <cell r="BC1120">
            <v>0</v>
          </cell>
          <cell r="BD1120">
            <v>4.6528E-2</v>
          </cell>
          <cell r="BE1120">
            <v>0</v>
          </cell>
          <cell r="BF1120">
            <v>0</v>
          </cell>
          <cell r="BK1120">
            <v>0</v>
          </cell>
          <cell r="BM1120">
            <v>0</v>
          </cell>
        </row>
        <row r="1121">
          <cell r="A1121">
            <v>1121</v>
          </cell>
          <cell r="B1121" t="str">
            <v>PUG</v>
          </cell>
          <cell r="G1121" t="str">
            <v>XXX</v>
          </cell>
          <cell r="H1121">
            <v>7</v>
          </cell>
          <cell r="J1121" t="str">
            <v>CIV</v>
          </cell>
          <cell r="K1121" t="str">
            <v>Civil Works</v>
          </cell>
          <cell r="L1121" t="str">
            <v>Gen</v>
          </cell>
          <cell r="M1121" t="str">
            <v>I</v>
          </cell>
          <cell r="N1121" t="str">
            <v>I</v>
          </cell>
          <cell r="O1121" t="str">
            <v>I</v>
          </cell>
          <cell r="P1121" t="str">
            <v>CVL UR</v>
          </cell>
          <cell r="Q1121" t="str">
            <v>Stone filling ( 40 mm size) for Transformer</v>
          </cell>
          <cell r="R1121" t="str">
            <v>Cu.Mtr</v>
          </cell>
          <cell r="S1121" t="str">
            <v>Cu.Mtr</v>
          </cell>
          <cell r="T1121">
            <v>20</v>
          </cell>
          <cell r="U1121">
            <v>20</v>
          </cell>
          <cell r="V1121">
            <v>20</v>
          </cell>
          <cell r="Y1121">
            <v>20</v>
          </cell>
          <cell r="AA1121">
            <v>20</v>
          </cell>
          <cell r="AB1121">
            <v>20</v>
          </cell>
          <cell r="AC1121">
            <v>1250</v>
          </cell>
          <cell r="AD1121" t="str">
            <v>INR</v>
          </cell>
          <cell r="AE1121">
            <v>790</v>
          </cell>
          <cell r="AF1121">
            <v>790</v>
          </cell>
          <cell r="AI1121">
            <v>0.02</v>
          </cell>
          <cell r="AJ1121">
            <v>774.19999999999993</v>
          </cell>
          <cell r="AK1121">
            <v>0</v>
          </cell>
          <cell r="AL1121">
            <v>0.99502487562189057</v>
          </cell>
          <cell r="AM1121">
            <v>0</v>
          </cell>
          <cell r="AN1121">
            <v>0</v>
          </cell>
          <cell r="AO1121">
            <v>0</v>
          </cell>
          <cell r="AP1121">
            <v>0</v>
          </cell>
          <cell r="AQ1121">
            <v>0</v>
          </cell>
          <cell r="AR1121">
            <v>0</v>
          </cell>
          <cell r="AS1121">
            <v>0</v>
          </cell>
          <cell r="AT1121">
            <v>0</v>
          </cell>
          <cell r="AU1121">
            <v>774.19999999999993</v>
          </cell>
          <cell r="AV1121">
            <v>15483.999999999998</v>
          </cell>
          <cell r="AW1121">
            <v>0.99502487562189057</v>
          </cell>
          <cell r="AX1121">
            <v>15407</v>
          </cell>
          <cell r="AY1121">
            <v>314.42857142857247</v>
          </cell>
          <cell r="AZ1121">
            <v>536.663720843595</v>
          </cell>
          <cell r="BA1121">
            <v>16258.092292272167</v>
          </cell>
          <cell r="BB1121">
            <v>16258.092292272167</v>
          </cell>
          <cell r="BC1121">
            <v>0</v>
          </cell>
          <cell r="BD1121">
            <v>4.6528E-2</v>
          </cell>
          <cell r="BE1121">
            <v>0</v>
          </cell>
          <cell r="BF1121">
            <v>0</v>
          </cell>
          <cell r="BK1121">
            <v>0</v>
          </cell>
          <cell r="BM1121">
            <v>0</v>
          </cell>
        </row>
        <row r="1122">
          <cell r="A1122">
            <v>1122</v>
          </cell>
          <cell r="B1122" t="str">
            <v>PUG</v>
          </cell>
          <cell r="G1122" t="str">
            <v>XXX</v>
          </cell>
          <cell r="K1122">
            <v>0</v>
          </cell>
          <cell r="M1122" t="str">
            <v>J</v>
          </cell>
          <cell r="N1122" t="str">
            <v>J</v>
          </cell>
          <cell r="O1122">
            <v>0</v>
          </cell>
          <cell r="Q1122" t="str">
            <v>foundation</v>
          </cell>
          <cell r="S1122">
            <v>0</v>
          </cell>
          <cell r="T1122">
            <v>0</v>
          </cell>
          <cell r="U1122">
            <v>0</v>
          </cell>
          <cell r="AA1122">
            <v>0</v>
          </cell>
          <cell r="AB1122">
            <v>0</v>
          </cell>
          <cell r="AE1122">
            <v>0</v>
          </cell>
          <cell r="AF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K1122">
            <v>0</v>
          </cell>
          <cell r="BM1122">
            <v>0</v>
          </cell>
        </row>
        <row r="1123">
          <cell r="A1123">
            <v>1123</v>
          </cell>
          <cell r="B1123" t="str">
            <v>PUG</v>
          </cell>
          <cell r="G1123" t="str">
            <v>XXX</v>
          </cell>
          <cell r="H1123">
            <v>8</v>
          </cell>
          <cell r="J1123" t="str">
            <v>CIV</v>
          </cell>
          <cell r="K1123" t="str">
            <v>Civil Works</v>
          </cell>
          <cell r="L1123" t="str">
            <v>Gen</v>
          </cell>
          <cell r="M1123" t="str">
            <v>I</v>
          </cell>
          <cell r="N1123" t="str">
            <v>I</v>
          </cell>
          <cell r="O1123" t="str">
            <v>I</v>
          </cell>
          <cell r="P1123" t="str">
            <v>CVL UR</v>
          </cell>
          <cell r="Q1123" t="str">
            <v>Misc. Structural Steel including Rails,</v>
          </cell>
          <cell r="R1123" t="str">
            <v>Kg</v>
          </cell>
          <cell r="S1123" t="str">
            <v>Kg</v>
          </cell>
          <cell r="T1123">
            <v>60000</v>
          </cell>
          <cell r="U1123">
            <v>60000</v>
          </cell>
          <cell r="V1123">
            <v>60000</v>
          </cell>
          <cell r="Y1123">
            <v>60000</v>
          </cell>
          <cell r="AA1123">
            <v>60000</v>
          </cell>
          <cell r="AB1123">
            <v>60000</v>
          </cell>
          <cell r="AC1123">
            <v>49</v>
          </cell>
          <cell r="AD1123" t="str">
            <v>INR</v>
          </cell>
          <cell r="AE1123">
            <v>47</v>
          </cell>
          <cell r="AF1123">
            <v>47</v>
          </cell>
          <cell r="AI1123">
            <v>0.02</v>
          </cell>
          <cell r="AJ1123">
            <v>46.06</v>
          </cell>
          <cell r="AK1123">
            <v>0</v>
          </cell>
          <cell r="AL1123">
            <v>0.99502487562189057</v>
          </cell>
          <cell r="AM1123">
            <v>0</v>
          </cell>
          <cell r="AN1123">
            <v>0</v>
          </cell>
          <cell r="AO1123">
            <v>0</v>
          </cell>
          <cell r="AP1123">
            <v>0</v>
          </cell>
          <cell r="AQ1123">
            <v>0</v>
          </cell>
          <cell r="AR1123">
            <v>0</v>
          </cell>
          <cell r="AS1123">
            <v>0</v>
          </cell>
          <cell r="AT1123">
            <v>0</v>
          </cell>
          <cell r="AU1123">
            <v>46.06</v>
          </cell>
          <cell r="AV1123">
            <v>2763600</v>
          </cell>
          <cell r="AW1123">
            <v>0.99502487562189057</v>
          </cell>
          <cell r="AX1123">
            <v>2749851</v>
          </cell>
          <cell r="AY1123">
            <v>56119.408163265325</v>
          </cell>
          <cell r="AZ1123">
            <v>95784.076681085397</v>
          </cell>
          <cell r="BA1123">
            <v>2901754.4848443507</v>
          </cell>
          <cell r="BB1123">
            <v>2901754.4848443507</v>
          </cell>
          <cell r="BC1123">
            <v>0</v>
          </cell>
          <cell r="BD1123">
            <v>4.6528E-2</v>
          </cell>
          <cell r="BE1123">
            <v>0</v>
          </cell>
          <cell r="BF1123">
            <v>0</v>
          </cell>
          <cell r="BK1123">
            <v>0</v>
          </cell>
          <cell r="BM1123">
            <v>0</v>
          </cell>
        </row>
        <row r="1124">
          <cell r="A1124">
            <v>1124</v>
          </cell>
          <cell r="B1124" t="str">
            <v>PUG</v>
          </cell>
          <cell r="G1124" t="str">
            <v>XXX</v>
          </cell>
          <cell r="K1124">
            <v>0</v>
          </cell>
          <cell r="M1124" t="str">
            <v>J</v>
          </cell>
          <cell r="N1124" t="str">
            <v>J</v>
          </cell>
          <cell r="O1124">
            <v>0</v>
          </cell>
          <cell r="Q1124" t="str">
            <v>embedments, edge protection angles,</v>
          </cell>
          <cell r="S1124">
            <v>0</v>
          </cell>
          <cell r="T1124">
            <v>0</v>
          </cell>
          <cell r="U1124">
            <v>0</v>
          </cell>
          <cell r="AA1124">
            <v>0</v>
          </cell>
          <cell r="AB1124">
            <v>0</v>
          </cell>
          <cell r="AE1124">
            <v>0</v>
          </cell>
          <cell r="AF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K1124">
            <v>0</v>
          </cell>
          <cell r="BM1124">
            <v>0</v>
          </cell>
        </row>
        <row r="1125">
          <cell r="A1125">
            <v>1125</v>
          </cell>
          <cell r="B1125" t="str">
            <v>PUG</v>
          </cell>
          <cell r="G1125" t="str">
            <v>XXX</v>
          </cell>
          <cell r="K1125">
            <v>0</v>
          </cell>
          <cell r="M1125" t="str">
            <v>J</v>
          </cell>
          <cell r="N1125" t="str">
            <v>J</v>
          </cell>
          <cell r="O1125">
            <v>0</v>
          </cell>
          <cell r="Q1125" t="str">
            <v>gratings etc. but excluding the</v>
          </cell>
          <cell r="S1125">
            <v>0</v>
          </cell>
          <cell r="T1125">
            <v>0</v>
          </cell>
          <cell r="U1125">
            <v>0</v>
          </cell>
          <cell r="AA1125">
            <v>0</v>
          </cell>
          <cell r="AB1125">
            <v>0</v>
          </cell>
          <cell r="AE1125">
            <v>0</v>
          </cell>
          <cell r="AF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K1125">
            <v>0</v>
          </cell>
          <cell r="BM1125">
            <v>0</v>
          </cell>
        </row>
        <row r="1126">
          <cell r="A1126">
            <v>1126</v>
          </cell>
          <cell r="B1126" t="str">
            <v>PUG</v>
          </cell>
          <cell r="G1126" t="str">
            <v>XXX</v>
          </cell>
          <cell r="K1126">
            <v>0</v>
          </cell>
          <cell r="M1126" t="str">
            <v>J</v>
          </cell>
          <cell r="N1126" t="str">
            <v>J</v>
          </cell>
          <cell r="O1126">
            <v>0</v>
          </cell>
          <cell r="Q1126" t="str">
            <v>reinforcement steel and steel for lattice</v>
          </cell>
          <cell r="S1126">
            <v>0</v>
          </cell>
          <cell r="T1126">
            <v>0</v>
          </cell>
          <cell r="U1126">
            <v>0</v>
          </cell>
          <cell r="AA1126">
            <v>0</v>
          </cell>
          <cell r="AB1126">
            <v>0</v>
          </cell>
          <cell r="AE1126">
            <v>0</v>
          </cell>
          <cell r="AF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K1126">
            <v>0</v>
          </cell>
          <cell r="BM1126">
            <v>0</v>
          </cell>
        </row>
        <row r="1127">
          <cell r="A1127">
            <v>1127</v>
          </cell>
          <cell r="B1127" t="str">
            <v>PUG</v>
          </cell>
          <cell r="G1127" t="str">
            <v>XXX</v>
          </cell>
          <cell r="K1127">
            <v>0</v>
          </cell>
          <cell r="M1127" t="str">
            <v>J</v>
          </cell>
          <cell r="N1127" t="str">
            <v>J</v>
          </cell>
          <cell r="O1127">
            <v>0</v>
          </cell>
          <cell r="Q1127" t="str">
            <v>and pipe structures</v>
          </cell>
          <cell r="S1127">
            <v>0</v>
          </cell>
          <cell r="T1127">
            <v>0</v>
          </cell>
          <cell r="U1127">
            <v>0</v>
          </cell>
          <cell r="AA1127">
            <v>0</v>
          </cell>
          <cell r="AB1127">
            <v>0</v>
          </cell>
          <cell r="AE1127">
            <v>0</v>
          </cell>
          <cell r="AF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K1127">
            <v>0</v>
          </cell>
          <cell r="BM1127">
            <v>0</v>
          </cell>
        </row>
        <row r="1128">
          <cell r="A1128">
            <v>1128</v>
          </cell>
          <cell r="B1128" t="str">
            <v>PUG</v>
          </cell>
          <cell r="G1128" t="str">
            <v>XXX</v>
          </cell>
          <cell r="K1128">
            <v>0</v>
          </cell>
          <cell r="M1128" t="str">
            <v>J</v>
          </cell>
          <cell r="N1128" t="str">
            <v>J</v>
          </cell>
          <cell r="O1128">
            <v>0</v>
          </cell>
          <cell r="S1128">
            <v>0</v>
          </cell>
          <cell r="T1128">
            <v>0</v>
          </cell>
          <cell r="U1128">
            <v>0</v>
          </cell>
          <cell r="AA1128">
            <v>0</v>
          </cell>
          <cell r="AB1128">
            <v>0</v>
          </cell>
          <cell r="AE1128">
            <v>0</v>
          </cell>
          <cell r="AF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K1128">
            <v>0</v>
          </cell>
          <cell r="BM1128">
            <v>0</v>
          </cell>
        </row>
        <row r="1129">
          <cell r="A1129">
            <v>1129</v>
          </cell>
          <cell r="B1129" t="str">
            <v>PUG</v>
          </cell>
          <cell r="G1129" t="str">
            <v>XXX</v>
          </cell>
          <cell r="H1129">
            <v>9</v>
          </cell>
          <cell r="K1129">
            <v>0</v>
          </cell>
          <cell r="M1129" t="str">
            <v>J</v>
          </cell>
          <cell r="N1129" t="str">
            <v>J</v>
          </cell>
          <cell r="O1129">
            <v>0</v>
          </cell>
          <cell r="Q1129" t="str">
            <v>All civil works as per drawing and</v>
          </cell>
          <cell r="S1129">
            <v>0</v>
          </cell>
          <cell r="T1129">
            <v>0</v>
          </cell>
          <cell r="U1129">
            <v>0</v>
          </cell>
          <cell r="AA1129">
            <v>0</v>
          </cell>
          <cell r="AB1129">
            <v>0</v>
          </cell>
          <cell r="AE1129">
            <v>0</v>
          </cell>
          <cell r="AF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K1129">
            <v>0</v>
          </cell>
          <cell r="BM1129">
            <v>0</v>
          </cell>
        </row>
        <row r="1130">
          <cell r="A1130">
            <v>1130</v>
          </cell>
          <cell r="B1130" t="str">
            <v>PUG</v>
          </cell>
          <cell r="G1130" t="str">
            <v>XXX</v>
          </cell>
          <cell r="K1130">
            <v>0</v>
          </cell>
          <cell r="M1130" t="str">
            <v>J</v>
          </cell>
          <cell r="N1130" t="str">
            <v>J</v>
          </cell>
          <cell r="O1130">
            <v>0</v>
          </cell>
          <cell r="Q1130" t="str">
            <v>specification (but excluding excavation,</v>
          </cell>
          <cell r="S1130">
            <v>0</v>
          </cell>
          <cell r="T1130">
            <v>0</v>
          </cell>
          <cell r="U1130">
            <v>0</v>
          </cell>
          <cell r="AA1130">
            <v>0</v>
          </cell>
          <cell r="AB1130">
            <v>0</v>
          </cell>
          <cell r="AE1130">
            <v>0</v>
          </cell>
          <cell r="AF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K1130">
            <v>0</v>
          </cell>
          <cell r="BM1130">
            <v>0</v>
          </cell>
        </row>
        <row r="1131">
          <cell r="A1131">
            <v>1131</v>
          </cell>
          <cell r="B1131" t="str">
            <v>PUG</v>
          </cell>
          <cell r="G1131" t="str">
            <v>XXX</v>
          </cell>
          <cell r="K1131">
            <v>0</v>
          </cell>
          <cell r="M1131" t="str">
            <v>J</v>
          </cell>
          <cell r="N1131" t="str">
            <v>J</v>
          </cell>
          <cell r="O1131">
            <v>0</v>
          </cell>
          <cell r="Q1131" t="str">
            <v>PCC, RCC, and reinforcement) for</v>
          </cell>
          <cell r="S1131">
            <v>0</v>
          </cell>
          <cell r="T1131">
            <v>0</v>
          </cell>
          <cell r="U1131">
            <v>0</v>
          </cell>
          <cell r="AA1131">
            <v>0</v>
          </cell>
          <cell r="AB1131">
            <v>0</v>
          </cell>
          <cell r="AE1131">
            <v>0</v>
          </cell>
          <cell r="AF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K1131">
            <v>0</v>
          </cell>
          <cell r="BM1131">
            <v>0</v>
          </cell>
        </row>
        <row r="1132">
          <cell r="A1132">
            <v>1132</v>
          </cell>
          <cell r="B1132" t="str">
            <v>PUG</v>
          </cell>
          <cell r="G1132" t="str">
            <v>XXX</v>
          </cell>
          <cell r="K1132">
            <v>0</v>
          </cell>
          <cell r="M1132" t="str">
            <v>J</v>
          </cell>
          <cell r="N1132" t="str">
            <v>J</v>
          </cell>
          <cell r="O1132">
            <v>0</v>
          </cell>
          <cell r="Q1132" t="str">
            <v xml:space="preserve">following buildings </v>
          </cell>
          <cell r="S1132">
            <v>0</v>
          </cell>
          <cell r="T1132">
            <v>0</v>
          </cell>
          <cell r="U1132">
            <v>0</v>
          </cell>
          <cell r="AA1132">
            <v>0</v>
          </cell>
          <cell r="AB1132">
            <v>0</v>
          </cell>
          <cell r="AE1132">
            <v>0</v>
          </cell>
          <cell r="AF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K1132">
            <v>0</v>
          </cell>
          <cell r="BM1132">
            <v>0</v>
          </cell>
        </row>
        <row r="1133">
          <cell r="A1133">
            <v>1133</v>
          </cell>
          <cell r="B1133" t="str">
            <v>PUG</v>
          </cell>
          <cell r="G1133" t="str">
            <v>XXX</v>
          </cell>
          <cell r="K1133">
            <v>0</v>
          </cell>
          <cell r="M1133" t="str">
            <v>J</v>
          </cell>
          <cell r="N1133" t="str">
            <v>J</v>
          </cell>
          <cell r="O1133">
            <v>0</v>
          </cell>
          <cell r="S1133">
            <v>0</v>
          </cell>
          <cell r="T1133">
            <v>0</v>
          </cell>
          <cell r="U1133">
            <v>0</v>
          </cell>
          <cell r="AA1133">
            <v>0</v>
          </cell>
          <cell r="AB1133">
            <v>0</v>
          </cell>
          <cell r="AE1133">
            <v>0</v>
          </cell>
          <cell r="AF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K1133">
            <v>0</v>
          </cell>
          <cell r="BM1133">
            <v>0</v>
          </cell>
        </row>
        <row r="1134">
          <cell r="A1134">
            <v>1134</v>
          </cell>
          <cell r="B1134" t="str">
            <v>PUG</v>
          </cell>
          <cell r="G1134" t="str">
            <v>XXX</v>
          </cell>
          <cell r="H1134" t="str">
            <v>a)</v>
          </cell>
          <cell r="J1134" t="str">
            <v>CIV</v>
          </cell>
          <cell r="K1134" t="str">
            <v>Civil Works</v>
          </cell>
          <cell r="L1134" t="str">
            <v>Gen</v>
          </cell>
          <cell r="M1134" t="str">
            <v>I</v>
          </cell>
          <cell r="N1134" t="str">
            <v>I</v>
          </cell>
          <cell r="O1134" t="str">
            <v>I</v>
          </cell>
          <cell r="P1134" t="str">
            <v>CVL UR</v>
          </cell>
          <cell r="Q1134" t="str">
            <v>Control Room Building (excluding external</v>
          </cell>
          <cell r="R1134" t="str">
            <v>LS</v>
          </cell>
          <cell r="S1134" t="str">
            <v>LS</v>
          </cell>
          <cell r="T1134">
            <v>1</v>
          </cell>
          <cell r="U1134">
            <v>1</v>
          </cell>
          <cell r="V1134">
            <v>1</v>
          </cell>
          <cell r="Y1134">
            <v>1</v>
          </cell>
          <cell r="AA1134">
            <v>1</v>
          </cell>
          <cell r="AB1134">
            <v>1</v>
          </cell>
          <cell r="AC1134">
            <v>5927658</v>
          </cell>
          <cell r="AD1134" t="str">
            <v>INR</v>
          </cell>
          <cell r="AE1134">
            <v>5606802</v>
          </cell>
          <cell r="AF1134">
            <v>5606802</v>
          </cell>
          <cell r="AI1134">
            <v>0.02</v>
          </cell>
          <cell r="AJ1134">
            <v>5494665.96</v>
          </cell>
          <cell r="AK1134">
            <v>0</v>
          </cell>
          <cell r="AL1134">
            <v>0.99502487562189057</v>
          </cell>
          <cell r="AM1134">
            <v>0</v>
          </cell>
          <cell r="AN1134">
            <v>0</v>
          </cell>
          <cell r="AO1134">
            <v>0</v>
          </cell>
          <cell r="AP1134">
            <v>0</v>
          </cell>
          <cell r="AQ1134">
            <v>0</v>
          </cell>
          <cell r="AR1134">
            <v>0</v>
          </cell>
          <cell r="AS1134">
            <v>0</v>
          </cell>
          <cell r="AT1134">
            <v>0</v>
          </cell>
          <cell r="AU1134">
            <v>5494665.96</v>
          </cell>
          <cell r="AV1134">
            <v>5494665.96</v>
          </cell>
          <cell r="AW1134">
            <v>0.99502487562189057</v>
          </cell>
          <cell r="AX1134">
            <v>5467329</v>
          </cell>
          <cell r="AY1134">
            <v>111578.14285714272</v>
          </cell>
          <cell r="AZ1134">
            <v>190440.52211437002</v>
          </cell>
          <cell r="BA1134">
            <v>5769347.6649715127</v>
          </cell>
          <cell r="BB1134">
            <v>5769347.6649715127</v>
          </cell>
          <cell r="BC1134">
            <v>0</v>
          </cell>
          <cell r="BD1134">
            <v>4.6528E-2</v>
          </cell>
          <cell r="BE1134">
            <v>0</v>
          </cell>
          <cell r="BF1134">
            <v>0</v>
          </cell>
          <cell r="BK1134">
            <v>0</v>
          </cell>
          <cell r="BM1134">
            <v>0</v>
          </cell>
        </row>
        <row r="1135">
          <cell r="A1135">
            <v>1135</v>
          </cell>
          <cell r="B1135" t="str">
            <v>PUG</v>
          </cell>
          <cell r="G1135" t="str">
            <v>XXX</v>
          </cell>
          <cell r="K1135">
            <v>0</v>
          </cell>
          <cell r="M1135" t="str">
            <v>J</v>
          </cell>
          <cell r="N1135" t="str">
            <v>J</v>
          </cell>
          <cell r="O1135">
            <v>0</v>
          </cell>
          <cell r="Q1135" t="str">
            <v>finish)</v>
          </cell>
          <cell r="S1135">
            <v>0</v>
          </cell>
          <cell r="T1135">
            <v>0</v>
          </cell>
          <cell r="U1135">
            <v>0</v>
          </cell>
          <cell r="AA1135">
            <v>0</v>
          </cell>
          <cell r="AB1135">
            <v>0</v>
          </cell>
          <cell r="AE1135">
            <v>0</v>
          </cell>
          <cell r="AF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K1135">
            <v>0</v>
          </cell>
          <cell r="BM1135">
            <v>0</v>
          </cell>
        </row>
        <row r="1136">
          <cell r="A1136">
            <v>1136</v>
          </cell>
          <cell r="B1136" t="str">
            <v>PUG</v>
          </cell>
          <cell r="G1136" t="str">
            <v>XXX</v>
          </cell>
          <cell r="H1136" t="str">
            <v>b)</v>
          </cell>
          <cell r="J1136" t="str">
            <v>CIV</v>
          </cell>
          <cell r="K1136" t="str">
            <v>Civil Works</v>
          </cell>
          <cell r="L1136" t="str">
            <v>Gen</v>
          </cell>
          <cell r="M1136" t="str">
            <v>I</v>
          </cell>
          <cell r="N1136" t="str">
            <v>I</v>
          </cell>
          <cell r="O1136" t="str">
            <v>I</v>
          </cell>
          <cell r="P1136" t="str">
            <v>CVL UR</v>
          </cell>
          <cell r="Q1136" t="str">
            <v>FFPH Building (excluding external finish)</v>
          </cell>
          <cell r="R1136" t="str">
            <v>LS</v>
          </cell>
          <cell r="S1136" t="str">
            <v>LS</v>
          </cell>
          <cell r="T1136">
            <v>1</v>
          </cell>
          <cell r="U1136">
            <v>1</v>
          </cell>
          <cell r="V1136">
            <v>1</v>
          </cell>
          <cell r="Y1136">
            <v>1</v>
          </cell>
          <cell r="AA1136">
            <v>1</v>
          </cell>
          <cell r="AB1136">
            <v>1</v>
          </cell>
          <cell r="AC1136">
            <v>937428</v>
          </cell>
          <cell r="AD1136" t="str">
            <v>INR</v>
          </cell>
          <cell r="AE1136">
            <v>401396</v>
          </cell>
          <cell r="AF1136">
            <v>401396</v>
          </cell>
          <cell r="AI1136">
            <v>0.02</v>
          </cell>
          <cell r="AJ1136">
            <v>393368.08</v>
          </cell>
          <cell r="AK1136">
            <v>0</v>
          </cell>
          <cell r="AL1136">
            <v>0.99502487562189057</v>
          </cell>
          <cell r="AM1136">
            <v>0</v>
          </cell>
          <cell r="AN1136">
            <v>0</v>
          </cell>
          <cell r="AO1136">
            <v>0</v>
          </cell>
          <cell r="AP1136">
            <v>0</v>
          </cell>
          <cell r="AQ1136">
            <v>0</v>
          </cell>
          <cell r="AR1136">
            <v>0</v>
          </cell>
          <cell r="AS1136">
            <v>0</v>
          </cell>
          <cell r="AT1136">
            <v>0</v>
          </cell>
          <cell r="AU1136">
            <v>393368.08</v>
          </cell>
          <cell r="AV1136">
            <v>393368.08</v>
          </cell>
          <cell r="AW1136">
            <v>0.99502487562189057</v>
          </cell>
          <cell r="AX1136">
            <v>391411</v>
          </cell>
          <cell r="AY1136">
            <v>7987.9795918367454</v>
          </cell>
          <cell r="AZ1136">
            <v>13633.808245545079</v>
          </cell>
          <cell r="BA1136">
            <v>413032.78783738182</v>
          </cell>
          <cell r="BB1136">
            <v>413032.78783738182</v>
          </cell>
          <cell r="BC1136">
            <v>0</v>
          </cell>
          <cell r="BD1136">
            <v>4.6528E-2</v>
          </cell>
          <cell r="BE1136">
            <v>0</v>
          </cell>
          <cell r="BF1136">
            <v>0</v>
          </cell>
          <cell r="BK1136">
            <v>0</v>
          </cell>
          <cell r="BM1136">
            <v>0</v>
          </cell>
        </row>
        <row r="1137">
          <cell r="A1137">
            <v>1137</v>
          </cell>
          <cell r="B1137" t="str">
            <v>PUG</v>
          </cell>
          <cell r="G1137" t="str">
            <v>XXX</v>
          </cell>
          <cell r="H1137" t="str">
            <v>c)</v>
          </cell>
          <cell r="J1137" t="str">
            <v>CIV</v>
          </cell>
          <cell r="K1137" t="str">
            <v>Civil Works</v>
          </cell>
          <cell r="L1137" t="str">
            <v>Gen</v>
          </cell>
          <cell r="M1137" t="str">
            <v>I</v>
          </cell>
          <cell r="N1137" t="str">
            <v>I</v>
          </cell>
          <cell r="O1137" t="str">
            <v>I</v>
          </cell>
          <cell r="P1137" t="str">
            <v>CVL UR</v>
          </cell>
          <cell r="Q1137" t="str">
            <v>Water Tank (including external finish)</v>
          </cell>
          <cell r="R1137" t="str">
            <v>LS</v>
          </cell>
          <cell r="S1137" t="str">
            <v>LS</v>
          </cell>
          <cell r="T1137">
            <v>1</v>
          </cell>
          <cell r="U1137">
            <v>1</v>
          </cell>
          <cell r="V1137">
            <v>1</v>
          </cell>
          <cell r="Y1137">
            <v>1</v>
          </cell>
          <cell r="AA1137">
            <v>1</v>
          </cell>
          <cell r="AB1137">
            <v>1</v>
          </cell>
          <cell r="AC1137">
            <v>1249904.1638970075</v>
          </cell>
          <cell r="AD1137" t="str">
            <v>INR</v>
          </cell>
          <cell r="AE1137">
            <v>764564</v>
          </cell>
          <cell r="AF1137">
            <v>764564</v>
          </cell>
          <cell r="AI1137">
            <v>0.02</v>
          </cell>
          <cell r="AJ1137">
            <v>749272.72</v>
          </cell>
          <cell r="AK1137">
            <v>0</v>
          </cell>
          <cell r="AL1137">
            <v>0.99502487562189057</v>
          </cell>
          <cell r="AM1137">
            <v>0</v>
          </cell>
          <cell r="AN1137">
            <v>0</v>
          </cell>
          <cell r="AO1137">
            <v>0</v>
          </cell>
          <cell r="AP1137">
            <v>0</v>
          </cell>
          <cell r="AQ1137">
            <v>0</v>
          </cell>
          <cell r="AR1137">
            <v>0</v>
          </cell>
          <cell r="AS1137">
            <v>0</v>
          </cell>
          <cell r="AT1137">
            <v>0</v>
          </cell>
          <cell r="AU1137">
            <v>749272.72</v>
          </cell>
          <cell r="AV1137">
            <v>749272.72</v>
          </cell>
          <cell r="AW1137">
            <v>0.99502487562189057</v>
          </cell>
          <cell r="AX1137">
            <v>745545</v>
          </cell>
          <cell r="AY1137">
            <v>15215.204081632663</v>
          </cell>
          <cell r="AZ1137">
            <v>25969.166856386</v>
          </cell>
          <cell r="BA1137">
            <v>786729.37093801866</v>
          </cell>
          <cell r="BB1137">
            <v>786729.37093801866</v>
          </cell>
          <cell r="BC1137">
            <v>0</v>
          </cell>
          <cell r="BD1137">
            <v>4.6528E-2</v>
          </cell>
          <cell r="BE1137">
            <v>0</v>
          </cell>
          <cell r="BF1137">
            <v>0</v>
          </cell>
          <cell r="BK1137">
            <v>0</v>
          </cell>
          <cell r="BM1137">
            <v>0</v>
          </cell>
        </row>
        <row r="1138">
          <cell r="A1138">
            <v>1138</v>
          </cell>
          <cell r="B1138" t="str">
            <v>PUG</v>
          </cell>
          <cell r="G1138" t="str">
            <v>XXX</v>
          </cell>
          <cell r="K1138">
            <v>0</v>
          </cell>
          <cell r="M1138" t="str">
            <v>J</v>
          </cell>
          <cell r="N1138" t="str">
            <v>J</v>
          </cell>
          <cell r="O1138">
            <v>0</v>
          </cell>
          <cell r="S1138">
            <v>0</v>
          </cell>
          <cell r="T1138">
            <v>0</v>
          </cell>
          <cell r="U1138">
            <v>0</v>
          </cell>
          <cell r="AA1138">
            <v>0</v>
          </cell>
          <cell r="AB1138">
            <v>0</v>
          </cell>
          <cell r="AE1138">
            <v>0</v>
          </cell>
          <cell r="AF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K1138">
            <v>0</v>
          </cell>
          <cell r="BM1138">
            <v>0</v>
          </cell>
        </row>
        <row r="1139">
          <cell r="A1139">
            <v>1139</v>
          </cell>
          <cell r="B1139" t="str">
            <v>PUG</v>
          </cell>
          <cell r="G1139" t="str">
            <v>XXX</v>
          </cell>
          <cell r="H1139">
            <v>10</v>
          </cell>
          <cell r="K1139">
            <v>0</v>
          </cell>
          <cell r="M1139" t="str">
            <v>J</v>
          </cell>
          <cell r="N1139" t="str">
            <v>J</v>
          </cell>
          <cell r="O1139">
            <v>0</v>
          </cell>
          <cell r="Q1139" t="str">
            <v>External finish as per specification for</v>
          </cell>
          <cell r="S1139">
            <v>0</v>
          </cell>
          <cell r="T1139">
            <v>0</v>
          </cell>
          <cell r="U1139">
            <v>0</v>
          </cell>
          <cell r="AA1139">
            <v>0</v>
          </cell>
          <cell r="AB1139">
            <v>0</v>
          </cell>
          <cell r="AE1139">
            <v>0</v>
          </cell>
          <cell r="AF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K1139">
            <v>0</v>
          </cell>
          <cell r="BM1139">
            <v>0</v>
          </cell>
        </row>
        <row r="1140">
          <cell r="A1140">
            <v>1140</v>
          </cell>
          <cell r="B1140" t="str">
            <v>PUG</v>
          </cell>
          <cell r="G1140" t="str">
            <v>XXX</v>
          </cell>
          <cell r="K1140">
            <v>0</v>
          </cell>
          <cell r="M1140" t="str">
            <v>J</v>
          </cell>
          <cell r="N1140" t="str">
            <v>J</v>
          </cell>
          <cell r="O1140">
            <v>0</v>
          </cell>
          <cell r="Q1140" t="str">
            <v>following buildings:</v>
          </cell>
          <cell r="S1140">
            <v>0</v>
          </cell>
          <cell r="T1140">
            <v>0</v>
          </cell>
          <cell r="U1140">
            <v>0</v>
          </cell>
          <cell r="AA1140">
            <v>0</v>
          </cell>
          <cell r="AB1140">
            <v>0</v>
          </cell>
          <cell r="AE1140">
            <v>0</v>
          </cell>
          <cell r="AF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K1140">
            <v>0</v>
          </cell>
          <cell r="BM1140">
            <v>0</v>
          </cell>
        </row>
        <row r="1141">
          <cell r="A1141">
            <v>1141</v>
          </cell>
          <cell r="B1141" t="str">
            <v>PUG</v>
          </cell>
          <cell r="G1141" t="str">
            <v>XXX</v>
          </cell>
          <cell r="H1141" t="str">
            <v>a)</v>
          </cell>
          <cell r="J1141" t="str">
            <v>CIV</v>
          </cell>
          <cell r="K1141" t="str">
            <v>Civil Works</v>
          </cell>
          <cell r="L1141" t="str">
            <v>Gen</v>
          </cell>
          <cell r="M1141" t="str">
            <v>I</v>
          </cell>
          <cell r="N1141" t="str">
            <v>I</v>
          </cell>
          <cell r="O1141" t="str">
            <v>I3</v>
          </cell>
          <cell r="P1141" t="str">
            <v>CVLLSLP</v>
          </cell>
          <cell r="Q1141" t="str">
            <v xml:space="preserve">Control Room Building </v>
          </cell>
          <cell r="R1141" t="str">
            <v>LS</v>
          </cell>
          <cell r="S1141" t="str">
            <v>LS</v>
          </cell>
          <cell r="T1141">
            <v>1</v>
          </cell>
          <cell r="U1141">
            <v>1</v>
          </cell>
          <cell r="V1141">
            <v>1</v>
          </cell>
          <cell r="Y1141">
            <v>1</v>
          </cell>
          <cell r="AA1141">
            <v>1</v>
          </cell>
          <cell r="AB1141">
            <v>1</v>
          </cell>
          <cell r="AC1141">
            <v>374971.24916910223</v>
          </cell>
          <cell r="AD1141" t="str">
            <v>INR</v>
          </cell>
          <cell r="AE1141">
            <v>382281.97885591461</v>
          </cell>
          <cell r="AF1141">
            <v>382281.97885591461</v>
          </cell>
          <cell r="AI1141">
            <v>0.02</v>
          </cell>
          <cell r="AJ1141">
            <v>374636.33927879634</v>
          </cell>
          <cell r="AK1141">
            <v>0</v>
          </cell>
          <cell r="AL1141">
            <v>0.64788549832815379</v>
          </cell>
          <cell r="AM1141">
            <v>0</v>
          </cell>
          <cell r="AN1141">
            <v>0</v>
          </cell>
          <cell r="AO1141">
            <v>0</v>
          </cell>
          <cell r="AP1141">
            <v>0</v>
          </cell>
          <cell r="AQ1141">
            <v>0</v>
          </cell>
          <cell r="AR1141">
            <v>0</v>
          </cell>
          <cell r="AS1141">
            <v>0</v>
          </cell>
          <cell r="AT1141">
            <v>0</v>
          </cell>
          <cell r="AU1141">
            <v>374636.33927879634</v>
          </cell>
          <cell r="AV1141">
            <v>374636.33927879634</v>
          </cell>
          <cell r="AW1141">
            <v>0.64788549832815379</v>
          </cell>
          <cell r="AX1141">
            <v>242721</v>
          </cell>
          <cell r="AY1141">
            <v>4953.4897959183727</v>
          </cell>
          <cell r="AZ1141">
            <v>8454.5696752695658</v>
          </cell>
          <cell r="BA1141">
            <v>256129.05947118794</v>
          </cell>
          <cell r="BB1141">
            <v>256129.05947118794</v>
          </cell>
          <cell r="BC1141">
            <v>0</v>
          </cell>
          <cell r="BD1141">
            <v>4.6528E-2</v>
          </cell>
          <cell r="BE1141">
            <v>0</v>
          </cell>
          <cell r="BF1141">
            <v>0</v>
          </cell>
          <cell r="BK1141">
            <v>0</v>
          </cell>
          <cell r="BM1141">
            <v>0</v>
          </cell>
        </row>
        <row r="1142">
          <cell r="A1142">
            <v>1142</v>
          </cell>
          <cell r="B1142" t="str">
            <v>PUG</v>
          </cell>
          <cell r="G1142" t="str">
            <v>XXX</v>
          </cell>
          <cell r="H1142" t="str">
            <v>b)</v>
          </cell>
          <cell r="J1142" t="str">
            <v>CIV</v>
          </cell>
          <cell r="K1142" t="str">
            <v>Civil Works</v>
          </cell>
          <cell r="L1142" t="str">
            <v>Gen</v>
          </cell>
          <cell r="M1142" t="str">
            <v>I</v>
          </cell>
          <cell r="N1142" t="str">
            <v>I</v>
          </cell>
          <cell r="O1142" t="str">
            <v>I3</v>
          </cell>
          <cell r="P1142" t="str">
            <v>CVLLSLP</v>
          </cell>
          <cell r="Q1142" t="str">
            <v xml:space="preserve">FFPH Building </v>
          </cell>
          <cell r="R1142" t="str">
            <v>LS</v>
          </cell>
          <cell r="S1142" t="str">
            <v>LS</v>
          </cell>
          <cell r="T1142">
            <v>1</v>
          </cell>
          <cell r="U1142">
            <v>1</v>
          </cell>
          <cell r="V1142">
            <v>1</v>
          </cell>
          <cell r="Y1142">
            <v>1</v>
          </cell>
          <cell r="AA1142">
            <v>1</v>
          </cell>
          <cell r="AB1142">
            <v>1</v>
          </cell>
          <cell r="AC1142">
            <v>187485.62458455111</v>
          </cell>
          <cell r="AD1142" t="str">
            <v>INR</v>
          </cell>
          <cell r="AE1142">
            <v>159284.15785663109</v>
          </cell>
          <cell r="AF1142">
            <v>159284.15785663109</v>
          </cell>
          <cell r="AI1142">
            <v>0.02</v>
          </cell>
          <cell r="AJ1142">
            <v>156098.47469949847</v>
          </cell>
          <cell r="AK1142">
            <v>0</v>
          </cell>
          <cell r="AL1142">
            <v>0.64788549832815379</v>
          </cell>
          <cell r="AM1142">
            <v>0</v>
          </cell>
          <cell r="AN1142">
            <v>0</v>
          </cell>
          <cell r="AO1142">
            <v>0</v>
          </cell>
          <cell r="AP1142">
            <v>0</v>
          </cell>
          <cell r="AQ1142">
            <v>0</v>
          </cell>
          <cell r="AR1142">
            <v>0</v>
          </cell>
          <cell r="AS1142">
            <v>0</v>
          </cell>
          <cell r="AT1142">
            <v>0</v>
          </cell>
          <cell r="AU1142">
            <v>156098.47469949847</v>
          </cell>
          <cell r="AV1142">
            <v>156098.47469949847</v>
          </cell>
          <cell r="AW1142">
            <v>0.64788549832815379</v>
          </cell>
          <cell r="AX1142">
            <v>101134</v>
          </cell>
          <cell r="AY1142">
            <v>2063.9591836734762</v>
          </cell>
          <cell r="AZ1142">
            <v>3522.7460728108126</v>
          </cell>
          <cell r="BA1142">
            <v>106720.70525648429</v>
          </cell>
          <cell r="BB1142">
            <v>106720.70525648429</v>
          </cell>
          <cell r="BC1142">
            <v>0</v>
          </cell>
          <cell r="BD1142">
            <v>4.6528E-2</v>
          </cell>
          <cell r="BE1142">
            <v>0</v>
          </cell>
          <cell r="BF1142">
            <v>0</v>
          </cell>
          <cell r="BK1142">
            <v>0</v>
          </cell>
          <cell r="BM1142">
            <v>0</v>
          </cell>
        </row>
        <row r="1143">
          <cell r="A1143">
            <v>1143</v>
          </cell>
          <cell r="B1143" t="str">
            <v>PUG</v>
          </cell>
          <cell r="G1143" t="str">
            <v>XXX</v>
          </cell>
          <cell r="K1143">
            <v>0</v>
          </cell>
          <cell r="M1143" t="str">
            <v>J</v>
          </cell>
          <cell r="N1143" t="str">
            <v>J</v>
          </cell>
          <cell r="O1143">
            <v>0</v>
          </cell>
          <cell r="S1143">
            <v>0</v>
          </cell>
          <cell r="T1143">
            <v>0</v>
          </cell>
          <cell r="U1143">
            <v>0</v>
          </cell>
          <cell r="AA1143">
            <v>0</v>
          </cell>
          <cell r="AB1143">
            <v>0</v>
          </cell>
          <cell r="AE1143">
            <v>0</v>
          </cell>
          <cell r="AF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K1143">
            <v>0</v>
          </cell>
          <cell r="BM1143">
            <v>0</v>
          </cell>
        </row>
        <row r="1144">
          <cell r="A1144">
            <v>1144</v>
          </cell>
          <cell r="B1144" t="str">
            <v>PUG</v>
          </cell>
          <cell r="G1144" t="str">
            <v>XXX</v>
          </cell>
          <cell r="H1144">
            <v>11</v>
          </cell>
          <cell r="J1144" t="str">
            <v>CIV</v>
          </cell>
          <cell r="K1144" t="str">
            <v>Civil Works</v>
          </cell>
          <cell r="L1144" t="str">
            <v>Gen</v>
          </cell>
          <cell r="M1144" t="str">
            <v>I</v>
          </cell>
          <cell r="N1144" t="str">
            <v>I</v>
          </cell>
          <cell r="O1144" t="str">
            <v>I</v>
          </cell>
          <cell r="P1144" t="str">
            <v>CVL UR</v>
          </cell>
          <cell r="Q1144" t="str">
            <v>Stone spreading in switchyard excluding</v>
          </cell>
          <cell r="R1144" t="str">
            <v>Sq.m</v>
          </cell>
          <cell r="S1144" t="str">
            <v>Sq.m</v>
          </cell>
          <cell r="T1144">
            <v>33000</v>
          </cell>
          <cell r="U1144">
            <v>33000</v>
          </cell>
          <cell r="V1144">
            <v>33000</v>
          </cell>
          <cell r="Y1144">
            <v>33000</v>
          </cell>
          <cell r="AA1144">
            <v>33000</v>
          </cell>
          <cell r="AB1144">
            <v>33000</v>
          </cell>
          <cell r="AC1144">
            <v>137</v>
          </cell>
          <cell r="AD1144" t="str">
            <v>INR</v>
          </cell>
          <cell r="AE1144">
            <v>121.05595997103963</v>
          </cell>
          <cell r="AF1144">
            <v>121.05595997103963</v>
          </cell>
          <cell r="AI1144">
            <v>0.02</v>
          </cell>
          <cell r="AJ1144">
            <v>118.63484077161883</v>
          </cell>
          <cell r="AK1144">
            <v>0</v>
          </cell>
          <cell r="AL1144">
            <v>0.99502487562189057</v>
          </cell>
          <cell r="AM1144">
            <v>0</v>
          </cell>
          <cell r="AN1144">
            <v>0</v>
          </cell>
          <cell r="AO1144">
            <v>0</v>
          </cell>
          <cell r="AP1144">
            <v>0</v>
          </cell>
          <cell r="AQ1144">
            <v>0</v>
          </cell>
          <cell r="AR1144">
            <v>0</v>
          </cell>
          <cell r="AS1144">
            <v>0</v>
          </cell>
          <cell r="AT1144">
            <v>0</v>
          </cell>
          <cell r="AU1144">
            <v>118.63484077161883</v>
          </cell>
          <cell r="AV1144">
            <v>3914949.7454634211</v>
          </cell>
          <cell r="AW1144">
            <v>0.99502487562189057</v>
          </cell>
          <cell r="AX1144">
            <v>3895472</v>
          </cell>
          <cell r="AY1144">
            <v>79499.428571428638</v>
          </cell>
          <cell r="AZ1144">
            <v>135688.8750543287</v>
          </cell>
          <cell r="BA1144">
            <v>4110660.3036257573</v>
          </cell>
          <cell r="BB1144">
            <v>4110660.3036257573</v>
          </cell>
          <cell r="BC1144">
            <v>0</v>
          </cell>
          <cell r="BD1144">
            <v>4.6528E-2</v>
          </cell>
          <cell r="BE1144">
            <v>0</v>
          </cell>
          <cell r="BF1144">
            <v>0</v>
          </cell>
          <cell r="BK1144">
            <v>0</v>
          </cell>
          <cell r="BM1144">
            <v>0</v>
          </cell>
        </row>
        <row r="1145">
          <cell r="A1145">
            <v>1145</v>
          </cell>
          <cell r="B1145" t="str">
            <v>PUG</v>
          </cell>
          <cell r="G1145" t="str">
            <v>XXX</v>
          </cell>
          <cell r="K1145">
            <v>0</v>
          </cell>
          <cell r="M1145" t="str">
            <v>J</v>
          </cell>
          <cell r="N1145" t="str">
            <v>J</v>
          </cell>
          <cell r="O1145">
            <v>0</v>
          </cell>
          <cell r="Q1145" t="str">
            <v>PCC</v>
          </cell>
          <cell r="S1145">
            <v>0</v>
          </cell>
          <cell r="T1145">
            <v>0</v>
          </cell>
          <cell r="U1145">
            <v>0</v>
          </cell>
          <cell r="AA1145">
            <v>0</v>
          </cell>
          <cell r="AB1145">
            <v>0</v>
          </cell>
          <cell r="AE1145">
            <v>0</v>
          </cell>
          <cell r="AF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K1145">
            <v>0</v>
          </cell>
          <cell r="BM1145">
            <v>0</v>
          </cell>
        </row>
        <row r="1146">
          <cell r="A1146">
            <v>1146</v>
          </cell>
          <cell r="B1146" t="str">
            <v>PUG</v>
          </cell>
          <cell r="G1146" t="str">
            <v>XXX</v>
          </cell>
          <cell r="K1146">
            <v>0</v>
          </cell>
          <cell r="M1146" t="str">
            <v>J</v>
          </cell>
          <cell r="N1146" t="str">
            <v>J</v>
          </cell>
          <cell r="O1146">
            <v>0</v>
          </cell>
          <cell r="S1146">
            <v>0</v>
          </cell>
          <cell r="T1146">
            <v>0</v>
          </cell>
          <cell r="U1146">
            <v>0</v>
          </cell>
          <cell r="AA1146">
            <v>0</v>
          </cell>
          <cell r="AB1146">
            <v>0</v>
          </cell>
          <cell r="AE1146">
            <v>0</v>
          </cell>
          <cell r="AF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K1146">
            <v>0</v>
          </cell>
          <cell r="BM1146">
            <v>0</v>
          </cell>
        </row>
        <row r="1147">
          <cell r="A1147">
            <v>1147</v>
          </cell>
          <cell r="B1147" t="str">
            <v>PUG</v>
          </cell>
          <cell r="G1147" t="str">
            <v>XXX</v>
          </cell>
          <cell r="H1147">
            <v>12</v>
          </cell>
          <cell r="K1147">
            <v>0</v>
          </cell>
          <cell r="M1147" t="str">
            <v>J</v>
          </cell>
          <cell r="N1147" t="str">
            <v>J</v>
          </cell>
          <cell r="O1147">
            <v>0</v>
          </cell>
          <cell r="Q1147" t="str">
            <v>Concrete road as per drawing except</v>
          </cell>
          <cell r="S1147">
            <v>0</v>
          </cell>
          <cell r="T1147">
            <v>0</v>
          </cell>
          <cell r="U1147">
            <v>0</v>
          </cell>
          <cell r="AA1147">
            <v>0</v>
          </cell>
          <cell r="AB1147">
            <v>0</v>
          </cell>
          <cell r="AE1147">
            <v>0</v>
          </cell>
          <cell r="AF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K1147">
            <v>0</v>
          </cell>
          <cell r="BM1147">
            <v>0</v>
          </cell>
        </row>
        <row r="1148">
          <cell r="A1148">
            <v>1148</v>
          </cell>
          <cell r="B1148" t="str">
            <v>PUG</v>
          </cell>
          <cell r="G1148" t="str">
            <v>XXX</v>
          </cell>
          <cell r="K1148">
            <v>0</v>
          </cell>
          <cell r="M1148" t="str">
            <v>J</v>
          </cell>
          <cell r="N1148" t="str">
            <v>J</v>
          </cell>
          <cell r="O1148">
            <v>0</v>
          </cell>
          <cell r="Q1148" t="str">
            <v>reinforcement &amp; concrete</v>
          </cell>
          <cell r="S1148">
            <v>0</v>
          </cell>
          <cell r="T1148">
            <v>0</v>
          </cell>
          <cell r="U1148">
            <v>0</v>
          </cell>
          <cell r="AA1148">
            <v>0</v>
          </cell>
          <cell r="AB1148">
            <v>0</v>
          </cell>
          <cell r="AE1148">
            <v>0</v>
          </cell>
          <cell r="AF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K1148">
            <v>0</v>
          </cell>
          <cell r="BM1148">
            <v>0</v>
          </cell>
        </row>
        <row r="1149">
          <cell r="A1149">
            <v>1149</v>
          </cell>
          <cell r="B1149" t="str">
            <v>PUG</v>
          </cell>
          <cell r="G1149" t="str">
            <v>XXX</v>
          </cell>
          <cell r="H1149" t="str">
            <v>a)</v>
          </cell>
          <cell r="J1149" t="str">
            <v>CIV</v>
          </cell>
          <cell r="K1149" t="str">
            <v>Civil Works</v>
          </cell>
          <cell r="L1149" t="str">
            <v>Gen</v>
          </cell>
          <cell r="M1149" t="str">
            <v>I</v>
          </cell>
          <cell r="N1149" t="str">
            <v>I</v>
          </cell>
          <cell r="O1149" t="str">
            <v>I3</v>
          </cell>
          <cell r="P1149" t="str">
            <v>CVLLSLP</v>
          </cell>
          <cell r="Q1149" t="str">
            <v xml:space="preserve">Road 3.75m wide as per section </v>
          </cell>
          <cell r="R1149" t="str">
            <v>RM</v>
          </cell>
          <cell r="S1149" t="str">
            <v>RM</v>
          </cell>
          <cell r="T1149">
            <v>2550</v>
          </cell>
          <cell r="U1149">
            <v>2550</v>
          </cell>
          <cell r="V1149">
            <v>2550</v>
          </cell>
          <cell r="Y1149">
            <v>2550</v>
          </cell>
          <cell r="AA1149">
            <v>2550</v>
          </cell>
          <cell r="AB1149">
            <v>2550</v>
          </cell>
          <cell r="AC1149">
            <v>2362.3188697653441</v>
          </cell>
          <cell r="AD1149" t="str">
            <v>INR</v>
          </cell>
          <cell r="AE1149">
            <v>2242.7209426213658</v>
          </cell>
          <cell r="AF1149">
            <v>2242.7209426213658</v>
          </cell>
          <cell r="AI1149">
            <v>0.02</v>
          </cell>
          <cell r="AJ1149">
            <v>2197.8665237689384</v>
          </cell>
          <cell r="AK1149">
            <v>0</v>
          </cell>
          <cell r="AL1149">
            <v>0.64788549832815379</v>
          </cell>
          <cell r="AM1149">
            <v>0</v>
          </cell>
          <cell r="AN1149">
            <v>0</v>
          </cell>
          <cell r="AO1149">
            <v>0</v>
          </cell>
          <cell r="AP1149">
            <v>0</v>
          </cell>
          <cell r="AQ1149">
            <v>0</v>
          </cell>
          <cell r="AR1149">
            <v>0</v>
          </cell>
          <cell r="AS1149">
            <v>0</v>
          </cell>
          <cell r="AT1149">
            <v>0</v>
          </cell>
          <cell r="AU1149">
            <v>2197.8665237689384</v>
          </cell>
          <cell r="AV1149">
            <v>5604559.6356107928</v>
          </cell>
          <cell r="AW1149">
            <v>0.64788549832815379</v>
          </cell>
          <cell r="AX1149">
            <v>3631113</v>
          </cell>
          <cell r="AY1149">
            <v>74104.346938775387</v>
          </cell>
          <cell r="AZ1149">
            <v>126480.60059606377</v>
          </cell>
          <cell r="BA1149">
            <v>3831697.9475348392</v>
          </cell>
          <cell r="BB1149">
            <v>3831697.9475348392</v>
          </cell>
          <cell r="BC1149">
            <v>0</v>
          </cell>
          <cell r="BD1149">
            <v>4.6528E-2</v>
          </cell>
          <cell r="BE1149">
            <v>0</v>
          </cell>
          <cell r="BF1149">
            <v>0</v>
          </cell>
          <cell r="BK1149">
            <v>0</v>
          </cell>
          <cell r="BM1149">
            <v>0</v>
          </cell>
        </row>
        <row r="1150">
          <cell r="A1150">
            <v>1150</v>
          </cell>
          <cell r="B1150" t="str">
            <v>PUG</v>
          </cell>
          <cell r="G1150" t="str">
            <v>XXX</v>
          </cell>
          <cell r="H1150" t="str">
            <v>b)</v>
          </cell>
          <cell r="J1150" t="str">
            <v>CIV</v>
          </cell>
          <cell r="K1150" t="str">
            <v>Civil Works</v>
          </cell>
          <cell r="L1150" t="str">
            <v>Gen</v>
          </cell>
          <cell r="M1150" t="str">
            <v>I</v>
          </cell>
          <cell r="N1150" t="str">
            <v>I</v>
          </cell>
          <cell r="O1150" t="str">
            <v>I3</v>
          </cell>
          <cell r="P1150" t="str">
            <v>CVLLSLP</v>
          </cell>
          <cell r="Q1150" t="str">
            <v xml:space="preserve">road 5.5m wide as per section </v>
          </cell>
          <cell r="R1150" t="str">
            <v>RM</v>
          </cell>
          <cell r="S1150" t="str">
            <v>RM</v>
          </cell>
          <cell r="T1150">
            <v>270</v>
          </cell>
          <cell r="U1150">
            <v>270</v>
          </cell>
          <cell r="V1150">
            <v>270</v>
          </cell>
          <cell r="Y1150">
            <v>270</v>
          </cell>
          <cell r="AA1150">
            <v>270</v>
          </cell>
          <cell r="AB1150">
            <v>270</v>
          </cell>
          <cell r="AC1150">
            <v>3464.7343423225047</v>
          </cell>
          <cell r="AD1150" t="str">
            <v>INR</v>
          </cell>
          <cell r="AE1150">
            <v>3249.396820275274</v>
          </cell>
          <cell r="AF1150">
            <v>3249.396820275274</v>
          </cell>
          <cell r="AI1150">
            <v>0.02</v>
          </cell>
          <cell r="AJ1150">
            <v>3184.4088838697685</v>
          </cell>
          <cell r="AK1150">
            <v>0</v>
          </cell>
          <cell r="AL1150">
            <v>0.64788549832815379</v>
          </cell>
          <cell r="AM1150">
            <v>0</v>
          </cell>
          <cell r="AN1150">
            <v>0</v>
          </cell>
          <cell r="AO1150">
            <v>0</v>
          </cell>
          <cell r="AP1150">
            <v>0</v>
          </cell>
          <cell r="AQ1150">
            <v>0</v>
          </cell>
          <cell r="AR1150">
            <v>0</v>
          </cell>
          <cell r="AS1150">
            <v>0</v>
          </cell>
          <cell r="AT1150">
            <v>0</v>
          </cell>
          <cell r="AU1150">
            <v>3184.4088838697685</v>
          </cell>
          <cell r="AV1150">
            <v>859790.39864483743</v>
          </cell>
          <cell r="AW1150">
            <v>0.64788549832815379</v>
          </cell>
          <cell r="AX1150">
            <v>557046</v>
          </cell>
          <cell r="AY1150">
            <v>11368.285714285681</v>
          </cell>
          <cell r="AZ1150">
            <v>19403.282861104817</v>
          </cell>
          <cell r="BA1150">
            <v>587817.5685753905</v>
          </cell>
          <cell r="BB1150">
            <v>587817.5685753905</v>
          </cell>
          <cell r="BC1150">
            <v>0</v>
          </cell>
          <cell r="BD1150">
            <v>4.6528E-2</v>
          </cell>
          <cell r="BE1150">
            <v>0</v>
          </cell>
          <cell r="BF1150">
            <v>0</v>
          </cell>
          <cell r="BK1150">
            <v>0</v>
          </cell>
          <cell r="BM1150">
            <v>0</v>
          </cell>
        </row>
        <row r="1151">
          <cell r="A1151">
            <v>1151</v>
          </cell>
          <cell r="B1151" t="str">
            <v>PUG</v>
          </cell>
          <cell r="G1151" t="str">
            <v>XXX</v>
          </cell>
          <cell r="K1151">
            <v>0</v>
          </cell>
          <cell r="M1151" t="str">
            <v>J</v>
          </cell>
          <cell r="N1151" t="str">
            <v>J</v>
          </cell>
          <cell r="O1151">
            <v>0</v>
          </cell>
          <cell r="S1151">
            <v>0</v>
          </cell>
          <cell r="T1151">
            <v>0</v>
          </cell>
          <cell r="U1151">
            <v>0</v>
          </cell>
          <cell r="AA1151">
            <v>0</v>
          </cell>
          <cell r="AB1151">
            <v>0</v>
          </cell>
          <cell r="AE1151">
            <v>0</v>
          </cell>
          <cell r="AF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0</v>
          </cell>
          <cell r="BE1151">
            <v>0</v>
          </cell>
          <cell r="BF1151">
            <v>0</v>
          </cell>
          <cell r="BK1151">
            <v>0</v>
          </cell>
          <cell r="BM1151">
            <v>0</v>
          </cell>
        </row>
        <row r="1152">
          <cell r="A1152">
            <v>1152</v>
          </cell>
          <cell r="B1152" t="str">
            <v>PUG</v>
          </cell>
          <cell r="G1152" t="str">
            <v>XXX</v>
          </cell>
          <cell r="H1152">
            <v>13</v>
          </cell>
          <cell r="J1152" t="str">
            <v>CIV</v>
          </cell>
          <cell r="K1152" t="str">
            <v>Civil Works</v>
          </cell>
          <cell r="L1152" t="str">
            <v>Gen</v>
          </cell>
          <cell r="M1152" t="str">
            <v>I</v>
          </cell>
          <cell r="N1152" t="str">
            <v>I</v>
          </cell>
          <cell r="O1152" t="str">
            <v>I2</v>
          </cell>
          <cell r="P1152" t="str">
            <v>CVLLSEP</v>
          </cell>
          <cell r="Q1152" t="str">
            <v>Chain link fencing excluding concrete (New)</v>
          </cell>
          <cell r="R1152" t="str">
            <v>RM</v>
          </cell>
          <cell r="S1152" t="str">
            <v>RM</v>
          </cell>
          <cell r="T1152">
            <v>800</v>
          </cell>
          <cell r="U1152">
            <v>800</v>
          </cell>
          <cell r="V1152">
            <v>340</v>
          </cell>
          <cell r="Y1152">
            <v>800</v>
          </cell>
          <cell r="AA1152">
            <v>800</v>
          </cell>
          <cell r="AB1152">
            <v>800</v>
          </cell>
          <cell r="AC1152">
            <v>1749.8658294558104</v>
          </cell>
          <cell r="AD1152" t="str">
            <v>INR</v>
          </cell>
          <cell r="AE1152">
            <v>1592.8415785663108</v>
          </cell>
          <cell r="AF1152">
            <v>1592.8415785663108</v>
          </cell>
          <cell r="AI1152">
            <v>0.02</v>
          </cell>
          <cell r="AJ1152">
            <v>1560.9847469949846</v>
          </cell>
          <cell r="AK1152">
            <v>0</v>
          </cell>
          <cell r="AL1152">
            <v>1.0810810810810809</v>
          </cell>
          <cell r="AM1152">
            <v>0</v>
          </cell>
          <cell r="AN1152">
            <v>0</v>
          </cell>
          <cell r="AO1152">
            <v>0</v>
          </cell>
          <cell r="AP1152">
            <v>0</v>
          </cell>
          <cell r="AQ1152">
            <v>0</v>
          </cell>
          <cell r="AR1152">
            <v>0</v>
          </cell>
          <cell r="AS1152">
            <v>0</v>
          </cell>
          <cell r="AT1152">
            <v>0</v>
          </cell>
          <cell r="AU1152">
            <v>1560.9847469949846</v>
          </cell>
          <cell r="AV1152">
            <v>1248787.7975959876</v>
          </cell>
          <cell r="AW1152">
            <v>1.0810810810810809</v>
          </cell>
          <cell r="AX1152">
            <v>1350041</v>
          </cell>
          <cell r="AY1152">
            <v>27551.857142857276</v>
          </cell>
          <cell r="AZ1152">
            <v>47025.249974129256</v>
          </cell>
          <cell r="BA1152">
            <v>1424618.1071169865</v>
          </cell>
          <cell r="BB1152">
            <v>1424618.1071169865</v>
          </cell>
          <cell r="BC1152">
            <v>0</v>
          </cell>
          <cell r="BD1152">
            <v>4.6528E-2</v>
          </cell>
          <cell r="BE1152">
            <v>0</v>
          </cell>
          <cell r="BF1152">
            <v>0</v>
          </cell>
          <cell r="BK1152">
            <v>0</v>
          </cell>
          <cell r="BM1152">
            <v>0</v>
          </cell>
        </row>
        <row r="1153">
          <cell r="A1153">
            <v>1153</v>
          </cell>
          <cell r="B1153" t="str">
            <v>PUG</v>
          </cell>
          <cell r="G1153" t="str">
            <v>XXX</v>
          </cell>
          <cell r="K1153">
            <v>0</v>
          </cell>
          <cell r="M1153" t="str">
            <v>J</v>
          </cell>
          <cell r="N1153" t="str">
            <v>J</v>
          </cell>
          <cell r="O1153">
            <v>0</v>
          </cell>
          <cell r="S1153">
            <v>0</v>
          </cell>
          <cell r="T1153">
            <v>0</v>
          </cell>
          <cell r="U1153">
            <v>0</v>
          </cell>
          <cell r="AA1153">
            <v>0</v>
          </cell>
          <cell r="AB1153">
            <v>0</v>
          </cell>
          <cell r="AE1153">
            <v>0</v>
          </cell>
          <cell r="AF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K1153">
            <v>0</v>
          </cell>
          <cell r="BM1153">
            <v>0</v>
          </cell>
        </row>
        <row r="1154">
          <cell r="A1154">
            <v>1154</v>
          </cell>
          <cell r="B1154" t="str">
            <v>PUG</v>
          </cell>
          <cell r="G1154" t="str">
            <v>XXX</v>
          </cell>
          <cell r="H1154">
            <v>14</v>
          </cell>
          <cell r="J1154" t="str">
            <v>CIV</v>
          </cell>
          <cell r="K1154" t="str">
            <v>Civil Works</v>
          </cell>
          <cell r="L1154" t="str">
            <v>Gen</v>
          </cell>
          <cell r="M1154" t="str">
            <v>I</v>
          </cell>
          <cell r="N1154" t="str">
            <v>I</v>
          </cell>
          <cell r="O1154" t="str">
            <v>I</v>
          </cell>
          <cell r="P1154" t="str">
            <v>CVL UR</v>
          </cell>
          <cell r="Q1154" t="str">
            <v>Gate excluding concrete (New)</v>
          </cell>
          <cell r="R1154" t="str">
            <v>Nos.</v>
          </cell>
          <cell r="S1154" t="str">
            <v>Nos.</v>
          </cell>
          <cell r="T1154">
            <v>1</v>
          </cell>
          <cell r="U1154">
            <v>1</v>
          </cell>
          <cell r="V1154">
            <v>1</v>
          </cell>
          <cell r="Y1154">
            <v>1</v>
          </cell>
          <cell r="AA1154">
            <v>1</v>
          </cell>
          <cell r="AB1154">
            <v>1</v>
          </cell>
          <cell r="AC1154">
            <v>93742.812292275557</v>
          </cell>
          <cell r="AD1154" t="str">
            <v>INR</v>
          </cell>
          <cell r="AE1154">
            <v>33003.677507893961</v>
          </cell>
          <cell r="AF1154">
            <v>33003.677507893961</v>
          </cell>
          <cell r="AI1154">
            <v>0.02</v>
          </cell>
          <cell r="AJ1154">
            <v>32343.603957736083</v>
          </cell>
          <cell r="AK1154">
            <v>0</v>
          </cell>
          <cell r="AL1154">
            <v>0.99502487562189057</v>
          </cell>
          <cell r="AM1154">
            <v>0</v>
          </cell>
          <cell r="AN1154">
            <v>0</v>
          </cell>
          <cell r="AO1154">
            <v>0</v>
          </cell>
          <cell r="AP1154">
            <v>0</v>
          </cell>
          <cell r="AQ1154">
            <v>0</v>
          </cell>
          <cell r="AR1154">
            <v>0</v>
          </cell>
          <cell r="AS1154">
            <v>0</v>
          </cell>
          <cell r="AT1154">
            <v>0</v>
          </cell>
          <cell r="AU1154">
            <v>32343.603957736083</v>
          </cell>
          <cell r="AV1154">
            <v>32343.603957736083</v>
          </cell>
          <cell r="AW1154">
            <v>0.99502487562189057</v>
          </cell>
          <cell r="AX1154">
            <v>32183</v>
          </cell>
          <cell r="AY1154">
            <v>656.79591836734471</v>
          </cell>
          <cell r="AZ1154">
            <v>1121.0130802823041</v>
          </cell>
          <cell r="BA1154">
            <v>33960.808998649649</v>
          </cell>
          <cell r="BB1154">
            <v>33960.808998649649</v>
          </cell>
          <cell r="BC1154">
            <v>0</v>
          </cell>
          <cell r="BD1154">
            <v>4.6528E-2</v>
          </cell>
          <cell r="BE1154">
            <v>0</v>
          </cell>
          <cell r="BF1154">
            <v>0</v>
          </cell>
          <cell r="BK1154">
            <v>0</v>
          </cell>
          <cell r="BM1154">
            <v>0</v>
          </cell>
        </row>
        <row r="1155">
          <cell r="A1155">
            <v>1155</v>
          </cell>
          <cell r="B1155" t="str">
            <v>PUG</v>
          </cell>
          <cell r="G1155" t="str">
            <v>XXX</v>
          </cell>
          <cell r="K1155">
            <v>0</v>
          </cell>
          <cell r="M1155" t="str">
            <v>J</v>
          </cell>
          <cell r="N1155" t="str">
            <v>J</v>
          </cell>
          <cell r="O1155">
            <v>0</v>
          </cell>
          <cell r="S1155">
            <v>0</v>
          </cell>
          <cell r="T1155">
            <v>0</v>
          </cell>
          <cell r="U1155">
            <v>0</v>
          </cell>
          <cell r="AA1155">
            <v>0</v>
          </cell>
          <cell r="AB1155">
            <v>0</v>
          </cell>
          <cell r="AE1155">
            <v>0</v>
          </cell>
          <cell r="AF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K1155">
            <v>0</v>
          </cell>
          <cell r="BM1155">
            <v>0</v>
          </cell>
        </row>
        <row r="1156">
          <cell r="A1156">
            <v>1156</v>
          </cell>
          <cell r="B1156" t="str">
            <v>PUG</v>
          </cell>
          <cell r="G1156" t="str">
            <v>XXX</v>
          </cell>
          <cell r="H1156">
            <v>15</v>
          </cell>
          <cell r="J1156" t="str">
            <v>CIV</v>
          </cell>
          <cell r="K1156" t="str">
            <v>Civil Works</v>
          </cell>
          <cell r="L1156" t="str">
            <v>Gen</v>
          </cell>
          <cell r="M1156" t="str">
            <v>I</v>
          </cell>
          <cell r="N1156" t="str">
            <v>I</v>
          </cell>
          <cell r="O1156" t="str">
            <v>I</v>
          </cell>
          <cell r="P1156" t="str">
            <v>CVL UR</v>
          </cell>
          <cell r="Q1156" t="str">
            <v>Rain water harvesting excluding reinforcement and</v>
          </cell>
          <cell r="R1156" t="str">
            <v>LS</v>
          </cell>
          <cell r="S1156" t="str">
            <v>LS</v>
          </cell>
          <cell r="T1156">
            <v>1</v>
          </cell>
          <cell r="U1156">
            <v>1</v>
          </cell>
          <cell r="V1156">
            <v>1</v>
          </cell>
          <cell r="Y1156">
            <v>1</v>
          </cell>
          <cell r="AA1156">
            <v>1</v>
          </cell>
          <cell r="AB1156">
            <v>1</v>
          </cell>
          <cell r="AC1156">
            <v>187485.62458455111</v>
          </cell>
          <cell r="AD1156" t="str">
            <v>INR</v>
          </cell>
          <cell r="AE1156">
            <v>127427.32628530487</v>
          </cell>
          <cell r="AF1156">
            <v>127427.32628530487</v>
          </cell>
          <cell r="AI1156">
            <v>0.02</v>
          </cell>
          <cell r="AJ1156">
            <v>124878.77975959876</v>
          </cell>
          <cell r="AK1156">
            <v>0</v>
          </cell>
          <cell r="AL1156">
            <v>0.99502487562189057</v>
          </cell>
          <cell r="AM1156">
            <v>0</v>
          </cell>
          <cell r="AN1156">
            <v>0</v>
          </cell>
          <cell r="AO1156">
            <v>0</v>
          </cell>
          <cell r="AP1156">
            <v>0</v>
          </cell>
          <cell r="AQ1156">
            <v>0</v>
          </cell>
          <cell r="AR1156">
            <v>0</v>
          </cell>
          <cell r="AS1156">
            <v>0</v>
          </cell>
          <cell r="AT1156">
            <v>0</v>
          </cell>
          <cell r="AU1156">
            <v>124878.77975959876</v>
          </cell>
          <cell r="AV1156">
            <v>124878.77975959876</v>
          </cell>
          <cell r="AW1156">
            <v>0.99502487562189057</v>
          </cell>
          <cell r="AX1156">
            <v>124257</v>
          </cell>
          <cell r="AY1156">
            <v>2535.8571428571449</v>
          </cell>
          <cell r="AZ1156">
            <v>4328.1770598340227</v>
          </cell>
          <cell r="BA1156">
            <v>131121.03420269117</v>
          </cell>
          <cell r="BB1156">
            <v>131121.03420269117</v>
          </cell>
          <cell r="BC1156">
            <v>0</v>
          </cell>
          <cell r="BD1156">
            <v>4.6528E-2</v>
          </cell>
          <cell r="BE1156">
            <v>0</v>
          </cell>
          <cell r="BF1156">
            <v>0</v>
          </cell>
          <cell r="BK1156">
            <v>0</v>
          </cell>
          <cell r="BM1156">
            <v>0</v>
          </cell>
        </row>
        <row r="1157">
          <cell r="A1157">
            <v>1157</v>
          </cell>
          <cell r="B1157" t="str">
            <v>PUG</v>
          </cell>
          <cell r="G1157" t="str">
            <v>XXX</v>
          </cell>
          <cell r="K1157">
            <v>0</v>
          </cell>
          <cell r="M1157" t="str">
            <v>J</v>
          </cell>
          <cell r="N1157" t="str">
            <v>J</v>
          </cell>
          <cell r="O1157">
            <v>0</v>
          </cell>
          <cell r="Q1157" t="str">
            <v>concrete as per drawing</v>
          </cell>
          <cell r="S1157">
            <v>0</v>
          </cell>
          <cell r="T1157">
            <v>0</v>
          </cell>
          <cell r="U1157">
            <v>0</v>
          </cell>
          <cell r="AA1157">
            <v>0</v>
          </cell>
          <cell r="AB1157">
            <v>0</v>
          </cell>
          <cell r="AE1157">
            <v>0</v>
          </cell>
          <cell r="AF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D1157">
            <v>0</v>
          </cell>
          <cell r="BE1157">
            <v>0</v>
          </cell>
          <cell r="BF1157">
            <v>0</v>
          </cell>
          <cell r="BK1157">
            <v>0</v>
          </cell>
          <cell r="BM1157">
            <v>0</v>
          </cell>
        </row>
        <row r="1158">
          <cell r="A1158">
            <v>1158</v>
          </cell>
          <cell r="B1158" t="str">
            <v>PUG</v>
          </cell>
          <cell r="G1158" t="str">
            <v>XXX</v>
          </cell>
          <cell r="K1158">
            <v>0</v>
          </cell>
          <cell r="M1158" t="str">
            <v>J</v>
          </cell>
          <cell r="N1158" t="str">
            <v>J</v>
          </cell>
          <cell r="O1158">
            <v>0</v>
          </cell>
          <cell r="S1158">
            <v>0</v>
          </cell>
          <cell r="T1158">
            <v>0</v>
          </cell>
          <cell r="U1158">
            <v>0</v>
          </cell>
          <cell r="AA1158">
            <v>0</v>
          </cell>
          <cell r="AB1158">
            <v>0</v>
          </cell>
          <cell r="AE1158">
            <v>0</v>
          </cell>
          <cell r="AF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K1158">
            <v>0</v>
          </cell>
          <cell r="BM1158">
            <v>0</v>
          </cell>
        </row>
        <row r="1159">
          <cell r="A1159">
            <v>1159</v>
          </cell>
          <cell r="B1159" t="str">
            <v>PUG</v>
          </cell>
          <cell r="G1159" t="str">
            <v>XXX</v>
          </cell>
          <cell r="H1159">
            <v>16</v>
          </cell>
          <cell r="J1159" t="str">
            <v>CIV</v>
          </cell>
          <cell r="K1159" t="str">
            <v>Civil Works</v>
          </cell>
          <cell r="L1159" t="str">
            <v>Gen</v>
          </cell>
          <cell r="M1159" t="str">
            <v>I</v>
          </cell>
          <cell r="N1159" t="str">
            <v>I</v>
          </cell>
          <cell r="O1159" t="str">
            <v>I</v>
          </cell>
          <cell r="P1159" t="str">
            <v>CVL UR</v>
          </cell>
          <cell r="Q1159" t="str">
            <v>External water supply from bore to Fire</v>
          </cell>
          <cell r="R1159" t="str">
            <v>LS</v>
          </cell>
          <cell r="S1159" t="str">
            <v>LS</v>
          </cell>
          <cell r="T1159">
            <v>1</v>
          </cell>
          <cell r="U1159">
            <v>1</v>
          </cell>
          <cell r="V1159">
            <v>1</v>
          </cell>
          <cell r="Y1159">
            <v>1</v>
          </cell>
          <cell r="AA1159">
            <v>1</v>
          </cell>
          <cell r="AB1159">
            <v>1</v>
          </cell>
          <cell r="AC1159">
            <v>150000</v>
          </cell>
          <cell r="AD1159" t="str">
            <v>INR</v>
          </cell>
          <cell r="AE1159">
            <v>127427.32628530487</v>
          </cell>
          <cell r="AF1159">
            <v>127427.32628530487</v>
          </cell>
          <cell r="AI1159">
            <v>0.02</v>
          </cell>
          <cell r="AJ1159">
            <v>124878.77975959876</v>
          </cell>
          <cell r="AK1159">
            <v>0</v>
          </cell>
          <cell r="AL1159">
            <v>0.99502487562189057</v>
          </cell>
          <cell r="AM1159">
            <v>0</v>
          </cell>
          <cell r="AN1159">
            <v>0</v>
          </cell>
          <cell r="AO1159">
            <v>0</v>
          </cell>
          <cell r="AP1159">
            <v>0</v>
          </cell>
          <cell r="AQ1159">
            <v>0</v>
          </cell>
          <cell r="AR1159">
            <v>0</v>
          </cell>
          <cell r="AS1159">
            <v>0</v>
          </cell>
          <cell r="AT1159">
            <v>0</v>
          </cell>
          <cell r="AU1159">
            <v>124878.77975959876</v>
          </cell>
          <cell r="AV1159">
            <v>124878.77975959876</v>
          </cell>
          <cell r="AW1159">
            <v>0.99502487562189057</v>
          </cell>
          <cell r="AX1159">
            <v>124257</v>
          </cell>
          <cell r="AY1159">
            <v>2535.8571428571449</v>
          </cell>
          <cell r="AZ1159">
            <v>4328.1770598340227</v>
          </cell>
          <cell r="BA1159">
            <v>131121.03420269117</v>
          </cell>
          <cell r="BB1159">
            <v>131121.03420269117</v>
          </cell>
          <cell r="BC1159">
            <v>0</v>
          </cell>
          <cell r="BD1159">
            <v>4.6528E-2</v>
          </cell>
          <cell r="BE1159">
            <v>0</v>
          </cell>
          <cell r="BF1159">
            <v>0</v>
          </cell>
          <cell r="BK1159">
            <v>0</v>
          </cell>
          <cell r="BM1159">
            <v>0</v>
          </cell>
        </row>
        <row r="1160">
          <cell r="A1160">
            <v>1160</v>
          </cell>
          <cell r="B1160" t="str">
            <v>PUG</v>
          </cell>
          <cell r="G1160" t="str">
            <v>XXX</v>
          </cell>
          <cell r="K1160">
            <v>0</v>
          </cell>
          <cell r="M1160" t="str">
            <v>J</v>
          </cell>
          <cell r="N1160" t="str">
            <v>J</v>
          </cell>
          <cell r="O1160">
            <v>0</v>
          </cell>
          <cell r="Q1160" t="str">
            <v>water tank</v>
          </cell>
          <cell r="S1160">
            <v>0</v>
          </cell>
          <cell r="T1160">
            <v>0</v>
          </cell>
          <cell r="U1160">
            <v>0</v>
          </cell>
          <cell r="AA1160">
            <v>0</v>
          </cell>
          <cell r="AB1160">
            <v>0</v>
          </cell>
          <cell r="AE1160">
            <v>0</v>
          </cell>
          <cell r="AF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K1160">
            <v>0</v>
          </cell>
          <cell r="BM1160">
            <v>0</v>
          </cell>
        </row>
        <row r="1161">
          <cell r="A1161">
            <v>1161</v>
          </cell>
          <cell r="B1161" t="str">
            <v>PUG</v>
          </cell>
          <cell r="G1161" t="str">
            <v>XXX</v>
          </cell>
          <cell r="K1161">
            <v>0</v>
          </cell>
          <cell r="M1161" t="str">
            <v>J</v>
          </cell>
          <cell r="N1161" t="str">
            <v>J</v>
          </cell>
          <cell r="O1161">
            <v>0</v>
          </cell>
          <cell r="S1161">
            <v>0</v>
          </cell>
          <cell r="T1161">
            <v>0</v>
          </cell>
          <cell r="U1161">
            <v>0</v>
          </cell>
          <cell r="AA1161">
            <v>0</v>
          </cell>
          <cell r="AB1161">
            <v>0</v>
          </cell>
          <cell r="AE1161">
            <v>0</v>
          </cell>
          <cell r="AF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K1161">
            <v>0</v>
          </cell>
          <cell r="BM1161">
            <v>0</v>
          </cell>
        </row>
        <row r="1162">
          <cell r="A1162">
            <v>1162</v>
          </cell>
          <cell r="B1162" t="str">
            <v>PUG</v>
          </cell>
          <cell r="G1162" t="str">
            <v>XXX</v>
          </cell>
          <cell r="H1162">
            <v>17</v>
          </cell>
          <cell r="K1162">
            <v>0</v>
          </cell>
          <cell r="M1162" t="str">
            <v>J</v>
          </cell>
          <cell r="N1162" t="str">
            <v>J</v>
          </cell>
          <cell r="O1162">
            <v>0</v>
          </cell>
          <cell r="Q1162" t="str">
            <v>Supply &amp; laying hume pipe of grade (NP-3)</v>
          </cell>
          <cell r="S1162">
            <v>0</v>
          </cell>
          <cell r="T1162">
            <v>0</v>
          </cell>
          <cell r="U1162">
            <v>0</v>
          </cell>
          <cell r="AA1162">
            <v>0</v>
          </cell>
          <cell r="AB1162">
            <v>0</v>
          </cell>
          <cell r="AE1162">
            <v>0</v>
          </cell>
          <cell r="AF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K1162">
            <v>0</v>
          </cell>
          <cell r="BM1162">
            <v>0</v>
          </cell>
        </row>
        <row r="1163">
          <cell r="A1163">
            <v>1163</v>
          </cell>
          <cell r="B1163" t="str">
            <v>PUG</v>
          </cell>
          <cell r="G1163" t="str">
            <v>XXX</v>
          </cell>
          <cell r="H1163" t="str">
            <v>a)</v>
          </cell>
          <cell r="J1163" t="str">
            <v>CIV</v>
          </cell>
          <cell r="K1163" t="str">
            <v>Civil Works</v>
          </cell>
          <cell r="L1163" t="str">
            <v>Gen</v>
          </cell>
          <cell r="M1163" t="str">
            <v>I</v>
          </cell>
          <cell r="N1163" t="str">
            <v>I</v>
          </cell>
          <cell r="O1163" t="str">
            <v>I</v>
          </cell>
          <cell r="P1163" t="str">
            <v>CVL UR</v>
          </cell>
          <cell r="Q1163" t="str">
            <v xml:space="preserve">250mm dia </v>
          </cell>
          <cell r="R1163" t="str">
            <v>RM</v>
          </cell>
          <cell r="S1163" t="str">
            <v>RM</v>
          </cell>
          <cell r="T1163">
            <v>50</v>
          </cell>
          <cell r="U1163">
            <v>50</v>
          </cell>
          <cell r="V1163">
            <v>50</v>
          </cell>
          <cell r="Y1163">
            <v>50</v>
          </cell>
          <cell r="AA1163">
            <v>50</v>
          </cell>
          <cell r="AB1163">
            <v>50</v>
          </cell>
          <cell r="AC1163">
            <v>437.4664573639526</v>
          </cell>
          <cell r="AD1163" t="str">
            <v>INR</v>
          </cell>
          <cell r="AE1163">
            <v>318.56831571326217</v>
          </cell>
          <cell r="AF1163">
            <v>318.56831571326217</v>
          </cell>
          <cell r="AI1163">
            <v>0.02</v>
          </cell>
          <cell r="AJ1163">
            <v>312.19694939899694</v>
          </cell>
          <cell r="AK1163">
            <v>0</v>
          </cell>
          <cell r="AL1163">
            <v>0.99502487562189057</v>
          </cell>
          <cell r="AM1163">
            <v>0</v>
          </cell>
          <cell r="AN1163">
            <v>0</v>
          </cell>
          <cell r="AO1163">
            <v>0</v>
          </cell>
          <cell r="AP1163">
            <v>0</v>
          </cell>
          <cell r="AQ1163">
            <v>0</v>
          </cell>
          <cell r="AR1163">
            <v>0</v>
          </cell>
          <cell r="AS1163">
            <v>0</v>
          </cell>
          <cell r="AT1163">
            <v>0</v>
          </cell>
          <cell r="AU1163">
            <v>312.19694939899694</v>
          </cell>
          <cell r="AV1163">
            <v>15609.847469949847</v>
          </cell>
          <cell r="AW1163">
            <v>0.99502487562189057</v>
          </cell>
          <cell r="AX1163">
            <v>15532</v>
          </cell>
          <cell r="AY1163">
            <v>316.97959183673447</v>
          </cell>
          <cell r="AZ1163">
            <v>541.01777842167394</v>
          </cell>
          <cell r="BA1163">
            <v>16389.99737025841</v>
          </cell>
          <cell r="BB1163">
            <v>16389.99737025841</v>
          </cell>
          <cell r="BC1163">
            <v>0</v>
          </cell>
          <cell r="BD1163">
            <v>4.6528E-2</v>
          </cell>
          <cell r="BE1163">
            <v>0</v>
          </cell>
          <cell r="BF1163">
            <v>0</v>
          </cell>
          <cell r="BK1163">
            <v>0</v>
          </cell>
          <cell r="BM1163">
            <v>0</v>
          </cell>
        </row>
        <row r="1164">
          <cell r="A1164">
            <v>1164</v>
          </cell>
          <cell r="B1164" t="str">
            <v>PUG</v>
          </cell>
          <cell r="G1164" t="str">
            <v>XXX</v>
          </cell>
          <cell r="H1164" t="str">
            <v>b)</v>
          </cell>
          <cell r="J1164" t="str">
            <v>CIV</v>
          </cell>
          <cell r="K1164" t="str">
            <v>Civil Works</v>
          </cell>
          <cell r="L1164" t="str">
            <v>Gen</v>
          </cell>
          <cell r="M1164" t="str">
            <v>I</v>
          </cell>
          <cell r="N1164" t="str">
            <v>I</v>
          </cell>
          <cell r="O1164" t="str">
            <v>I</v>
          </cell>
          <cell r="P1164" t="str">
            <v>CVL UR</v>
          </cell>
          <cell r="Q1164" t="str">
            <v xml:space="preserve">300mm dia </v>
          </cell>
          <cell r="R1164" t="str">
            <v>RM</v>
          </cell>
          <cell r="S1164" t="str">
            <v>RM</v>
          </cell>
          <cell r="T1164">
            <v>105</v>
          </cell>
          <cell r="U1164">
            <v>105</v>
          </cell>
          <cell r="V1164">
            <v>105</v>
          </cell>
          <cell r="Y1164">
            <v>105</v>
          </cell>
          <cell r="AA1164">
            <v>105</v>
          </cell>
          <cell r="AB1164">
            <v>105</v>
          </cell>
          <cell r="AC1164">
            <v>687.44729014335405</v>
          </cell>
          <cell r="AD1164" t="str">
            <v>INR</v>
          </cell>
          <cell r="AE1164">
            <v>382.28197885591459</v>
          </cell>
          <cell r="AF1164">
            <v>382.28197885591459</v>
          </cell>
          <cell r="AI1164">
            <v>0.02</v>
          </cell>
          <cell r="AJ1164">
            <v>374.6363392787963</v>
          </cell>
          <cell r="AK1164">
            <v>0</v>
          </cell>
          <cell r="AL1164">
            <v>0.99502487562189057</v>
          </cell>
          <cell r="AM1164">
            <v>0</v>
          </cell>
          <cell r="AN1164">
            <v>0</v>
          </cell>
          <cell r="AO1164">
            <v>0</v>
          </cell>
          <cell r="AP1164">
            <v>0</v>
          </cell>
          <cell r="AQ1164">
            <v>0</v>
          </cell>
          <cell r="AR1164">
            <v>0</v>
          </cell>
          <cell r="AS1164">
            <v>0</v>
          </cell>
          <cell r="AT1164">
            <v>0</v>
          </cell>
          <cell r="AU1164">
            <v>374.6363392787963</v>
          </cell>
          <cell r="AV1164">
            <v>39336.815624273615</v>
          </cell>
          <cell r="AW1164">
            <v>0.99502487562189057</v>
          </cell>
          <cell r="AX1164">
            <v>39141</v>
          </cell>
          <cell r="AY1164">
            <v>798.79591836734471</v>
          </cell>
          <cell r="AZ1164">
            <v>1363.3773413084418</v>
          </cell>
          <cell r="BA1164">
            <v>41303.173259675787</v>
          </cell>
          <cell r="BB1164">
            <v>41303.173259675787</v>
          </cell>
          <cell r="BC1164">
            <v>0</v>
          </cell>
          <cell r="BD1164">
            <v>4.6528E-2</v>
          </cell>
          <cell r="BE1164">
            <v>0</v>
          </cell>
          <cell r="BF1164">
            <v>0</v>
          </cell>
          <cell r="BK1164">
            <v>0</v>
          </cell>
          <cell r="BM1164">
            <v>0</v>
          </cell>
        </row>
        <row r="1165">
          <cell r="A1165">
            <v>1165</v>
          </cell>
          <cell r="B1165" t="str">
            <v>PUG</v>
          </cell>
          <cell r="G1165" t="str">
            <v>XXX</v>
          </cell>
          <cell r="H1165" t="str">
            <v>c)</v>
          </cell>
          <cell r="J1165" t="str">
            <v>CIV</v>
          </cell>
          <cell r="K1165" t="str">
            <v>Civil Works</v>
          </cell>
          <cell r="L1165" t="str">
            <v>Gen</v>
          </cell>
          <cell r="M1165" t="str">
            <v>I</v>
          </cell>
          <cell r="N1165" t="str">
            <v>I</v>
          </cell>
          <cell r="O1165" t="str">
            <v>I</v>
          </cell>
          <cell r="P1165" t="str">
            <v>CVL UR</v>
          </cell>
          <cell r="Q1165" t="str">
            <v xml:space="preserve">450mm dia </v>
          </cell>
          <cell r="R1165" t="str">
            <v>RM</v>
          </cell>
          <cell r="S1165" t="str">
            <v>RM</v>
          </cell>
          <cell r="T1165">
            <v>20</v>
          </cell>
          <cell r="U1165">
            <v>20</v>
          </cell>
          <cell r="V1165">
            <v>20</v>
          </cell>
          <cell r="Y1165">
            <v>20</v>
          </cell>
          <cell r="AA1165">
            <v>20</v>
          </cell>
          <cell r="AB1165">
            <v>20</v>
          </cell>
          <cell r="AC1165">
            <v>687.44729014335405</v>
          </cell>
          <cell r="AD1165" t="str">
            <v>INR</v>
          </cell>
          <cell r="AE1165">
            <v>445.99564199856701</v>
          </cell>
          <cell r="AF1165">
            <v>445.99564199856701</v>
          </cell>
          <cell r="AI1165">
            <v>0.02</v>
          </cell>
          <cell r="AJ1165">
            <v>437.07572915859566</v>
          </cell>
          <cell r="AK1165">
            <v>0</v>
          </cell>
          <cell r="AL1165">
            <v>0.99502487562189057</v>
          </cell>
          <cell r="AM1165">
            <v>0</v>
          </cell>
          <cell r="AN1165">
            <v>0</v>
          </cell>
          <cell r="AO1165">
            <v>0</v>
          </cell>
          <cell r="AP1165">
            <v>0</v>
          </cell>
          <cell r="AQ1165">
            <v>0</v>
          </cell>
          <cell r="AR1165">
            <v>0</v>
          </cell>
          <cell r="AS1165">
            <v>0</v>
          </cell>
          <cell r="AT1165">
            <v>0</v>
          </cell>
          <cell r="AU1165">
            <v>437.07572915859566</v>
          </cell>
          <cell r="AV1165">
            <v>8741.5145831719128</v>
          </cell>
          <cell r="AW1165">
            <v>0.99502487562189057</v>
          </cell>
          <cell r="AX1165">
            <v>8698</v>
          </cell>
          <cell r="AY1165">
            <v>177.51020408163276</v>
          </cell>
          <cell r="AZ1165">
            <v>302.97274251298768</v>
          </cell>
          <cell r="BA1165">
            <v>9178.4829465946204</v>
          </cell>
          <cell r="BB1165">
            <v>9178.4829465946204</v>
          </cell>
          <cell r="BC1165">
            <v>0</v>
          </cell>
          <cell r="BD1165">
            <v>4.6528E-2</v>
          </cell>
          <cell r="BE1165">
            <v>0</v>
          </cell>
          <cell r="BF1165">
            <v>0</v>
          </cell>
          <cell r="BK1165">
            <v>0</v>
          </cell>
          <cell r="BM1165">
            <v>0</v>
          </cell>
        </row>
        <row r="1166">
          <cell r="A1166">
            <v>1166</v>
          </cell>
          <cell r="B1166" t="str">
            <v>PUG</v>
          </cell>
          <cell r="G1166" t="str">
            <v>XXX</v>
          </cell>
          <cell r="H1166" t="str">
            <v>d)</v>
          </cell>
          <cell r="J1166" t="str">
            <v>CIV</v>
          </cell>
          <cell r="K1166" t="str">
            <v>Civil Works</v>
          </cell>
          <cell r="L1166" t="str">
            <v>Gen</v>
          </cell>
          <cell r="M1166" t="str">
            <v>I</v>
          </cell>
          <cell r="N1166" t="str">
            <v>I</v>
          </cell>
          <cell r="O1166" t="str">
            <v>I</v>
          </cell>
          <cell r="P1166" t="str">
            <v>CVL UR</v>
          </cell>
          <cell r="Q1166" t="str">
            <v>600mm dia</v>
          </cell>
          <cell r="R1166" t="str">
            <v>RM</v>
          </cell>
          <cell r="S1166" t="str">
            <v>RM</v>
          </cell>
          <cell r="T1166">
            <v>20</v>
          </cell>
          <cell r="U1166">
            <v>20</v>
          </cell>
          <cell r="V1166">
            <v>20</v>
          </cell>
          <cell r="Y1166">
            <v>20</v>
          </cell>
          <cell r="AA1166">
            <v>20</v>
          </cell>
          <cell r="AB1166">
            <v>20</v>
          </cell>
          <cell r="AC1166">
            <v>937.42812292275562</v>
          </cell>
          <cell r="AD1166" t="str">
            <v>INR</v>
          </cell>
          <cell r="AE1166">
            <v>509.70930514121949</v>
          </cell>
          <cell r="AF1166">
            <v>509.70930514121949</v>
          </cell>
          <cell r="AI1166">
            <v>0.02</v>
          </cell>
          <cell r="AJ1166">
            <v>499.51511903839508</v>
          </cell>
          <cell r="AK1166">
            <v>0</v>
          </cell>
          <cell r="AL1166">
            <v>0.99502487562189057</v>
          </cell>
          <cell r="AM1166">
            <v>0</v>
          </cell>
          <cell r="AN1166">
            <v>0</v>
          </cell>
          <cell r="AO1166">
            <v>0</v>
          </cell>
          <cell r="AP1166">
            <v>0</v>
          </cell>
          <cell r="AQ1166">
            <v>0</v>
          </cell>
          <cell r="AR1166">
            <v>0</v>
          </cell>
          <cell r="AS1166">
            <v>0</v>
          </cell>
          <cell r="AT1166">
            <v>0</v>
          </cell>
          <cell r="AU1166">
            <v>499.51511903839508</v>
          </cell>
          <cell r="AV1166">
            <v>9990.3023807679019</v>
          </cell>
          <cell r="AW1166">
            <v>0.99502487562189057</v>
          </cell>
          <cell r="AX1166">
            <v>9941</v>
          </cell>
          <cell r="AY1166">
            <v>202.87755102040865</v>
          </cell>
          <cell r="AZ1166">
            <v>346.26949106939537</v>
          </cell>
          <cell r="BA1166">
            <v>10490.147042089804</v>
          </cell>
          <cell r="BB1166">
            <v>10490.147042089804</v>
          </cell>
          <cell r="BC1166">
            <v>0</v>
          </cell>
          <cell r="BD1166">
            <v>4.6528E-2</v>
          </cell>
          <cell r="BE1166">
            <v>0</v>
          </cell>
          <cell r="BF1166">
            <v>0</v>
          </cell>
          <cell r="BK1166">
            <v>0</v>
          </cell>
          <cell r="BM1166">
            <v>0</v>
          </cell>
        </row>
        <row r="1167">
          <cell r="A1167">
            <v>1167</v>
          </cell>
          <cell r="B1167" t="str">
            <v>PUG</v>
          </cell>
          <cell r="G1167" t="str">
            <v>XXX</v>
          </cell>
          <cell r="K1167">
            <v>0</v>
          </cell>
          <cell r="M1167" t="str">
            <v>J</v>
          </cell>
          <cell r="N1167" t="str">
            <v>J</v>
          </cell>
          <cell r="O1167">
            <v>0</v>
          </cell>
          <cell r="S1167">
            <v>0</v>
          </cell>
          <cell r="T1167">
            <v>0</v>
          </cell>
          <cell r="U1167">
            <v>0</v>
          </cell>
          <cell r="AA1167">
            <v>0</v>
          </cell>
          <cell r="AB1167">
            <v>0</v>
          </cell>
          <cell r="AE1167">
            <v>0</v>
          </cell>
          <cell r="AF1167">
            <v>0</v>
          </cell>
          <cell r="AI1167">
            <v>0</v>
          </cell>
          <cell r="AJ1167">
            <v>0</v>
          </cell>
          <cell r="AK1167">
            <v>0</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K1167">
            <v>0</v>
          </cell>
          <cell r="BM1167">
            <v>0</v>
          </cell>
        </row>
        <row r="1168">
          <cell r="A1168">
            <v>1168</v>
          </cell>
          <cell r="B1168" t="str">
            <v>PUG</v>
          </cell>
          <cell r="G1168" t="str">
            <v>XXX</v>
          </cell>
          <cell r="H1168">
            <v>18</v>
          </cell>
          <cell r="K1168">
            <v>0</v>
          </cell>
          <cell r="M1168" t="str">
            <v>J</v>
          </cell>
          <cell r="N1168" t="str">
            <v>J</v>
          </cell>
          <cell r="O1168">
            <v>0</v>
          </cell>
          <cell r="Q1168" t="str">
            <v xml:space="preserve">Supplying and erecting dewatering pumps </v>
          </cell>
          <cell r="S1168">
            <v>0</v>
          </cell>
          <cell r="T1168">
            <v>0</v>
          </cell>
          <cell r="U1168">
            <v>0</v>
          </cell>
          <cell r="AA1168">
            <v>0</v>
          </cell>
          <cell r="AB1168">
            <v>0</v>
          </cell>
          <cell r="AE1168">
            <v>0</v>
          </cell>
          <cell r="AF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D1168">
            <v>0</v>
          </cell>
          <cell r="BE1168">
            <v>0</v>
          </cell>
          <cell r="BF1168">
            <v>0</v>
          </cell>
          <cell r="BK1168">
            <v>0</v>
          </cell>
          <cell r="BM1168">
            <v>0</v>
          </cell>
        </row>
        <row r="1169">
          <cell r="A1169">
            <v>1169</v>
          </cell>
          <cell r="B1169" t="str">
            <v>PUG</v>
          </cell>
          <cell r="G1169" t="str">
            <v>XXX</v>
          </cell>
          <cell r="H1169" t="str">
            <v>a)</v>
          </cell>
          <cell r="J1169" t="str">
            <v>CIV</v>
          </cell>
          <cell r="K1169" t="str">
            <v>Civil Works</v>
          </cell>
          <cell r="L1169" t="str">
            <v>Gen</v>
          </cell>
          <cell r="M1169" t="str">
            <v>I</v>
          </cell>
          <cell r="N1169" t="str">
            <v>I</v>
          </cell>
          <cell r="O1169" t="str">
            <v>I</v>
          </cell>
          <cell r="P1169" t="str">
            <v>CVL UR</v>
          </cell>
          <cell r="Q1169" t="str">
            <v>5HP</v>
          </cell>
          <cell r="R1169" t="str">
            <v>No.</v>
          </cell>
          <cell r="S1169" t="str">
            <v>No.</v>
          </cell>
          <cell r="T1169">
            <v>2</v>
          </cell>
          <cell r="U1169">
            <v>2</v>
          </cell>
          <cell r="V1169">
            <v>2</v>
          </cell>
          <cell r="Y1169">
            <v>2</v>
          </cell>
          <cell r="AA1169">
            <v>2</v>
          </cell>
          <cell r="AB1169">
            <v>2</v>
          </cell>
          <cell r="AC1169">
            <v>18748.562458455111</v>
          </cell>
          <cell r="AD1169" t="str">
            <v>INR</v>
          </cell>
          <cell r="AE1169">
            <v>19114.098942795728</v>
          </cell>
          <cell r="AF1169">
            <v>19114.098942795728</v>
          </cell>
          <cell r="AI1169">
            <v>0.02</v>
          </cell>
          <cell r="AJ1169">
            <v>18731.816963939815</v>
          </cell>
          <cell r="AK1169">
            <v>0</v>
          </cell>
          <cell r="AL1169">
            <v>0.99502487562189057</v>
          </cell>
          <cell r="AM1169">
            <v>0</v>
          </cell>
          <cell r="AN1169">
            <v>0</v>
          </cell>
          <cell r="AO1169">
            <v>0</v>
          </cell>
          <cell r="AP1169">
            <v>0</v>
          </cell>
          <cell r="AQ1169">
            <v>0</v>
          </cell>
          <cell r="AR1169">
            <v>0</v>
          </cell>
          <cell r="AS1169">
            <v>0</v>
          </cell>
          <cell r="AT1169">
            <v>0</v>
          </cell>
          <cell r="AU1169">
            <v>18731.816963939815</v>
          </cell>
          <cell r="AV1169">
            <v>37463.633927879629</v>
          </cell>
          <cell r="AW1169">
            <v>0.99502487562189057</v>
          </cell>
          <cell r="AX1169">
            <v>37277</v>
          </cell>
          <cell r="AY1169">
            <v>760.75510204081365</v>
          </cell>
          <cell r="AZ1169">
            <v>1298.4496347041422</v>
          </cell>
          <cell r="BA1169">
            <v>39336.204736744956</v>
          </cell>
          <cell r="BB1169">
            <v>39336.204736744956</v>
          </cell>
          <cell r="BC1169">
            <v>0</v>
          </cell>
          <cell r="BD1169">
            <v>4.6528E-2</v>
          </cell>
          <cell r="BE1169">
            <v>0</v>
          </cell>
          <cell r="BF1169">
            <v>0</v>
          </cell>
          <cell r="BK1169">
            <v>0</v>
          </cell>
          <cell r="BM1169">
            <v>0</v>
          </cell>
        </row>
        <row r="1170">
          <cell r="A1170">
            <v>1170</v>
          </cell>
          <cell r="B1170" t="str">
            <v>PUG</v>
          </cell>
          <cell r="G1170" t="str">
            <v>XXX</v>
          </cell>
          <cell r="H1170" t="str">
            <v>b)</v>
          </cell>
          <cell r="J1170" t="str">
            <v>CIV</v>
          </cell>
          <cell r="K1170" t="str">
            <v>Civil Works</v>
          </cell>
          <cell r="L1170" t="str">
            <v>Gen</v>
          </cell>
          <cell r="M1170" t="str">
            <v>I</v>
          </cell>
          <cell r="N1170" t="str">
            <v>I</v>
          </cell>
          <cell r="O1170" t="str">
            <v>I</v>
          </cell>
          <cell r="P1170" t="str">
            <v>CVL UR</v>
          </cell>
          <cell r="Q1170" t="str">
            <v>0.5 HP</v>
          </cell>
          <cell r="R1170" t="str">
            <v>No.</v>
          </cell>
          <cell r="S1170" t="str">
            <v>No.</v>
          </cell>
          <cell r="T1170">
            <v>2</v>
          </cell>
          <cell r="U1170">
            <v>2</v>
          </cell>
          <cell r="V1170">
            <v>2</v>
          </cell>
          <cell r="Y1170">
            <v>2</v>
          </cell>
          <cell r="AA1170">
            <v>2</v>
          </cell>
          <cell r="AB1170">
            <v>2</v>
          </cell>
          <cell r="AC1170">
            <v>8749.3291472790515</v>
          </cell>
          <cell r="AD1170" t="str">
            <v>INR</v>
          </cell>
          <cell r="AE1170">
            <v>8919.9128399713409</v>
          </cell>
          <cell r="AF1170">
            <v>8919.9128399713409</v>
          </cell>
          <cell r="AI1170">
            <v>0.02</v>
          </cell>
          <cell r="AJ1170">
            <v>8741.5145831719146</v>
          </cell>
          <cell r="AK1170">
            <v>0</v>
          </cell>
          <cell r="AL1170">
            <v>0.99502487562189057</v>
          </cell>
          <cell r="AM1170">
            <v>0</v>
          </cell>
          <cell r="AN1170">
            <v>0</v>
          </cell>
          <cell r="AO1170">
            <v>0</v>
          </cell>
          <cell r="AP1170">
            <v>0</v>
          </cell>
          <cell r="AQ1170">
            <v>0</v>
          </cell>
          <cell r="AR1170">
            <v>0</v>
          </cell>
          <cell r="AS1170">
            <v>0</v>
          </cell>
          <cell r="AT1170">
            <v>0</v>
          </cell>
          <cell r="AU1170">
            <v>8741.5145831719146</v>
          </cell>
          <cell r="AV1170">
            <v>17483.029166343829</v>
          </cell>
          <cell r="AW1170">
            <v>0.99502487562189057</v>
          </cell>
          <cell r="AX1170">
            <v>17396</v>
          </cell>
          <cell r="AY1170">
            <v>355.02040816326553</v>
          </cell>
          <cell r="AZ1170">
            <v>605.94548502597536</v>
          </cell>
          <cell r="BA1170">
            <v>18356.965893189241</v>
          </cell>
          <cell r="BB1170">
            <v>18356.965893189241</v>
          </cell>
          <cell r="BC1170">
            <v>0</v>
          </cell>
          <cell r="BD1170">
            <v>4.6528E-2</v>
          </cell>
          <cell r="BE1170">
            <v>0</v>
          </cell>
          <cell r="BF1170">
            <v>0</v>
          </cell>
          <cell r="BK1170">
            <v>0</v>
          </cell>
          <cell r="BM1170">
            <v>0</v>
          </cell>
        </row>
        <row r="1171">
          <cell r="A1171">
            <v>1171</v>
          </cell>
          <cell r="B1171" t="str">
            <v>PUG</v>
          </cell>
          <cell r="G1171" t="str">
            <v>XXX</v>
          </cell>
          <cell r="K1171">
            <v>0</v>
          </cell>
          <cell r="M1171" t="str">
            <v>J</v>
          </cell>
          <cell r="N1171" t="str">
            <v>J</v>
          </cell>
          <cell r="O1171">
            <v>0</v>
          </cell>
          <cell r="S1171">
            <v>0</v>
          </cell>
          <cell r="T1171">
            <v>0</v>
          </cell>
          <cell r="U1171">
            <v>0</v>
          </cell>
          <cell r="AA1171">
            <v>0</v>
          </cell>
          <cell r="AB1171">
            <v>0</v>
          </cell>
          <cell r="AE1171">
            <v>0</v>
          </cell>
          <cell r="AF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K1171">
            <v>0</v>
          </cell>
          <cell r="BM1171">
            <v>0</v>
          </cell>
        </row>
        <row r="1172">
          <cell r="A1172">
            <v>1172</v>
          </cell>
          <cell r="B1172" t="str">
            <v>PUG</v>
          </cell>
          <cell r="G1172" t="str">
            <v>XXX</v>
          </cell>
          <cell r="H1172">
            <v>19</v>
          </cell>
          <cell r="K1172">
            <v>0</v>
          </cell>
          <cell r="M1172" t="str">
            <v>J</v>
          </cell>
          <cell r="N1172" t="str">
            <v>J</v>
          </cell>
          <cell r="O1172">
            <v>0</v>
          </cell>
          <cell r="Q1172" t="str">
            <v>Drains</v>
          </cell>
          <cell r="S1172">
            <v>0</v>
          </cell>
          <cell r="T1172">
            <v>0</v>
          </cell>
          <cell r="U1172">
            <v>0</v>
          </cell>
          <cell r="AA1172">
            <v>0</v>
          </cell>
          <cell r="AB1172">
            <v>0</v>
          </cell>
          <cell r="AE1172">
            <v>0</v>
          </cell>
          <cell r="AF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D1172">
            <v>0</v>
          </cell>
          <cell r="BE1172">
            <v>0</v>
          </cell>
          <cell r="BF1172">
            <v>0</v>
          </cell>
          <cell r="BK1172">
            <v>0</v>
          </cell>
          <cell r="BM1172">
            <v>0</v>
          </cell>
        </row>
        <row r="1173">
          <cell r="A1173">
            <v>1173</v>
          </cell>
          <cell r="B1173" t="str">
            <v>PUG</v>
          </cell>
          <cell r="G1173" t="str">
            <v>XXX</v>
          </cell>
          <cell r="H1173" t="str">
            <v>a)</v>
          </cell>
          <cell r="J1173" t="str">
            <v>CIV</v>
          </cell>
          <cell r="K1173" t="str">
            <v>Civil Works</v>
          </cell>
          <cell r="L1173" t="str">
            <v>Gen</v>
          </cell>
          <cell r="M1173" t="str">
            <v>I</v>
          </cell>
          <cell r="N1173" t="str">
            <v>I</v>
          </cell>
          <cell r="O1173" t="str">
            <v>I3</v>
          </cell>
          <cell r="P1173" t="str">
            <v>CVLLSLP</v>
          </cell>
          <cell r="Q1173" t="str">
            <v>Section A-A</v>
          </cell>
          <cell r="R1173" t="str">
            <v>RM</v>
          </cell>
          <cell r="S1173" t="str">
            <v>RM</v>
          </cell>
          <cell r="T1173">
            <v>3000</v>
          </cell>
          <cell r="U1173">
            <v>3000</v>
          </cell>
          <cell r="V1173">
            <v>3000</v>
          </cell>
          <cell r="Y1173">
            <v>3000</v>
          </cell>
          <cell r="AA1173">
            <v>3000</v>
          </cell>
          <cell r="AB1173">
            <v>3000</v>
          </cell>
          <cell r="AC1173">
            <v>1062.4185393124562</v>
          </cell>
          <cell r="AD1173" t="str">
            <v>INR</v>
          </cell>
          <cell r="AE1173">
            <v>637.13663142652433</v>
          </cell>
          <cell r="AF1173">
            <v>637.13663142652433</v>
          </cell>
          <cell r="AI1173">
            <v>0.02</v>
          </cell>
          <cell r="AJ1173">
            <v>624.39389879799387</v>
          </cell>
          <cell r="AK1173">
            <v>0</v>
          </cell>
          <cell r="AL1173">
            <v>0.64788549832815379</v>
          </cell>
          <cell r="AM1173">
            <v>0</v>
          </cell>
          <cell r="AN1173">
            <v>0</v>
          </cell>
          <cell r="AO1173">
            <v>0</v>
          </cell>
          <cell r="AP1173">
            <v>0</v>
          </cell>
          <cell r="AQ1173">
            <v>0</v>
          </cell>
          <cell r="AR1173">
            <v>0</v>
          </cell>
          <cell r="AS1173">
            <v>0</v>
          </cell>
          <cell r="AT1173">
            <v>0</v>
          </cell>
          <cell r="AU1173">
            <v>624.39389879799387</v>
          </cell>
          <cell r="AV1173">
            <v>1873181.6963939816</v>
          </cell>
          <cell r="AW1173">
            <v>0.64788549832815379</v>
          </cell>
          <cell r="AX1173">
            <v>1213607</v>
          </cell>
          <cell r="AY1173">
            <v>24767.489795918344</v>
          </cell>
          <cell r="AZ1173">
            <v>42272.918041269062</v>
          </cell>
          <cell r="BA1173">
            <v>1280647.4078371874</v>
          </cell>
          <cell r="BB1173">
            <v>1280647.4078371874</v>
          </cell>
          <cell r="BC1173">
            <v>0</v>
          </cell>
          <cell r="BD1173">
            <v>4.6528E-2</v>
          </cell>
          <cell r="BE1173">
            <v>0</v>
          </cell>
          <cell r="BF1173">
            <v>0</v>
          </cell>
          <cell r="BK1173">
            <v>0</v>
          </cell>
          <cell r="BM1173">
            <v>0</v>
          </cell>
        </row>
        <row r="1174">
          <cell r="A1174">
            <v>1174</v>
          </cell>
          <cell r="B1174" t="str">
            <v>PUG</v>
          </cell>
          <cell r="G1174" t="str">
            <v>XXX</v>
          </cell>
          <cell r="H1174" t="str">
            <v>b)</v>
          </cell>
          <cell r="J1174" t="str">
            <v>CIV</v>
          </cell>
          <cell r="K1174" t="str">
            <v>Civil Works</v>
          </cell>
          <cell r="L1174" t="str">
            <v>Gen</v>
          </cell>
          <cell r="M1174" t="str">
            <v>I</v>
          </cell>
          <cell r="N1174" t="str">
            <v>I</v>
          </cell>
          <cell r="O1174" t="str">
            <v>I3</v>
          </cell>
          <cell r="P1174" t="str">
            <v>CVLLSLP</v>
          </cell>
          <cell r="Q1174" t="str">
            <v>Section B-B</v>
          </cell>
          <cell r="R1174" t="str">
            <v>RM</v>
          </cell>
          <cell r="S1174" t="str">
            <v>RM</v>
          </cell>
          <cell r="T1174">
            <v>400</v>
          </cell>
          <cell r="U1174">
            <v>400</v>
          </cell>
          <cell r="V1174">
            <v>400</v>
          </cell>
          <cell r="Y1174">
            <v>400</v>
          </cell>
          <cell r="AA1174">
            <v>400</v>
          </cell>
          <cell r="AB1174">
            <v>400</v>
          </cell>
          <cell r="AC1174">
            <v>1562.3802048712594</v>
          </cell>
          <cell r="AD1174" t="str">
            <v>INR</v>
          </cell>
          <cell r="AE1174">
            <v>1236.0450649674572</v>
          </cell>
          <cell r="AF1174">
            <v>1236.0450649674572</v>
          </cell>
          <cell r="AI1174">
            <v>0.02</v>
          </cell>
          <cell r="AJ1174">
            <v>1211.324163668108</v>
          </cell>
          <cell r="AK1174">
            <v>0</v>
          </cell>
          <cell r="AL1174">
            <v>0.64788549832815379</v>
          </cell>
          <cell r="AM1174">
            <v>0</v>
          </cell>
          <cell r="AN1174">
            <v>0</v>
          </cell>
          <cell r="AO1174">
            <v>0</v>
          </cell>
          <cell r="AP1174">
            <v>0</v>
          </cell>
          <cell r="AQ1174">
            <v>0</v>
          </cell>
          <cell r="AR1174">
            <v>0</v>
          </cell>
          <cell r="AS1174">
            <v>0</v>
          </cell>
          <cell r="AT1174">
            <v>0</v>
          </cell>
          <cell r="AU1174">
            <v>1211.324163668108</v>
          </cell>
          <cell r="AV1174">
            <v>484529.66546724318</v>
          </cell>
          <cell r="AW1174">
            <v>0.64788549832815379</v>
          </cell>
          <cell r="AX1174">
            <v>313920</v>
          </cell>
          <cell r="AY1174">
            <v>6406.530612244911</v>
          </cell>
          <cell r="AZ1174">
            <v>10934.606039282226</v>
          </cell>
          <cell r="BA1174">
            <v>331261.13665152714</v>
          </cell>
          <cell r="BB1174">
            <v>331261.13665152714</v>
          </cell>
          <cell r="BC1174">
            <v>0</v>
          </cell>
          <cell r="BD1174">
            <v>4.6528E-2</v>
          </cell>
          <cell r="BE1174">
            <v>0</v>
          </cell>
          <cell r="BF1174">
            <v>0</v>
          </cell>
          <cell r="BK1174">
            <v>0</v>
          </cell>
          <cell r="BM1174">
            <v>0</v>
          </cell>
        </row>
        <row r="1175">
          <cell r="A1175">
            <v>1175</v>
          </cell>
          <cell r="B1175" t="str">
            <v>PUG</v>
          </cell>
          <cell r="G1175" t="str">
            <v>XXX</v>
          </cell>
          <cell r="H1175" t="str">
            <v>c)</v>
          </cell>
          <cell r="J1175" t="str">
            <v>CIV</v>
          </cell>
          <cell r="K1175" t="str">
            <v>Civil Works</v>
          </cell>
          <cell r="L1175" t="str">
            <v>Gen</v>
          </cell>
          <cell r="M1175" t="str">
            <v>I</v>
          </cell>
          <cell r="N1175" t="str">
            <v>I</v>
          </cell>
          <cell r="O1175" t="str">
            <v>I3</v>
          </cell>
          <cell r="P1175" t="str">
            <v>CVLLSLP</v>
          </cell>
          <cell r="Q1175" t="str">
            <v>Section C-C</v>
          </cell>
          <cell r="R1175" t="str">
            <v>RM</v>
          </cell>
          <cell r="S1175" t="str">
            <v>RM</v>
          </cell>
          <cell r="T1175">
            <v>250</v>
          </cell>
          <cell r="U1175">
            <v>250</v>
          </cell>
          <cell r="V1175">
            <v>250</v>
          </cell>
          <cell r="Y1175">
            <v>250</v>
          </cell>
          <cell r="AA1175">
            <v>250</v>
          </cell>
          <cell r="AB1175">
            <v>250</v>
          </cell>
          <cell r="AC1175">
            <v>2812.2843687682666</v>
          </cell>
          <cell r="AD1175" t="str">
            <v>INR</v>
          </cell>
          <cell r="AE1175">
            <v>2059.2255927705264</v>
          </cell>
          <cell r="AF1175">
            <v>2059.2255927705264</v>
          </cell>
          <cell r="AI1175">
            <v>0.02</v>
          </cell>
          <cell r="AJ1175">
            <v>2018.0410809151158</v>
          </cell>
          <cell r="AK1175">
            <v>0</v>
          </cell>
          <cell r="AL1175">
            <v>0.64788549832815379</v>
          </cell>
          <cell r="AM1175">
            <v>0</v>
          </cell>
          <cell r="AN1175">
            <v>0</v>
          </cell>
          <cell r="AO1175">
            <v>0</v>
          </cell>
          <cell r="AP1175">
            <v>0</v>
          </cell>
          <cell r="AQ1175">
            <v>0</v>
          </cell>
          <cell r="AR1175">
            <v>0</v>
          </cell>
          <cell r="AS1175">
            <v>0</v>
          </cell>
          <cell r="AT1175">
            <v>0</v>
          </cell>
          <cell r="AU1175">
            <v>2018.0410809151158</v>
          </cell>
          <cell r="AV1175">
            <v>504510.27022877894</v>
          </cell>
          <cell r="AW1175">
            <v>0.64788549832815379</v>
          </cell>
          <cell r="AX1175">
            <v>326865</v>
          </cell>
          <cell r="AY1175">
            <v>6670.714285714319</v>
          </cell>
          <cell r="AZ1175">
            <v>11385.512242068013</v>
          </cell>
          <cell r="BA1175">
            <v>344921.22652778233</v>
          </cell>
          <cell r="BB1175">
            <v>344921.22652778233</v>
          </cell>
          <cell r="BC1175">
            <v>0</v>
          </cell>
          <cell r="BD1175">
            <v>4.6528E-2</v>
          </cell>
          <cell r="BE1175">
            <v>0</v>
          </cell>
          <cell r="BF1175">
            <v>0</v>
          </cell>
          <cell r="BK1175">
            <v>0</v>
          </cell>
          <cell r="BM1175">
            <v>0</v>
          </cell>
        </row>
        <row r="1176">
          <cell r="A1176">
            <v>1176</v>
          </cell>
          <cell r="B1176" t="str">
            <v>PUG</v>
          </cell>
          <cell r="G1176" t="str">
            <v>XXX</v>
          </cell>
          <cell r="H1176" t="str">
            <v>d)</v>
          </cell>
          <cell r="J1176" t="str">
            <v>CIV</v>
          </cell>
          <cell r="K1176" t="str">
            <v>Civil Works</v>
          </cell>
          <cell r="L1176" t="str">
            <v>Gen</v>
          </cell>
          <cell r="M1176" t="str">
            <v>I</v>
          </cell>
          <cell r="N1176" t="str">
            <v>I</v>
          </cell>
          <cell r="O1176" t="str">
            <v>I3</v>
          </cell>
          <cell r="P1176" t="str">
            <v>CVLLSLP</v>
          </cell>
          <cell r="Q1176" t="str">
            <v>Section D-D</v>
          </cell>
          <cell r="R1176" t="str">
            <v>RM</v>
          </cell>
          <cell r="S1176" t="str">
            <v>RM</v>
          </cell>
          <cell r="T1176">
            <v>50</v>
          </cell>
          <cell r="U1176">
            <v>50</v>
          </cell>
          <cell r="V1176">
            <v>50</v>
          </cell>
          <cell r="Y1176">
            <v>50</v>
          </cell>
          <cell r="AA1176">
            <v>50</v>
          </cell>
          <cell r="AB1176">
            <v>50</v>
          </cell>
          <cell r="AC1176">
            <v>3312.2460343270695</v>
          </cell>
          <cell r="AD1176" t="str">
            <v>INR</v>
          </cell>
          <cell r="AE1176">
            <v>2548.5465257060973</v>
          </cell>
          <cell r="AF1176">
            <v>2548.5465257060973</v>
          </cell>
          <cell r="AI1176">
            <v>0.02</v>
          </cell>
          <cell r="AJ1176">
            <v>2497.5755951919755</v>
          </cell>
          <cell r="AK1176">
            <v>0</v>
          </cell>
          <cell r="AL1176">
            <v>0.64788549832815379</v>
          </cell>
          <cell r="AM1176">
            <v>0</v>
          </cell>
          <cell r="AN1176">
            <v>0</v>
          </cell>
          <cell r="AO1176">
            <v>0</v>
          </cell>
          <cell r="AP1176">
            <v>0</v>
          </cell>
          <cell r="AQ1176">
            <v>0</v>
          </cell>
          <cell r="AR1176">
            <v>0</v>
          </cell>
          <cell r="AS1176">
            <v>0</v>
          </cell>
          <cell r="AT1176">
            <v>0</v>
          </cell>
          <cell r="AU1176">
            <v>2497.5755951919755</v>
          </cell>
          <cell r="AV1176">
            <v>124878.77975959878</v>
          </cell>
          <cell r="AW1176">
            <v>0.64788549832815379</v>
          </cell>
          <cell r="AX1176">
            <v>80907</v>
          </cell>
          <cell r="AY1176">
            <v>1651.1632653061242</v>
          </cell>
          <cell r="AZ1176">
            <v>2818.1898917565268</v>
          </cell>
          <cell r="BA1176">
            <v>85376.353157062651</v>
          </cell>
          <cell r="BB1176">
            <v>85376.353157062651</v>
          </cell>
          <cell r="BC1176">
            <v>0</v>
          </cell>
          <cell r="BD1176">
            <v>4.6528E-2</v>
          </cell>
          <cell r="BE1176">
            <v>0</v>
          </cell>
          <cell r="BF1176">
            <v>0</v>
          </cell>
          <cell r="BK1176">
            <v>0</v>
          </cell>
          <cell r="BM1176">
            <v>0</v>
          </cell>
        </row>
        <row r="1177">
          <cell r="A1177">
            <v>1177</v>
          </cell>
          <cell r="B1177" t="str">
            <v>PUG</v>
          </cell>
          <cell r="G1177" t="str">
            <v>XXX</v>
          </cell>
          <cell r="H1177">
            <v>20</v>
          </cell>
          <cell r="J1177" t="str">
            <v>CIV</v>
          </cell>
          <cell r="K1177" t="str">
            <v>Civil Works</v>
          </cell>
          <cell r="L1177" t="str">
            <v>Gen</v>
          </cell>
          <cell r="M1177" t="str">
            <v>I</v>
          </cell>
          <cell r="N1177" t="str">
            <v>I</v>
          </cell>
          <cell r="O1177" t="str">
            <v>I3</v>
          </cell>
          <cell r="P1177" t="str">
            <v>CVLLSLP</v>
          </cell>
          <cell r="Q1177" t="str">
            <v>Septic Tank and soak pit complete as per the</v>
          </cell>
          <cell r="R1177" t="str">
            <v>Lot</v>
          </cell>
          <cell r="S1177" t="str">
            <v>Lot</v>
          </cell>
          <cell r="T1177">
            <v>1</v>
          </cell>
          <cell r="U1177">
            <v>1</v>
          </cell>
          <cell r="V1177">
            <v>1</v>
          </cell>
          <cell r="Y1177">
            <v>1</v>
          </cell>
          <cell r="AA1177">
            <v>1</v>
          </cell>
          <cell r="AB1177">
            <v>1</v>
          </cell>
          <cell r="AC1177">
            <v>374971.24916910223</v>
          </cell>
          <cell r="AD1177" t="str">
            <v>INR</v>
          </cell>
          <cell r="AE1177">
            <v>254854.65257060973</v>
          </cell>
          <cell r="AF1177">
            <v>254854.65257060973</v>
          </cell>
          <cell r="AI1177">
            <v>0.02</v>
          </cell>
          <cell r="AJ1177">
            <v>249757.55951919753</v>
          </cell>
          <cell r="AK1177">
            <v>0</v>
          </cell>
          <cell r="AL1177">
            <v>0.64788549832815379</v>
          </cell>
          <cell r="AM1177">
            <v>0</v>
          </cell>
          <cell r="AN1177">
            <v>0</v>
          </cell>
          <cell r="AO1177">
            <v>0</v>
          </cell>
          <cell r="AP1177">
            <v>0</v>
          </cell>
          <cell r="AQ1177">
            <v>0</v>
          </cell>
          <cell r="AR1177">
            <v>0</v>
          </cell>
          <cell r="AS1177">
            <v>0</v>
          </cell>
          <cell r="AT1177">
            <v>0</v>
          </cell>
          <cell r="AU1177">
            <v>249757.55951919753</v>
          </cell>
          <cell r="AV1177">
            <v>249757.55951919753</v>
          </cell>
          <cell r="AW1177">
            <v>0.64788549832815379</v>
          </cell>
          <cell r="AX1177">
            <v>161814</v>
          </cell>
          <cell r="AY1177">
            <v>3302.3265306122485</v>
          </cell>
          <cell r="AZ1177">
            <v>5636.3797835130536</v>
          </cell>
          <cell r="BA1177">
            <v>170752.7063141253</v>
          </cell>
          <cell r="BB1177">
            <v>170752.7063141253</v>
          </cell>
          <cell r="BC1177">
            <v>0</v>
          </cell>
          <cell r="BD1177">
            <v>4.6528E-2</v>
          </cell>
          <cell r="BE1177">
            <v>0</v>
          </cell>
          <cell r="BF1177">
            <v>0</v>
          </cell>
          <cell r="BK1177">
            <v>0</v>
          </cell>
          <cell r="BM1177">
            <v>0</v>
          </cell>
        </row>
        <row r="1178">
          <cell r="A1178">
            <v>1178</v>
          </cell>
          <cell r="B1178" t="str">
            <v>PUG</v>
          </cell>
          <cell r="G1178" t="str">
            <v>XXX</v>
          </cell>
          <cell r="Q1178" t="str">
            <v>drawing excluding cement and concrete</v>
          </cell>
          <cell r="S1178">
            <v>0</v>
          </cell>
          <cell r="T1178">
            <v>0</v>
          </cell>
          <cell r="U1178">
            <v>0</v>
          </cell>
          <cell r="AA1178">
            <v>0</v>
          </cell>
          <cell r="AB1178">
            <v>0</v>
          </cell>
          <cell r="AF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D1178">
            <v>0</v>
          </cell>
          <cell r="BE1178">
            <v>0</v>
          </cell>
          <cell r="BF1178">
            <v>0</v>
          </cell>
          <cell r="BK1178">
            <v>0</v>
          </cell>
          <cell r="BM1178">
            <v>0</v>
          </cell>
        </row>
        <row r="1179">
          <cell r="A1179">
            <v>1179</v>
          </cell>
          <cell r="B1179" t="str">
            <v>PUG</v>
          </cell>
          <cell r="G1179" t="str">
            <v>XXX</v>
          </cell>
          <cell r="S1179">
            <v>0</v>
          </cell>
          <cell r="T1179">
            <v>0</v>
          </cell>
          <cell r="U1179">
            <v>0</v>
          </cell>
          <cell r="AA1179">
            <v>0</v>
          </cell>
          <cell r="AB1179">
            <v>0</v>
          </cell>
          <cell r="AF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D1179">
            <v>0</v>
          </cell>
          <cell r="BE1179">
            <v>0</v>
          </cell>
          <cell r="BF1179">
            <v>0</v>
          </cell>
          <cell r="BK1179">
            <v>0</v>
          </cell>
          <cell r="BM1179">
            <v>0</v>
          </cell>
        </row>
        <row r="1180">
          <cell r="A1180">
            <v>1180</v>
          </cell>
          <cell r="B1180" t="str">
            <v>PUG</v>
          </cell>
          <cell r="G1180" t="str">
            <v>XXX</v>
          </cell>
          <cell r="K1180">
            <v>0</v>
          </cell>
          <cell r="M1180" t="str">
            <v>J</v>
          </cell>
          <cell r="N1180" t="str">
            <v>J</v>
          </cell>
          <cell r="O1180">
            <v>0</v>
          </cell>
          <cell r="S1180">
            <v>0</v>
          </cell>
          <cell r="T1180">
            <v>0</v>
          </cell>
          <cell r="U1180">
            <v>0</v>
          </cell>
          <cell r="AA1180">
            <v>0</v>
          </cell>
          <cell r="AB1180">
            <v>0</v>
          </cell>
          <cell r="AF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0</v>
          </cell>
          <cell r="AW1180">
            <v>0</v>
          </cell>
          <cell r="AX1180">
            <v>0</v>
          </cell>
          <cell r="AY1180">
            <v>0</v>
          </cell>
          <cell r="AZ1180">
            <v>0</v>
          </cell>
          <cell r="BA1180">
            <v>0</v>
          </cell>
          <cell r="BB1180">
            <v>0</v>
          </cell>
          <cell r="BC1180">
            <v>0</v>
          </cell>
          <cell r="BD1180">
            <v>0</v>
          </cell>
          <cell r="BE1180">
            <v>0</v>
          </cell>
          <cell r="BF1180">
            <v>0</v>
          </cell>
          <cell r="BK1180">
            <v>0</v>
          </cell>
          <cell r="BM1180">
            <v>0</v>
          </cell>
        </row>
        <row r="1181">
          <cell r="A1181">
            <v>1181</v>
          </cell>
          <cell r="B1181" t="str">
            <v>MDU</v>
          </cell>
          <cell r="G1181" t="str">
            <v>II</v>
          </cell>
          <cell r="H1181" t="str">
            <v>II</v>
          </cell>
          <cell r="K1181">
            <v>0</v>
          </cell>
          <cell r="M1181" t="str">
            <v>J</v>
          </cell>
          <cell r="N1181" t="str">
            <v>J</v>
          </cell>
          <cell r="O1181">
            <v>0</v>
          </cell>
          <cell r="Q1181" t="str">
            <v>400kV KHAMMAM SUB-STATION</v>
          </cell>
          <cell r="S1181">
            <v>0</v>
          </cell>
          <cell r="T1181">
            <v>0</v>
          </cell>
          <cell r="U1181">
            <v>0</v>
          </cell>
          <cell r="AA1181">
            <v>0</v>
          </cell>
          <cell r="AB1181">
            <v>0</v>
          </cell>
          <cell r="AC1181">
            <v>0</v>
          </cell>
          <cell r="AE1181">
            <v>0</v>
          </cell>
          <cell r="AF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0</v>
          </cell>
          <cell r="BE1181">
            <v>0</v>
          </cell>
          <cell r="BF1181">
            <v>0</v>
          </cell>
          <cell r="BK1181">
            <v>0</v>
          </cell>
          <cell r="BM1181">
            <v>0</v>
          </cell>
        </row>
        <row r="1182">
          <cell r="A1182">
            <v>1182</v>
          </cell>
          <cell r="B1182" t="str">
            <v>MDU</v>
          </cell>
          <cell r="K1182">
            <v>0</v>
          </cell>
          <cell r="M1182" t="str">
            <v>J</v>
          </cell>
          <cell r="N1182" t="str">
            <v>J</v>
          </cell>
          <cell r="O1182">
            <v>0</v>
          </cell>
          <cell r="S1182">
            <v>0</v>
          </cell>
          <cell r="T1182">
            <v>0</v>
          </cell>
          <cell r="U1182">
            <v>0</v>
          </cell>
          <cell r="AA1182">
            <v>0</v>
          </cell>
          <cell r="AB1182">
            <v>0</v>
          </cell>
          <cell r="AF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D1182">
            <v>0</v>
          </cell>
          <cell r="BE1182">
            <v>0</v>
          </cell>
          <cell r="BF1182">
            <v>0</v>
          </cell>
          <cell r="BK1182">
            <v>0</v>
          </cell>
          <cell r="BM1182">
            <v>0</v>
          </cell>
        </row>
        <row r="1183">
          <cell r="A1183">
            <v>1183</v>
          </cell>
          <cell r="B1183" t="str">
            <v>MDU</v>
          </cell>
          <cell r="G1183" t="str">
            <v>A</v>
          </cell>
          <cell r="H1183" t="str">
            <v>A</v>
          </cell>
          <cell r="K1183">
            <v>0</v>
          </cell>
          <cell r="M1183" t="str">
            <v>J</v>
          </cell>
          <cell r="N1183" t="str">
            <v>J</v>
          </cell>
          <cell r="O1183">
            <v>0</v>
          </cell>
          <cell r="Q1183" t="str">
            <v>400 kV EQUIPMENT</v>
          </cell>
          <cell r="S1183">
            <v>0</v>
          </cell>
          <cell r="T1183">
            <v>0</v>
          </cell>
          <cell r="U1183">
            <v>0</v>
          </cell>
          <cell r="AA1183">
            <v>0</v>
          </cell>
          <cell r="AB1183">
            <v>0</v>
          </cell>
          <cell r="AF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0</v>
          </cell>
          <cell r="AW1183">
            <v>0</v>
          </cell>
          <cell r="AX1183">
            <v>0</v>
          </cell>
          <cell r="AY1183">
            <v>0</v>
          </cell>
          <cell r="AZ1183">
            <v>0</v>
          </cell>
          <cell r="BA1183">
            <v>0</v>
          </cell>
          <cell r="BB1183">
            <v>0</v>
          </cell>
          <cell r="BC1183">
            <v>0</v>
          </cell>
          <cell r="BD1183">
            <v>0</v>
          </cell>
          <cell r="BE1183">
            <v>0</v>
          </cell>
          <cell r="BF1183">
            <v>0</v>
          </cell>
          <cell r="BK1183">
            <v>0</v>
          </cell>
          <cell r="BM1183">
            <v>0</v>
          </cell>
        </row>
        <row r="1184">
          <cell r="A1184">
            <v>1184</v>
          </cell>
          <cell r="B1184" t="str">
            <v>MDU</v>
          </cell>
          <cell r="K1184">
            <v>0</v>
          </cell>
          <cell r="M1184" t="str">
            <v>J</v>
          </cell>
          <cell r="N1184" t="str">
            <v>J</v>
          </cell>
          <cell r="O1184">
            <v>0</v>
          </cell>
          <cell r="S1184">
            <v>0</v>
          </cell>
          <cell r="T1184">
            <v>0</v>
          </cell>
          <cell r="U1184">
            <v>0</v>
          </cell>
          <cell r="AA1184">
            <v>0</v>
          </cell>
          <cell r="AB1184">
            <v>0</v>
          </cell>
          <cell r="AF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K1184">
            <v>0</v>
          </cell>
          <cell r="BM1184">
            <v>0</v>
          </cell>
        </row>
        <row r="1185">
          <cell r="A1185">
            <v>1185</v>
          </cell>
          <cell r="B1185" t="str">
            <v>MDU</v>
          </cell>
          <cell r="G1185" t="str">
            <v>A1</v>
          </cell>
          <cell r="H1185" t="str">
            <v>A1</v>
          </cell>
          <cell r="K1185">
            <v>0</v>
          </cell>
          <cell r="M1185" t="str">
            <v>J</v>
          </cell>
          <cell r="N1185" t="str">
            <v>J</v>
          </cell>
          <cell r="O1185">
            <v>0</v>
          </cell>
          <cell r="Q1185" t="str">
            <v>PLCC Equipments</v>
          </cell>
          <cell r="S1185">
            <v>0</v>
          </cell>
          <cell r="T1185">
            <v>0</v>
          </cell>
          <cell r="U1185">
            <v>0</v>
          </cell>
          <cell r="AA1185">
            <v>0</v>
          </cell>
          <cell r="AB1185">
            <v>0</v>
          </cell>
          <cell r="AC1185">
            <v>0</v>
          </cell>
          <cell r="AE1185">
            <v>0</v>
          </cell>
          <cell r="AF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D1185">
            <v>0</v>
          </cell>
          <cell r="BE1185">
            <v>0</v>
          </cell>
          <cell r="BF1185">
            <v>0</v>
          </cell>
          <cell r="BK1185">
            <v>0</v>
          </cell>
          <cell r="BM1185">
            <v>0</v>
          </cell>
        </row>
        <row r="1186">
          <cell r="A1186">
            <v>1186</v>
          </cell>
          <cell r="B1186" t="str">
            <v>MDU</v>
          </cell>
          <cell r="K1186">
            <v>0</v>
          </cell>
          <cell r="M1186" t="str">
            <v>J</v>
          </cell>
          <cell r="N1186" t="str">
            <v>J</v>
          </cell>
          <cell r="O1186">
            <v>0</v>
          </cell>
          <cell r="S1186">
            <v>0</v>
          </cell>
          <cell r="T1186">
            <v>0</v>
          </cell>
          <cell r="U1186">
            <v>0</v>
          </cell>
          <cell r="AA1186">
            <v>0</v>
          </cell>
          <cell r="AB1186">
            <v>0</v>
          </cell>
          <cell r="AF1186">
            <v>0</v>
          </cell>
          <cell r="AI1186">
            <v>0</v>
          </cell>
          <cell r="AJ1186">
            <v>0</v>
          </cell>
          <cell r="AK1186">
            <v>0</v>
          </cell>
          <cell r="AL1186">
            <v>0</v>
          </cell>
          <cell r="AM1186">
            <v>0</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0</v>
          </cell>
          <cell r="BA1186">
            <v>0</v>
          </cell>
          <cell r="BB1186">
            <v>0</v>
          </cell>
          <cell r="BC1186">
            <v>0</v>
          </cell>
          <cell r="BD1186">
            <v>0</v>
          </cell>
          <cell r="BE1186">
            <v>0</v>
          </cell>
          <cell r="BF1186">
            <v>0</v>
          </cell>
          <cell r="BK1186">
            <v>0</v>
          </cell>
          <cell r="BM1186">
            <v>0</v>
          </cell>
        </row>
        <row r="1187">
          <cell r="A1187">
            <v>1187</v>
          </cell>
          <cell r="B1187" t="str">
            <v>MDU</v>
          </cell>
          <cell r="G1187" t="str">
            <v>1.1</v>
          </cell>
          <cell r="H1187" t="str">
            <v>1.1</v>
          </cell>
          <cell r="J1187" t="str">
            <v>EQ</v>
          </cell>
          <cell r="K1187" t="str">
            <v>EQPTS</v>
          </cell>
          <cell r="L1187" t="str">
            <v>Gen</v>
          </cell>
          <cell r="M1187" t="str">
            <v>J</v>
          </cell>
          <cell r="N1187" t="str">
            <v>J</v>
          </cell>
          <cell r="O1187" t="str">
            <v>G</v>
          </cell>
          <cell r="P1187" t="str">
            <v>PLCC</v>
          </cell>
          <cell r="Q1187" t="str">
            <v>Coupling device</v>
          </cell>
          <cell r="R1187" t="str">
            <v>Nos.</v>
          </cell>
          <cell r="S1187" t="str">
            <v>Nos.</v>
          </cell>
          <cell r="T1187">
            <v>1</v>
          </cell>
          <cell r="U1187">
            <v>1</v>
          </cell>
          <cell r="W1187">
            <v>1</v>
          </cell>
          <cell r="Z1187">
            <v>1</v>
          </cell>
          <cell r="AA1187">
            <v>1</v>
          </cell>
          <cell r="AB1187">
            <v>1</v>
          </cell>
          <cell r="AC1187" t="str">
            <v>BPL/2109</v>
          </cell>
          <cell r="AD1187" t="str">
            <v>INR</v>
          </cell>
          <cell r="AE1187">
            <v>70000</v>
          </cell>
          <cell r="AF1187">
            <v>70000</v>
          </cell>
          <cell r="AG1187">
            <v>0.06</v>
          </cell>
          <cell r="AH1187">
            <v>0</v>
          </cell>
          <cell r="AI1187">
            <v>0</v>
          </cell>
          <cell r="AJ1187">
            <v>65800</v>
          </cell>
          <cell r="AK1187">
            <v>65800</v>
          </cell>
          <cell r="AL1187">
            <v>0.98814423690472464</v>
          </cell>
          <cell r="AM1187">
            <v>65020</v>
          </cell>
          <cell r="AN1187">
            <v>0</v>
          </cell>
          <cell r="AO1187">
            <v>3062</v>
          </cell>
          <cell r="AP1187">
            <v>68082</v>
          </cell>
          <cell r="AQ1187">
            <v>3266</v>
          </cell>
          <cell r="AR1187">
            <v>0</v>
          </cell>
          <cell r="AS1187">
            <v>0</v>
          </cell>
          <cell r="AT1187">
            <v>71348</v>
          </cell>
          <cell r="AU1187">
            <v>11557</v>
          </cell>
          <cell r="AV1187">
            <v>11557</v>
          </cell>
          <cell r="AW1187">
            <v>0.67229393818562333</v>
          </cell>
          <cell r="AX1187">
            <v>7770</v>
          </cell>
          <cell r="AY1187">
            <v>0</v>
          </cell>
          <cell r="AZ1187">
            <v>882.56124721603555</v>
          </cell>
          <cell r="BA1187">
            <v>8652.5612472160356</v>
          </cell>
          <cell r="BB1187">
            <v>80000.561247216043</v>
          </cell>
          <cell r="BC1187">
            <v>0</v>
          </cell>
          <cell r="BD1187">
            <v>4.6528E-2</v>
          </cell>
          <cell r="BE1187">
            <v>4.9639421909746829E-2</v>
          </cell>
          <cell r="BF1187">
            <v>0</v>
          </cell>
          <cell r="BH1187">
            <v>0</v>
          </cell>
          <cell r="BI1187">
            <v>0</v>
          </cell>
          <cell r="BJ1187">
            <v>16542</v>
          </cell>
          <cell r="BK1187">
            <v>11557</v>
          </cell>
          <cell r="BM1187">
            <v>65800</v>
          </cell>
        </row>
        <row r="1188">
          <cell r="A1188">
            <v>1188</v>
          </cell>
          <cell r="B1188" t="str">
            <v>MDU</v>
          </cell>
          <cell r="G1188" t="str">
            <v>1.2</v>
          </cell>
          <cell r="H1188" t="str">
            <v>1.2</v>
          </cell>
          <cell r="J1188" t="str">
            <v>EQ</v>
          </cell>
          <cell r="K1188" t="str">
            <v>EQPTS</v>
          </cell>
          <cell r="L1188" t="str">
            <v>Gen</v>
          </cell>
          <cell r="M1188" t="str">
            <v>J</v>
          </cell>
          <cell r="N1188" t="str">
            <v>J</v>
          </cell>
          <cell r="O1188" t="str">
            <v>G</v>
          </cell>
          <cell r="P1188" t="str">
            <v>PLCC</v>
          </cell>
          <cell r="Q1188" t="str">
            <v>HF Cable</v>
          </cell>
          <cell r="R1188" t="str">
            <v>Lot</v>
          </cell>
          <cell r="S1188" t="str">
            <v>Lot</v>
          </cell>
          <cell r="T1188">
            <v>1</v>
          </cell>
          <cell r="U1188">
            <v>1</v>
          </cell>
          <cell r="W1188">
            <v>1</v>
          </cell>
          <cell r="Z1188">
            <v>1</v>
          </cell>
          <cell r="AA1188">
            <v>1</v>
          </cell>
          <cell r="AB1188">
            <v>1</v>
          </cell>
          <cell r="AC1188" t="str">
            <v>BPL/2109</v>
          </cell>
          <cell r="AD1188" t="str">
            <v>INR</v>
          </cell>
          <cell r="AE1188">
            <v>120000</v>
          </cell>
          <cell r="AF1188">
            <v>120000</v>
          </cell>
          <cell r="AG1188">
            <v>0.06</v>
          </cell>
          <cell r="AH1188">
            <v>0</v>
          </cell>
          <cell r="AI1188">
            <v>0</v>
          </cell>
          <cell r="AJ1188">
            <v>112800</v>
          </cell>
          <cell r="AK1188">
            <v>112800</v>
          </cell>
          <cell r="AL1188">
            <v>0.98814423690472464</v>
          </cell>
          <cell r="AM1188">
            <v>111463</v>
          </cell>
          <cell r="AN1188">
            <v>0</v>
          </cell>
          <cell r="AO1188">
            <v>5248</v>
          </cell>
          <cell r="AP1188">
            <v>116711</v>
          </cell>
          <cell r="AQ1188">
            <v>5599</v>
          </cell>
          <cell r="AR1188">
            <v>0</v>
          </cell>
          <cell r="AS1188">
            <v>0</v>
          </cell>
          <cell r="AT1188">
            <v>122310</v>
          </cell>
          <cell r="AU1188">
            <v>11557</v>
          </cell>
          <cell r="AV1188">
            <v>11557</v>
          </cell>
          <cell r="AW1188">
            <v>0.67229393818562333</v>
          </cell>
          <cell r="AX1188">
            <v>7770</v>
          </cell>
          <cell r="AY1188">
            <v>0</v>
          </cell>
          <cell r="AZ1188">
            <v>882.56124721603555</v>
          </cell>
          <cell r="BA1188">
            <v>8652.5612472160356</v>
          </cell>
          <cell r="BB1188">
            <v>130962.56124721604</v>
          </cell>
          <cell r="BC1188">
            <v>0</v>
          </cell>
          <cell r="BD1188">
            <v>4.6528E-2</v>
          </cell>
          <cell r="BE1188">
            <v>4.9639421909746829E-2</v>
          </cell>
          <cell r="BF1188">
            <v>0</v>
          </cell>
          <cell r="BH1188">
            <v>0</v>
          </cell>
          <cell r="BI1188">
            <v>0</v>
          </cell>
          <cell r="BJ1188">
            <v>16542</v>
          </cell>
          <cell r="BK1188">
            <v>11557</v>
          </cell>
          <cell r="BM1188">
            <v>112800</v>
          </cell>
        </row>
        <row r="1189">
          <cell r="A1189">
            <v>1189</v>
          </cell>
          <cell r="B1189" t="str">
            <v>MDU</v>
          </cell>
          <cell r="G1189" t="str">
            <v>2</v>
          </cell>
          <cell r="H1189" t="str">
            <v>2</v>
          </cell>
          <cell r="J1189" t="str">
            <v>EQ</v>
          </cell>
          <cell r="K1189" t="str">
            <v>EQPTS</v>
          </cell>
          <cell r="L1189" t="str">
            <v>Gen</v>
          </cell>
          <cell r="M1189" t="str">
            <v>J</v>
          </cell>
          <cell r="N1189" t="str">
            <v>J</v>
          </cell>
          <cell r="O1189" t="str">
            <v>G</v>
          </cell>
          <cell r="P1189" t="str">
            <v>PLCC</v>
          </cell>
          <cell r="Q1189" t="str">
            <v>Carrier Equipment (for speech + protection and for</v>
          </cell>
          <cell r="R1189" t="str">
            <v>Nos.</v>
          </cell>
          <cell r="S1189" t="str">
            <v>Nos.</v>
          </cell>
          <cell r="T1189">
            <v>4</v>
          </cell>
          <cell r="U1189">
            <v>4</v>
          </cell>
          <cell r="W1189">
            <v>4</v>
          </cell>
          <cell r="Z1189">
            <v>4</v>
          </cell>
          <cell r="AA1189">
            <v>4</v>
          </cell>
          <cell r="AB1189">
            <v>4</v>
          </cell>
          <cell r="AC1189" t="str">
            <v>BPL/2109</v>
          </cell>
          <cell r="AD1189" t="str">
            <v>INR</v>
          </cell>
          <cell r="AE1189">
            <v>270000</v>
          </cell>
          <cell r="AF1189">
            <v>270000</v>
          </cell>
          <cell r="AG1189">
            <v>0.06</v>
          </cell>
          <cell r="AH1189">
            <v>0</v>
          </cell>
          <cell r="AI1189">
            <v>0</v>
          </cell>
          <cell r="AJ1189">
            <v>253800</v>
          </cell>
          <cell r="AK1189">
            <v>1015200</v>
          </cell>
          <cell r="AL1189">
            <v>0.98814423690472464</v>
          </cell>
          <cell r="AM1189">
            <v>1003164</v>
          </cell>
          <cell r="AN1189">
            <v>0</v>
          </cell>
          <cell r="AO1189">
            <v>47235</v>
          </cell>
          <cell r="AP1189">
            <v>1050399</v>
          </cell>
          <cell r="AQ1189">
            <v>50394</v>
          </cell>
          <cell r="AR1189">
            <v>0</v>
          </cell>
          <cell r="AS1189">
            <v>0</v>
          </cell>
          <cell r="AT1189">
            <v>1100793</v>
          </cell>
          <cell r="AU1189">
            <v>3487</v>
          </cell>
          <cell r="AV1189">
            <v>13948</v>
          </cell>
          <cell r="AW1189">
            <v>0.67229393818562333</v>
          </cell>
          <cell r="AX1189">
            <v>9377</v>
          </cell>
          <cell r="AY1189">
            <v>0</v>
          </cell>
          <cell r="AZ1189">
            <v>1065.093541202672</v>
          </cell>
          <cell r="BA1189">
            <v>10442.093541202672</v>
          </cell>
          <cell r="BB1189">
            <v>1111235.0935412026</v>
          </cell>
          <cell r="BC1189">
            <v>0</v>
          </cell>
          <cell r="BD1189">
            <v>4.6528E-2</v>
          </cell>
          <cell r="BE1189">
            <v>4.9639421909746829E-2</v>
          </cell>
          <cell r="BF1189">
            <v>0</v>
          </cell>
          <cell r="BH1189">
            <v>0</v>
          </cell>
          <cell r="BI1189">
            <v>0</v>
          </cell>
          <cell r="BJ1189">
            <v>4991</v>
          </cell>
          <cell r="BK1189">
            <v>3487</v>
          </cell>
          <cell r="BM1189">
            <v>1015200</v>
          </cell>
        </row>
        <row r="1190">
          <cell r="A1190">
            <v>1190</v>
          </cell>
          <cell r="B1190" t="str">
            <v>MDU</v>
          </cell>
          <cell r="K1190">
            <v>0</v>
          </cell>
          <cell r="M1190" t="str">
            <v>J</v>
          </cell>
          <cell r="N1190" t="str">
            <v>J</v>
          </cell>
          <cell r="O1190">
            <v>0</v>
          </cell>
          <cell r="Q1190" t="str">
            <v>speech + Data) for Raigarh - Raipur 400kV D/C line</v>
          </cell>
          <cell r="S1190">
            <v>0</v>
          </cell>
          <cell r="T1190">
            <v>0</v>
          </cell>
          <cell r="U1190">
            <v>0</v>
          </cell>
          <cell r="AA1190">
            <v>0</v>
          </cell>
          <cell r="AB1190">
            <v>0</v>
          </cell>
          <cell r="AC1190">
            <v>0</v>
          </cell>
          <cell r="AE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H1190">
            <v>0</v>
          </cell>
          <cell r="BI1190">
            <v>0</v>
          </cell>
          <cell r="BJ1190">
            <v>0</v>
          </cell>
          <cell r="BK1190">
            <v>0</v>
          </cell>
          <cell r="BM1190">
            <v>0</v>
          </cell>
        </row>
        <row r="1191">
          <cell r="A1191">
            <v>1191</v>
          </cell>
          <cell r="B1191" t="str">
            <v>MDU</v>
          </cell>
          <cell r="G1191" t="str">
            <v>3</v>
          </cell>
          <cell r="H1191" t="str">
            <v>3</v>
          </cell>
          <cell r="J1191" t="str">
            <v>EQ</v>
          </cell>
          <cell r="K1191" t="str">
            <v>EQPTS</v>
          </cell>
          <cell r="L1191" t="str">
            <v>Gen</v>
          </cell>
          <cell r="M1191" t="str">
            <v>J</v>
          </cell>
          <cell r="N1191" t="str">
            <v>J</v>
          </cell>
          <cell r="O1191" t="str">
            <v>G</v>
          </cell>
          <cell r="P1191" t="str">
            <v>PLCC</v>
          </cell>
          <cell r="Q1191" t="str">
            <v>Protection Coupler</v>
          </cell>
          <cell r="R1191" t="str">
            <v>Nos.</v>
          </cell>
          <cell r="S1191" t="str">
            <v>Nos.</v>
          </cell>
          <cell r="T1191">
            <v>2</v>
          </cell>
          <cell r="U1191">
            <v>2</v>
          </cell>
          <cell r="W1191">
            <v>2</v>
          </cell>
          <cell r="Z1191">
            <v>2</v>
          </cell>
          <cell r="AA1191">
            <v>2</v>
          </cell>
          <cell r="AB1191">
            <v>2</v>
          </cell>
          <cell r="AC1191" t="str">
            <v>BPL/2109</v>
          </cell>
          <cell r="AD1191" t="str">
            <v>INR</v>
          </cell>
          <cell r="AE1191">
            <v>160000</v>
          </cell>
          <cell r="AF1191">
            <v>160000</v>
          </cell>
          <cell r="AG1191">
            <v>0.06</v>
          </cell>
          <cell r="AH1191">
            <v>0</v>
          </cell>
          <cell r="AI1191">
            <v>0</v>
          </cell>
          <cell r="AJ1191">
            <v>150400</v>
          </cell>
          <cell r="AK1191">
            <v>300800</v>
          </cell>
          <cell r="AL1191">
            <v>0.98814423690472464</v>
          </cell>
          <cell r="AM1191">
            <v>297234</v>
          </cell>
          <cell r="AN1191">
            <v>0</v>
          </cell>
          <cell r="AO1191">
            <v>13996</v>
          </cell>
          <cell r="AP1191">
            <v>311230</v>
          </cell>
          <cell r="AQ1191">
            <v>14932</v>
          </cell>
          <cell r="AR1191">
            <v>0</v>
          </cell>
          <cell r="AS1191">
            <v>0</v>
          </cell>
          <cell r="AT1191">
            <v>326162</v>
          </cell>
          <cell r="AU1191">
            <v>862</v>
          </cell>
          <cell r="AV1191">
            <v>1724</v>
          </cell>
          <cell r="AW1191">
            <v>0.67229393818562333</v>
          </cell>
          <cell r="AX1191">
            <v>1159</v>
          </cell>
          <cell r="AY1191">
            <v>0</v>
          </cell>
          <cell r="AZ1191">
            <v>131.64587973273933</v>
          </cell>
          <cell r="BA1191">
            <v>1290.6458797327393</v>
          </cell>
          <cell r="BB1191">
            <v>327452.64587973274</v>
          </cell>
          <cell r="BC1191">
            <v>0</v>
          </cell>
          <cell r="BD1191">
            <v>4.6528E-2</v>
          </cell>
          <cell r="BE1191">
            <v>4.9639421909746829E-2</v>
          </cell>
          <cell r="BF1191">
            <v>0</v>
          </cell>
          <cell r="BH1191">
            <v>0</v>
          </cell>
          <cell r="BI1191">
            <v>0</v>
          </cell>
          <cell r="BJ1191">
            <v>1234</v>
          </cell>
          <cell r="BK1191">
            <v>862</v>
          </cell>
          <cell r="BM1191">
            <v>300800</v>
          </cell>
        </row>
        <row r="1192">
          <cell r="A1192">
            <v>1192</v>
          </cell>
          <cell r="B1192" t="str">
            <v>MDU</v>
          </cell>
          <cell r="C1192" t="str">
            <v>T</v>
          </cell>
          <cell r="K1192">
            <v>0</v>
          </cell>
          <cell r="M1192" t="str">
            <v>J</v>
          </cell>
          <cell r="N1192" t="str">
            <v>J</v>
          </cell>
          <cell r="O1192">
            <v>0</v>
          </cell>
          <cell r="S1192">
            <v>0</v>
          </cell>
          <cell r="T1192">
            <v>0</v>
          </cell>
          <cell r="U1192">
            <v>0</v>
          </cell>
          <cell r="AA1192">
            <v>0</v>
          </cell>
          <cell r="AB1192">
            <v>0</v>
          </cell>
          <cell r="AF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K1192">
            <v>0</v>
          </cell>
          <cell r="BM1192">
            <v>0</v>
          </cell>
        </row>
        <row r="1193">
          <cell r="A1193">
            <v>1193</v>
          </cell>
          <cell r="B1193" t="str">
            <v>MDU</v>
          </cell>
          <cell r="K1193">
            <v>0</v>
          </cell>
          <cell r="M1193" t="str">
            <v>J</v>
          </cell>
          <cell r="N1193" t="str">
            <v>J</v>
          </cell>
          <cell r="O1193">
            <v>0</v>
          </cell>
          <cell r="S1193">
            <v>0</v>
          </cell>
          <cell r="T1193">
            <v>0</v>
          </cell>
          <cell r="U1193">
            <v>0</v>
          </cell>
          <cell r="AA1193">
            <v>0</v>
          </cell>
          <cell r="AB1193">
            <v>0</v>
          </cell>
          <cell r="AF1193">
            <v>0</v>
          </cell>
          <cell r="AI1193">
            <v>0</v>
          </cell>
          <cell r="AJ1193">
            <v>0</v>
          </cell>
          <cell r="AK1193">
            <v>0</v>
          </cell>
          <cell r="AL1193">
            <v>0</v>
          </cell>
          <cell r="AM1193">
            <v>0</v>
          </cell>
          <cell r="AN1193">
            <v>0</v>
          </cell>
          <cell r="AO1193">
            <v>0</v>
          </cell>
          <cell r="AP1193">
            <v>0</v>
          </cell>
          <cell r="AQ1193">
            <v>0</v>
          </cell>
          <cell r="AR1193">
            <v>0</v>
          </cell>
          <cell r="AS1193">
            <v>0</v>
          </cell>
          <cell r="AT1193">
            <v>0</v>
          </cell>
          <cell r="AU1193">
            <v>0</v>
          </cell>
          <cell r="AV1193">
            <v>0</v>
          </cell>
          <cell r="AW1193">
            <v>0</v>
          </cell>
          <cell r="AX1193">
            <v>0</v>
          </cell>
          <cell r="AY1193">
            <v>0</v>
          </cell>
          <cell r="AZ1193">
            <v>0</v>
          </cell>
          <cell r="BA1193">
            <v>0</v>
          </cell>
          <cell r="BB1193">
            <v>0</v>
          </cell>
          <cell r="BC1193">
            <v>0</v>
          </cell>
          <cell r="BD1193">
            <v>0</v>
          </cell>
          <cell r="BE1193">
            <v>0</v>
          </cell>
          <cell r="BF1193">
            <v>0</v>
          </cell>
          <cell r="BK1193">
            <v>0</v>
          </cell>
          <cell r="BM1193">
            <v>0</v>
          </cell>
        </row>
        <row r="1194">
          <cell r="A1194">
            <v>1194</v>
          </cell>
          <cell r="M1194" t="str">
            <v>INSERT ROWS FROM ABOVE THIS ROW</v>
          </cell>
          <cell r="AJ1194">
            <v>0</v>
          </cell>
          <cell r="AK1194">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General"/>
      <sheetName val="220 11  BS "/>
      <sheetName val="Sch-1a"/>
      <sheetName val="inWords"/>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port"/>
      <sheetName val="Staff Acco."/>
      <sheetName val="Quantities"/>
      <sheetName val="REL"/>
      <sheetName val="Vind - BtB"/>
      <sheetName val="COST"/>
      <sheetName val="PLAN_FEB97"/>
      <sheetName val="Cover sheet"/>
      <sheetName val="220 11  BS "/>
      <sheetName val="Sch-1a"/>
      <sheetName val="Design"/>
      <sheetName val="CLAY"/>
      <sheetName val="DETAILED  BOQ"/>
      <sheetName val="july-I"/>
      <sheetName val="Staff_Acco_"/>
      <sheetName val="Vind_-_BtB"/>
      <sheetName val="220_11__BS_"/>
      <sheetName val="Cover_sheet"/>
      <sheetName val="DETAILED__BOQ"/>
      <sheetName val="trafo-size"/>
      <sheetName val="General"/>
      <sheetName val="BTB"/>
      <sheetName val="cf"/>
      <sheetName val="orders"/>
      <sheetName val="Load Details(B2)"/>
      <sheetName val="Conversion"/>
      <sheetName val="synthesis"/>
      <sheetName val="COA-17"/>
      <sheetName val="C-18"/>
      <sheetName val="PBS"/>
      <sheetName val="COEFF"/>
      <sheetName val="prod_rep"/>
      <sheetName val="QTYDATA"/>
      <sheetName val="P&amp;L"/>
      <sheetName val="PRECAST lightconc-II"/>
      <sheetName val="Top sheet"/>
      <sheetName val="presentation"/>
      <sheetName val="Basis"/>
      <sheetName val="direct cost shed a-2 "/>
      <sheetName val="pack (b)"/>
      <sheetName val="EP 13-14"/>
      <sheetName val="IE 13-14"/>
      <sheetName val="SS 13-14"/>
      <sheetName val="TL 13-14"/>
      <sheetName val="contribution"/>
      <sheetName val="ratio"/>
      <sheetName val="unp-ncw "/>
      <sheetName val="S1BOQ"/>
      <sheetName val="Labour"/>
      <sheetName val="Material"/>
      <sheetName val="Plant &amp;  Machinery"/>
      <sheetName val="Cable data"/>
      <sheetName val="Conductor Parameter"/>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 val="Input1"/>
      <sheetName val="TBAL9697 -group wise  sdpl"/>
      <sheetName val="Tender Summary"/>
      <sheetName val="Codes"/>
      <sheetName val="Input"/>
      <sheetName val="Transactions"/>
      <sheetName val="WB0203-OLDLOAN"/>
      <sheetName val="concrete"/>
      <sheetName val="beam-reinft-IIInd floor"/>
      <sheetName val="BHANDUP"/>
      <sheetName val="Dayworks Bill"/>
      <sheetName val="Bills of Quantities"/>
      <sheetName val="TCS_Schedule (2)"/>
      <sheetName val="Earthwork MCW"/>
      <sheetName val="TCS Proposed"/>
      <sheetName val="Admin"/>
      <sheetName val="Format - 4"/>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Build-up"/>
      <sheetName val="ORDER BOOKING"/>
      <sheetName val="ABSTRACT PHASE-I"/>
      <sheetName val="ABSTRACT-PHASE-II (2)"/>
      <sheetName val="Client Bill Status"/>
      <sheetName val="leads"/>
      <sheetName val="Results"/>
      <sheetName val="PLGroupings"/>
      <sheetName val="Meas.-Hotel Part"/>
      <sheetName val="Mat_Cost"/>
      <sheetName val="BPL"/>
      <sheetName val="3    OK"/>
      <sheetName val="#REF"/>
      <sheetName val="Raw Data"/>
      <sheetName val="Staff Acco."/>
      <sheetName val="11-hsd"/>
      <sheetName val="13-septic"/>
      <sheetName val="7-ug"/>
      <sheetName val="2-utility"/>
      <sheetName val="18-misc"/>
      <sheetName val="5-pipe"/>
      <sheetName val="Category A - No Material"/>
      <sheetName val="Category B - Major Works"/>
      <sheetName val="Category C - Minor Works"/>
      <sheetName val="Data"/>
      <sheetName val="Plinth beam"/>
      <sheetName val="Service Function"/>
      <sheetName val="Lead"/>
      <sheetName val="ACS(1)"/>
      <sheetName val="FAS-C(4)"/>
      <sheetName val="CCTV(old)"/>
      <sheetName val="factors"/>
      <sheetName val="IO List"/>
      <sheetName val="PL Inst RA 12"/>
      <sheetName val="Civil Boq"/>
      <sheetName val="FORM-W3"/>
      <sheetName val="Basicrates"/>
      <sheetName val="ANAL"/>
      <sheetName val="Summary"/>
      <sheetName val="MPR_PA_1"/>
      <sheetName val="Data-Month"/>
      <sheetName val="REFERENC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MRATES"/>
      <sheetName val="Basic"/>
      <sheetName val="Batching plant"/>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1">
          <cell r="B1" t="str">
            <v>BOQ of Burhur - Amarkantak</v>
          </cell>
        </row>
      </sheetData>
      <sheetData sheetId="113">
        <row r="1">
          <cell r="B1" t="str">
            <v>BOQ of Burhur - Amarkantak</v>
          </cell>
        </row>
      </sheetData>
      <sheetData sheetId="114">
        <row r="1">
          <cell r="B1" t="str">
            <v>BOQ of Burhur - Amarkantak</v>
          </cell>
        </row>
      </sheetData>
      <sheetData sheetId="115">
        <row r="1">
          <cell r="B1" t="str">
            <v>BOQ of Burhur - Amarkantak</v>
          </cell>
        </row>
      </sheetData>
      <sheetData sheetId="116">
        <row r="1">
          <cell r="B1" t="str">
            <v>BOQ of Burhur - Amarkantak</v>
          </cell>
        </row>
      </sheetData>
      <sheetData sheetId="117">
        <row r="1">
          <cell r="B1" t="str">
            <v>BOQ of Burhur - Amarkantak</v>
          </cell>
        </row>
      </sheetData>
      <sheetData sheetId="118">
        <row r="1">
          <cell r="B1" t="str">
            <v>BOQ of Burhur - Amarkantak</v>
          </cell>
        </row>
      </sheetData>
      <sheetData sheetId="119">
        <row r="1">
          <cell r="B1" t="str">
            <v>BOQ of Burhur - Amarkantak</v>
          </cell>
        </row>
      </sheetData>
      <sheetData sheetId="120">
        <row r="1">
          <cell r="B1" t="str">
            <v>BOQ of Burhur - Amarkantak</v>
          </cell>
        </row>
      </sheetData>
      <sheetData sheetId="121">
        <row r="1">
          <cell r="B1" t="str">
            <v>BOQ of Burhur - Amarkantak</v>
          </cell>
        </row>
      </sheetData>
      <sheetData sheetId="122">
        <row r="1">
          <cell r="B1" t="str">
            <v>BOQ of Burhur - Amarkantak</v>
          </cell>
        </row>
      </sheetData>
      <sheetData sheetId="123">
        <row r="1">
          <cell r="B1" t="str">
            <v>BOQ of Burhur - Amarkantak</v>
          </cell>
        </row>
      </sheetData>
      <sheetData sheetId="124">
        <row r="1">
          <cell r="B1" t="str">
            <v>BOQ of Burhur - Amarkantak</v>
          </cell>
        </row>
      </sheetData>
      <sheetData sheetId="125"/>
      <sheetData sheetId="126"/>
      <sheetData sheetId="127">
        <row r="1">
          <cell r="B1" t="str">
            <v>BOQ of Burhur - Amarkantak</v>
          </cell>
        </row>
      </sheetData>
      <sheetData sheetId="128">
        <row r="1">
          <cell r="B1" t="str">
            <v>BOQ of Burhur - Amarkantak</v>
          </cell>
        </row>
      </sheetData>
      <sheetData sheetId="129">
        <row r="1">
          <cell r="B1" t="str">
            <v>BOQ of Burhur - Amarkantak</v>
          </cell>
        </row>
      </sheetData>
      <sheetData sheetId="130">
        <row r="1">
          <cell r="B1" t="str">
            <v>BOQ of Burhur - Amarkantak</v>
          </cell>
        </row>
      </sheetData>
      <sheetData sheetId="131">
        <row r="1">
          <cell r="B1" t="str">
            <v>BOQ of Burhur - Amarkantak</v>
          </cell>
        </row>
      </sheetData>
      <sheetData sheetId="132">
        <row r="1">
          <cell r="B1" t="str">
            <v>BOQ of Burhur - Amarkantak</v>
          </cell>
        </row>
      </sheetData>
      <sheetData sheetId="133">
        <row r="1">
          <cell r="B1" t="str">
            <v>BOQ of Burhur - Amarkantak</v>
          </cell>
        </row>
      </sheetData>
      <sheetData sheetId="134">
        <row r="1">
          <cell r="B1" t="str">
            <v>BOQ of Burhur - Amarkantak</v>
          </cell>
        </row>
      </sheetData>
      <sheetData sheetId="135">
        <row r="1">
          <cell r="B1" t="str">
            <v>BOQ of Burhur - Amarkantak</v>
          </cell>
        </row>
      </sheetData>
      <sheetData sheetId="136">
        <row r="1">
          <cell r="B1" t="str">
            <v>BOQ of Burhur - Amarkantak</v>
          </cell>
        </row>
      </sheetData>
      <sheetData sheetId="137">
        <row r="1">
          <cell r="B1" t="str">
            <v>BOQ of Burhur - Amarkantak</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
          <cell r="B1" t="str">
            <v>BOQ of Burhur - Amarkantak</v>
          </cell>
        </row>
      </sheetData>
      <sheetData sheetId="182">
        <row r="1">
          <cell r="B1" t="str">
            <v>BOQ of Burhur - Amarkantak</v>
          </cell>
        </row>
      </sheetData>
      <sheetData sheetId="183">
        <row r="1">
          <cell r="B1" t="str">
            <v>BOQ of Burhur - Amarkantak</v>
          </cell>
        </row>
      </sheetData>
      <sheetData sheetId="184">
        <row r="1">
          <cell r="B1" t="str">
            <v>BOQ of Burhur - Amarkantak</v>
          </cell>
        </row>
      </sheetData>
      <sheetData sheetId="185">
        <row r="1">
          <cell r="B1" t="str">
            <v>BOQ of Burhur - Amarkantak</v>
          </cell>
        </row>
      </sheetData>
      <sheetData sheetId="186">
        <row r="1">
          <cell r="B1" t="str">
            <v>BOQ of Burhur - Amarkantak</v>
          </cell>
        </row>
      </sheetData>
      <sheetData sheetId="187">
        <row r="1">
          <cell r="B1" t="str">
            <v>BOQ of Burhur - Amarkantak</v>
          </cell>
        </row>
      </sheetData>
      <sheetData sheetId="188">
        <row r="1">
          <cell r="B1" t="str">
            <v>BOQ of Burhur - Amarkantak</v>
          </cell>
        </row>
      </sheetData>
      <sheetData sheetId="189">
        <row r="1">
          <cell r="B1" t="str">
            <v>BOQ of Burhur - Amarkantak</v>
          </cell>
        </row>
      </sheetData>
      <sheetData sheetId="190">
        <row r="1">
          <cell r="B1" t="str">
            <v>BOQ of Burhur - Amarkantak</v>
          </cell>
        </row>
      </sheetData>
      <sheetData sheetId="191">
        <row r="1">
          <cell r="B1" t="str">
            <v>BOQ of Burhur - Amarkantak</v>
          </cell>
        </row>
      </sheetData>
      <sheetData sheetId="192">
        <row r="1">
          <cell r="B1" t="str">
            <v>BOQ of Burhur - Amarkantak</v>
          </cell>
        </row>
      </sheetData>
      <sheetData sheetId="193">
        <row r="1">
          <cell r="B1" t="str">
            <v>BOQ of Burhur - Amarkantak</v>
          </cell>
        </row>
      </sheetData>
      <sheetData sheetId="194">
        <row r="1">
          <cell r="B1" t="str">
            <v>BOQ of Burhur - Amarkantak</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1">
          <cell r="B1" t="str">
            <v>BOQ of Burhur - Amarkantak</v>
          </cell>
        </row>
      </sheetData>
      <sheetData sheetId="226">
        <row r="1">
          <cell r="B1" t="str">
            <v>BOQ of Burhur - Amarkantak</v>
          </cell>
        </row>
      </sheetData>
      <sheetData sheetId="227">
        <row r="1">
          <cell r="B1" t="str">
            <v>BOQ of Burhur - Amarkantak</v>
          </cell>
        </row>
      </sheetData>
      <sheetData sheetId="228">
        <row r="1">
          <cell r="B1" t="str">
            <v>BOQ of Burhur - Amarkantak</v>
          </cell>
        </row>
      </sheetData>
      <sheetData sheetId="229">
        <row r="1">
          <cell r="B1" t="str">
            <v>BOQ of Burhur - Amarkantak</v>
          </cell>
        </row>
      </sheetData>
      <sheetData sheetId="230">
        <row r="1">
          <cell r="B1" t="str">
            <v>BOQ of Burhur - Amarkantak</v>
          </cell>
        </row>
      </sheetData>
      <sheetData sheetId="231">
        <row r="1">
          <cell r="B1" t="str">
            <v>BOQ of Burhur - Amarkantak</v>
          </cell>
        </row>
      </sheetData>
      <sheetData sheetId="232">
        <row r="1">
          <cell r="B1" t="str">
            <v>BOQ of Burhur - Amarkantak</v>
          </cell>
        </row>
      </sheetData>
      <sheetData sheetId="233">
        <row r="1">
          <cell r="B1" t="str">
            <v>BOQ of Burhur - Amarkantak</v>
          </cell>
        </row>
      </sheetData>
      <sheetData sheetId="234">
        <row r="1">
          <cell r="B1" t="str">
            <v>BOQ of Burhur - Amarkantak</v>
          </cell>
        </row>
      </sheetData>
      <sheetData sheetId="235">
        <row r="1">
          <cell r="B1" t="str">
            <v>BOQ of Burhur - Amarkantak</v>
          </cell>
        </row>
      </sheetData>
      <sheetData sheetId="236">
        <row r="1">
          <cell r="B1" t="str">
            <v>BOQ of Burhur - Amarkantak</v>
          </cell>
        </row>
      </sheetData>
      <sheetData sheetId="237">
        <row r="1">
          <cell r="B1" t="str">
            <v>BOQ of Burhur - Amarkantak</v>
          </cell>
        </row>
      </sheetData>
      <sheetData sheetId="238">
        <row r="1">
          <cell r="B1" t="str">
            <v>BOQ of Burhur - Amarkantak</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1">
          <cell r="B1" t="str">
            <v>BOQ of Burhur - Amarkantak</v>
          </cell>
        </row>
      </sheetData>
      <sheetData sheetId="256">
        <row r="1">
          <cell r="B1" t="str">
            <v>BOQ of Burhur - Amarkantak</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BOQ of Burhur - Amarkantak</v>
          </cell>
        </row>
      </sheetData>
      <sheetData sheetId="310">
        <row r="1">
          <cell r="B1" t="str">
            <v>BOQ of Burhur - Amarkantak</v>
          </cell>
        </row>
      </sheetData>
      <sheetData sheetId="311">
        <row r="1">
          <cell r="B1" t="str">
            <v>BOQ of Burhur - Amarkantak</v>
          </cell>
        </row>
      </sheetData>
      <sheetData sheetId="312">
        <row r="1">
          <cell r="B1" t="str">
            <v>BOQ of Burhur - Amarkantak</v>
          </cell>
        </row>
      </sheetData>
      <sheetData sheetId="313">
        <row r="1">
          <cell r="B1" t="str">
            <v>BOQ of Burhur - Amarkantak</v>
          </cell>
        </row>
      </sheetData>
      <sheetData sheetId="314">
        <row r="1">
          <cell r="B1" t="str">
            <v>BOQ of Burhur - Amarkantak</v>
          </cell>
        </row>
      </sheetData>
      <sheetData sheetId="315">
        <row r="1">
          <cell r="B1" t="str">
            <v>BOQ of Burhur - Amarkantak</v>
          </cell>
        </row>
      </sheetData>
      <sheetData sheetId="316">
        <row r="1">
          <cell r="B1" t="str">
            <v>BOQ of Burhur - Amarkantak</v>
          </cell>
        </row>
      </sheetData>
      <sheetData sheetId="317">
        <row r="1">
          <cell r="B1" t="str">
            <v>BOQ of Burhur - Amarkantak</v>
          </cell>
        </row>
      </sheetData>
      <sheetData sheetId="318">
        <row r="1">
          <cell r="B1" t="str">
            <v>BOQ of Burhur - Amarkantak</v>
          </cell>
        </row>
      </sheetData>
      <sheetData sheetId="319">
        <row r="1">
          <cell r="B1" t="str">
            <v>BOQ of Burhur - Amarkantak</v>
          </cell>
        </row>
      </sheetData>
      <sheetData sheetId="320">
        <row r="1">
          <cell r="B1" t="str">
            <v>BOQ of Burhur - Amarkantak</v>
          </cell>
        </row>
      </sheetData>
      <sheetData sheetId="321">
        <row r="1">
          <cell r="B1" t="str">
            <v>BOQ of Burhur - Amarkantak</v>
          </cell>
        </row>
      </sheetData>
      <sheetData sheetId="322">
        <row r="1">
          <cell r="B1" t="str">
            <v>BOQ of Burhur - Amarkantak</v>
          </cell>
        </row>
      </sheetData>
      <sheetData sheetId="323">
        <row r="1">
          <cell r="B1" t="str">
            <v>BOQ of Burhur - Amarkantak</v>
          </cell>
        </row>
      </sheetData>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1">
          <cell r="B1" t="str">
            <v>BOQ of Burhur - Amarkantak</v>
          </cell>
        </row>
      </sheetData>
      <sheetData sheetId="369">
        <row r="1">
          <cell r="B1" t="str">
            <v>BOQ of Burhur - Amarkantak</v>
          </cell>
        </row>
      </sheetData>
      <sheetData sheetId="370">
        <row r="1">
          <cell r="B1" t="str">
            <v>BOQ of Burhur - Amarkantak</v>
          </cell>
        </row>
      </sheetData>
      <sheetData sheetId="371">
        <row r="1">
          <cell r="B1" t="str">
            <v>BOQ of Burhur - Amarkantak</v>
          </cell>
        </row>
      </sheetData>
      <sheetData sheetId="372">
        <row r="1">
          <cell r="B1" t="str">
            <v>BOQ of Burhur - Amarkantak</v>
          </cell>
        </row>
      </sheetData>
      <sheetData sheetId="373">
        <row r="1">
          <cell r="B1" t="str">
            <v>BOQ of Burhur - Amarkantak</v>
          </cell>
        </row>
      </sheetData>
      <sheetData sheetId="374">
        <row r="1">
          <cell r="B1" t="str">
            <v>BOQ of Burhur - Amarkantak</v>
          </cell>
        </row>
      </sheetData>
      <sheetData sheetId="375">
        <row r="1">
          <cell r="B1" t="str">
            <v>BOQ of Burhur - Amarkantak</v>
          </cell>
        </row>
      </sheetData>
      <sheetData sheetId="376">
        <row r="1">
          <cell r="B1" t="str">
            <v>BOQ of Burhur - Amarkantak</v>
          </cell>
        </row>
      </sheetData>
      <sheetData sheetId="377">
        <row r="1">
          <cell r="B1" t="str">
            <v>BOQ of Burhur - Amarkantak</v>
          </cell>
        </row>
      </sheetData>
      <sheetData sheetId="378">
        <row r="1">
          <cell r="B1" t="str">
            <v>BOQ of Burhur - Amarkantak</v>
          </cell>
        </row>
      </sheetData>
      <sheetData sheetId="379">
        <row r="1">
          <cell r="B1" t="str">
            <v>BOQ of Burhur - Amarkantak</v>
          </cell>
        </row>
      </sheetData>
      <sheetData sheetId="380">
        <row r="1">
          <cell r="B1" t="str">
            <v>BOQ of Burhur - Amarkantak</v>
          </cell>
        </row>
      </sheetData>
      <sheetData sheetId="381">
        <row r="1">
          <cell r="B1" t="str">
            <v>BOQ of Burhur - Amarkantak</v>
          </cell>
        </row>
      </sheetData>
      <sheetData sheetId="382">
        <row r="1">
          <cell r="B1" t="str">
            <v>BOQ of Burhur - Amarkantak</v>
          </cell>
        </row>
      </sheetData>
      <sheetData sheetId="383">
        <row r="1">
          <cell r="B1" t="str">
            <v>BOQ of Burhur - Amarkantak</v>
          </cell>
        </row>
      </sheetData>
      <sheetData sheetId="384">
        <row r="1">
          <cell r="B1" t="str">
            <v>BOQ of Burhur - Amarkantak</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ow r="1">
          <cell r="B1" t="str">
            <v>BOQ of Burhur - Amarkantak</v>
          </cell>
        </row>
      </sheetData>
      <sheetData sheetId="431">
        <row r="1">
          <cell r="B1" t="str">
            <v>BOQ of Burhur - Amarkantak</v>
          </cell>
        </row>
      </sheetData>
      <sheetData sheetId="432">
        <row r="1">
          <cell r="B1" t="str">
            <v>BOQ of Burhur - Amarkantak</v>
          </cell>
        </row>
      </sheetData>
      <sheetData sheetId="433">
        <row r="1">
          <cell r="B1" t="str">
            <v>BOQ of Burhur - Amarkantak</v>
          </cell>
        </row>
      </sheetData>
      <sheetData sheetId="434">
        <row r="1">
          <cell r="B1" t="str">
            <v>BOQ of Burhur - Amarkantak</v>
          </cell>
        </row>
      </sheetData>
      <sheetData sheetId="435">
        <row r="1">
          <cell r="B1" t="str">
            <v>BOQ of Burhur - Amarkantak</v>
          </cell>
        </row>
      </sheetData>
      <sheetData sheetId="436">
        <row r="1">
          <cell r="B1" t="str">
            <v>BOQ of Burhur - Amarkantak</v>
          </cell>
        </row>
      </sheetData>
      <sheetData sheetId="437">
        <row r="1">
          <cell r="B1" t="str">
            <v>BOQ of Burhur - Amarkantak</v>
          </cell>
        </row>
      </sheetData>
      <sheetData sheetId="438">
        <row r="1">
          <cell r="B1" t="str">
            <v>BOQ of Burhur - Amarkantak</v>
          </cell>
        </row>
      </sheetData>
      <sheetData sheetId="439">
        <row r="1">
          <cell r="B1" t="str">
            <v>BOQ of Burhur - Amarkantak</v>
          </cell>
        </row>
      </sheetData>
      <sheetData sheetId="440">
        <row r="1">
          <cell r="B1" t="str">
            <v>BOQ of Burhur - Amarkantak</v>
          </cell>
        </row>
      </sheetData>
      <sheetData sheetId="441">
        <row r="1">
          <cell r="B1" t="str">
            <v>BOQ of Burhur - Amarkantak</v>
          </cell>
        </row>
      </sheetData>
      <sheetData sheetId="442">
        <row r="1">
          <cell r="B1" t="str">
            <v>BOQ of Burhur - Amarkantak</v>
          </cell>
        </row>
      </sheetData>
      <sheetData sheetId="443">
        <row r="1">
          <cell r="B1" t="str">
            <v>BOQ of Burhur - Amarkantak</v>
          </cell>
        </row>
      </sheetData>
      <sheetData sheetId="444">
        <row r="1">
          <cell r="B1" t="str">
            <v>BOQ of Burhur - Amarkantak</v>
          </cell>
        </row>
      </sheetData>
      <sheetData sheetId="445">
        <row r="1">
          <cell r="B1" t="str">
            <v>BOQ of Burhur - Amarkantak</v>
          </cell>
        </row>
      </sheetData>
      <sheetData sheetId="446">
        <row r="1">
          <cell r="B1" t="str">
            <v>BOQ of Burhur - Amarkantak</v>
          </cell>
        </row>
      </sheetData>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sept"/>
      <sheetName val="Sheet1"/>
      <sheetName val="#REF"/>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PLAN_FEB97"/>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REF"/>
      <sheetName val="ARMBG"/>
      <sheetName val="P &amp; L "/>
      <sheetName val="mweqpt"/>
      <sheetName val="3BPA00132-5-3 W plan HVPNL"/>
      <sheetName val="DETAILED  BOQ"/>
      <sheetName val="DSLP"/>
      <sheetName val="input_spider"/>
      <sheetName val="MAIN"/>
      <sheetName val="priceinfo"/>
      <sheetName val="PROJECT "/>
      <sheetName val="rtu_master"/>
      <sheetName val="layoutinfo"/>
      <sheetName val="coalmine"/>
      <sheetName val="direct cost shed a-2 "/>
      <sheetName val="12 - 15 Avg Cons"/>
      <sheetName val="index"/>
      <sheetName val="Conductor Size"/>
      <sheetName val="DetEst"/>
      <sheetName val="labour"/>
      <sheetName val="CMF-S"/>
      <sheetName val="Compressed Air"/>
      <sheetName val="Dosing Calcs"/>
      <sheetName val="BW &amp; Neut Pit"/>
      <sheetName val="Quantiti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Circuit"/>
      <sheetName val="Topsheet"/>
      <sheetName val="Cond data"/>
      <sheetName val="Cubiceqn-33"/>
      <sheetName val="Cubiceqn-51"/>
      <sheetName val="Cubiceqn-61"/>
      <sheetName val="Goalseek"/>
      <sheetName val="Sheet3"/>
      <sheetName val="PROG_DATA"/>
      <sheetName val="except wiring"/>
      <sheetName val="220KV CS"/>
      <sheetName val="Design"/>
      <sheetName val="beam-reinft"/>
      <sheetName val="FT-05-02IsoBOM"/>
      <sheetName val="GBW"/>
      <sheetName val="REf"/>
      <sheetName val="Summary(Termn)"/>
      <sheetName val="step &amp; touch "/>
      <sheetName val="Sheet2"/>
      <sheetName val="Conductor Size"/>
      <sheetName val="CFL-KIM"/>
      <sheetName val="Discom Details"/>
      <sheetName val="A1-Continuous"/>
      <sheetName val="M.S."/>
      <sheetName val="Timesheet"/>
      <sheetName val="dBase"/>
      <sheetName val="DATA"/>
      <sheetName val="july-I"/>
      <sheetName val="Sheet1"/>
      <sheetName val="BOQ (2)"/>
      <sheetName val="Dep"/>
      <sheetName val="COST"/>
      <sheetName val="PCS"/>
      <sheetName val="CE"/>
      <sheetName val="SAP"/>
      <sheetName val="3BPA00132-5-3 W plan HVPNL"/>
      <sheetName val="titles"/>
      <sheetName val="cal"/>
      <sheetName val="#REF"/>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regions &amp; PL"/>
      <sheetName val="Vind-BtB"/>
      <sheetName val="Sheet4"/>
      <sheetName val="Civil Works"/>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Cable data"/>
      <sheetName val="S1BOQ"/>
      <sheetName val="T - FDn"/>
      <sheetName val="PRECAST lightconc-II"/>
      <sheetName val="dpc cost"/>
      <sheetName val="SUMMERY"/>
      <sheetName val="DREV"/>
      <sheetName val="CREV"/>
      <sheetName val="YTD-March'10"/>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400KV short circuit force calcu"/>
      <sheetName val="Consultant Qty-with Pile"/>
      <sheetName val="Sum"/>
      <sheetName val="6.2_Cover"/>
      <sheetName val="3 Go&amp;Get Eval."/>
      <sheetName val="Rate Analysis"/>
      <sheetName val="General input"/>
      <sheetName val="Boiler&amp;TG"/>
      <sheetName val="CFForecast detail"/>
      <sheetName val="M_S_2"/>
      <sheetName val="M_S_3"/>
      <sheetName val="M_S_4"/>
      <sheetName val="Cond_data5"/>
      <sheetName val="M_S_5"/>
      <sheetName val="Cond_data6"/>
      <sheetName val="M_S_6"/>
      <sheetName val="ACS(1)"/>
      <sheetName val="FAS-C(4)"/>
      <sheetName val="CCTV(old)"/>
      <sheetName val="_Information"/>
      <sheetName val="_DDList"/>
      <sheetName val="_UOM"/>
      <sheetName val="Basic input"/>
      <sheetName val="Load Details-220kV"/>
      <sheetName val="Nortel-Core"/>
      <sheetName val="Title"/>
      <sheetName val="Sketch"/>
      <sheetName val="IDCCALHYD-GOO"/>
      <sheetName val="Y-WORK"/>
      <sheetName val="DetEst"/>
      <sheetName val="labour"/>
      <sheetName val="Summary Rates From Contract"/>
      <sheetName val="Quantities"/>
      <sheetName val="CLAY"/>
      <sheetName val="cashflow"/>
      <sheetName val="Basic Rates"/>
      <sheetName val="FEVA"/>
      <sheetName val="HO Costs"/>
      <sheetName val="except_wiring5"/>
      <sheetName val="220KV_CS5"/>
      <sheetName val="step_&amp;_touch_5"/>
      <sheetName val="Conductor_Size2"/>
      <sheetName val="Discom_Details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except_wiring6"/>
      <sheetName val="220KV_CS6"/>
      <sheetName val="step_&amp;_touch_6"/>
      <sheetName val="Conductor_Size3"/>
      <sheetName val="Discom_Details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ARMBG"/>
      <sheetName val="P &amp; L "/>
      <sheetName val="Main Bs"/>
      <sheetName val="E1"/>
      <sheetName val="water prop."/>
      <sheetName val="dlvoid"/>
      <sheetName val="JCR TOP(ITEM)-KTRP"/>
      <sheetName val="Basic Data"/>
      <sheetName val="Harga Satuan &amp; Upah"/>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Report"/>
      <sheetName val="DATA"/>
      <sheetName val="july-I"/>
      <sheetName val="CFL-KIM"/>
      <sheetName val="Design"/>
      <sheetName val="Top"/>
      <sheetName val="Quantities"/>
      <sheetName val="SUMMARY"/>
      <sheetName val="Assumptions"/>
      <sheetName val="Sch-1a"/>
      <sheetName val="COST"/>
      <sheetName val="Steel"/>
      <sheetName val="Price_Sch-Customer"/>
      <sheetName val="Fixed__ETC_Cost_"/>
      <sheetName val="SAVING_POSSIBLITIES"/>
      <sheetName val="UK"/>
      <sheetName val="Full Cost Calculation"/>
      <sheetName val="FxExchangeRatesBudget"/>
      <sheetName val="Analy_7-10"/>
      <sheetName val="labour coeff"/>
      <sheetName val="220 11  BS "/>
      <sheetName val="IDCCALHYD-GOO"/>
      <sheetName val="Tables"/>
      <sheetName val="Cable data"/>
      <sheetName val="Offers"/>
      <sheetName val="Civil Inputs"/>
      <sheetName val="Sheet4"/>
      <sheetName val="Factor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BS HO Format"/>
      <sheetName val="Sch-3"/>
      <sheetName val="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Codes"/>
      <sheetName val="As per PCA"/>
      <sheetName val="Sch-3"/>
      <sheetName val="TL_13-14"/>
      <sheetName val="SS_13-14"/>
      <sheetName val="IE_13-14"/>
      <sheetName val="EP_13-14"/>
      <sheetName val="Design"/>
      <sheetName val="REL"/>
      <sheetName val="CAPEX Summary"/>
      <sheetName val="Assumptions"/>
      <sheetName val="Sch-1(Option-I)"/>
      <sheetName val="3BPA00132-5-3 W plan HVPNL"/>
      <sheetName val="mr21"/>
      <sheetName val="direct cost shed a-2 "/>
      <sheetName val="SE800"/>
      <sheetName val="PT&amp;D(Domestic)_13-14"/>
      <sheetName val="Jobwise_YTD"/>
      <sheetName val="PRECAST_lightconc-II"/>
      <sheetName val="Data_Sheet"/>
      <sheetName val="As_per_PCA"/>
      <sheetName val="대비표"/>
      <sheetName val="CFL-KIM"/>
    </sheetNames>
    <sheetDataSet>
      <sheetData sheetId="0" refreshError="1"/>
      <sheetData sheetId="1"/>
      <sheetData sheetId="2">
        <row r="3">
          <cell r="AN3" t="str">
            <v>01.IE</v>
          </cell>
        </row>
      </sheetData>
      <sheetData sheetId="3">
        <row r="3">
          <cell r="AN3" t="str">
            <v>02.SS</v>
          </cell>
        </row>
      </sheetData>
      <sheetData sheetId="4">
        <row r="3">
          <cell r="AN3" t="str">
            <v>03.TL</v>
          </cell>
        </row>
      </sheetData>
      <sheetData sheetId="5">
        <row r="3">
          <cell r="AN3" t="str">
            <v>04.EP</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Sch-18"/>
      <sheetName val="Sch-19"/>
      <sheetName val="Sch-20"/>
      <sheetName val="Annexure A"/>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Report"/>
      <sheetName val="Format - 4"/>
      <sheetName val="Conductor Parameter"/>
      <sheetName val="C.S.GENERATION"/>
      <sheetName val="dlvoid"/>
      <sheetName val="DetEst"/>
      <sheetName val="labour"/>
      <sheetName val="PGCIL-Pugalur-Sch"/>
      <sheetName val="GBW"/>
      <sheetName val="Vind-BtB"/>
      <sheetName val="220 11  BS "/>
      <sheetName val="BOQ (2)"/>
      <sheetName val="Cable data"/>
      <sheetName val="girder"/>
      <sheetName val="Tables"/>
      <sheetName val="COST"/>
      <sheetName val="DATA"/>
      <sheetName val="july-I"/>
      <sheetName val="Rectangular Beam"/>
      <sheetName val="Title"/>
      <sheetName val="Sketch"/>
      <sheetName val="CE (Onshore)"/>
      <sheetName val=" Summary"/>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1"/>
      <sheetName val="Model"/>
      <sheetName val="CONSTRUCTION COMPONENT"/>
      <sheetName val="pricing"/>
      <sheetName val="sof"/>
      <sheetName val="WORK TABLE"/>
      <sheetName val="환율"/>
      <sheetName val="Coalmine"/>
      <sheetName val="Summary"/>
      <sheetName val="p.dhanunjay"/>
      <sheetName val="nandlal sarma"/>
      <sheetName val="t.raveendran"/>
      <sheetName val="ETC Plant Cost"/>
      <sheetName val="Commercial Inputs"/>
      <sheetName val="Comm. Inputs"/>
      <sheetName val="NPCPP-70-DS-017"/>
      <sheetName val="Break Dw"/>
      <sheetName val="TblPriceDB"/>
      <sheetName val="SPT vs PHI"/>
      <sheetName val="SCF"/>
      <sheetName val="Indices"/>
      <sheetName val="Annexure_A6"/>
      <sheetName val="DETAILED__BOQ1"/>
      <sheetName val="Data_Sheet1"/>
      <sheetName val="configurations-cables"/>
      <sheetName val="configurations-lvohl"/>
      <sheetName val="material cacus"/>
      <sheetName val="2008 material cost"/>
      <sheetName val="config-11kVohl"/>
      <sheetName val="PayItems"/>
      <sheetName val="DB1"/>
      <sheetName val="DB"/>
      <sheetName val="SALA-002"/>
      <sheetName val="Cover"/>
      <sheetName val="Deckblatt"/>
      <sheetName val="VAT &amp; ST"/>
      <sheetName val="Lead"/>
      <sheetName val="SCurv (3)"/>
      <sheetName val="Costing"/>
      <sheetName val="Estimation"/>
      <sheetName val="INPUT SHEET"/>
      <sheetName val="RES-PLANNING"/>
      <sheetName val="SILICATE"/>
      <sheetName val="Annexure_A7"/>
      <sheetName val="Annexure_A8"/>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WORK_TABLE"/>
      <sheetName val="SCurv_(3)"/>
      <sheetName val="Annexure_A18"/>
      <sheetName val="WORK_TABLE1"/>
      <sheetName val="SCurv_(3)1"/>
      <sheetName val="Annexure_A19"/>
      <sheetName val="WORK_TABLE2"/>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F"/>
      <sheetName val="Measurment"/>
      <sheetName val="BOQ"/>
      <sheetName val="Timesheet"/>
      <sheetName val="Sheet2"/>
      <sheetName val="Control"/>
      <sheetName val="PV FDN"/>
      <sheetName val="PROG_DATA"/>
      <sheetName val="DETAILED__BOQ2"/>
      <sheetName val="C_S_GENERATION1"/>
      <sheetName val="220_11__BS_1"/>
      <sheetName val="Data_Sheet2"/>
      <sheetName val="BOQ_(2)1"/>
      <sheetName val="Cable_data1"/>
      <sheetName val="_Summary1"/>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CE_(Onshore)2"/>
      <sheetName val="p_dhanunjay1"/>
      <sheetName val="nandlal_sarma1"/>
      <sheetName val="t_raveendran1"/>
      <sheetName val="Break_Dw1"/>
      <sheetName val="ETC_Plant_Cost1"/>
      <sheetName val="Commercial_Inputs1"/>
      <sheetName val="Comm__Inputs1"/>
      <sheetName val="CONSTRUCTION_COMPONENT1"/>
      <sheetName val="대비표"/>
      <sheetName val="Cost Analysis"/>
      <sheetName val="IDC"/>
      <sheetName val="Design Sheet"/>
      <sheetName val="Quantities"/>
      <sheetName val="MRATES"/>
      <sheetName val="PDT(L)1"/>
      <sheetName val="LANGUAGE"/>
    </sheetNames>
    <sheetDataSet>
      <sheetData sheetId="0" refreshError="1">
        <row r="6">
          <cell r="C6" t="str">
            <v>IFB Number : C-55802-S119A-7</v>
          </cell>
        </row>
        <row r="7">
          <cell r="C7" t="str">
            <v>Place : Chennai</v>
          </cell>
        </row>
        <row r="8">
          <cell r="C8" t="str">
            <v>Date  : 12-08-2005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EP 13-14"/>
      <sheetName val="IE 13-14"/>
      <sheetName val="SS 13-14"/>
      <sheetName val="TL 13-14"/>
      <sheetName val="FORM6"/>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220Kv"/>
      <sheetName val="CLAY"/>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ITEMS"/>
      <sheetName val="ARMBG"/>
      <sheetName val="mweqpt"/>
      <sheetName val="EW L&amp;T"/>
      <sheetName val="Maj_Br L&amp;T"/>
      <sheetName val="Valesco Paste"/>
      <sheetName val="cover page"/>
      <sheetName val="V.Summary"/>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Defn"/>
      <sheetName val="Rate Analysis"/>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w't table"/>
      <sheetName val="Forecast"/>
      <sheetName val="VALIDATION"/>
      <sheetName val="tamx"/>
      <sheetName val="bhandup"/>
      <sheetName val="SP Break Up"/>
      <sheetName val="DL,WL,EQL"/>
      <sheetName val="SUMMERY"/>
      <sheetName val="A 3.7"/>
      <sheetName val="Load Details(B1)"/>
      <sheetName val="storm water1"/>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ow r="23">
          <cell r="D23">
            <v>775474</v>
          </cell>
        </row>
      </sheetData>
      <sheetData sheetId="21">
        <row r="23">
          <cell r="D23">
            <v>775474</v>
          </cell>
        </row>
      </sheetData>
      <sheetData sheetId="22">
        <row r="23">
          <cell r="D23">
            <v>775474</v>
          </cell>
        </row>
      </sheetData>
      <sheetData sheetId="23">
        <row r="23">
          <cell r="D23">
            <v>775474</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 val="MOM S&amp;T 14.08"/>
      <sheetName val="Checklist for Civil RA Bill"/>
      <sheetName val="Codes"/>
      <sheetName val="Sheet1"/>
      <sheetName val="Design"/>
      <sheetName val="EP 13-14"/>
      <sheetName val="IE 13-14"/>
      <sheetName val="SS 13-14"/>
      <sheetName val="TL 13-14"/>
      <sheetName val="Sch-1(Option-I)"/>
      <sheetName val="Sheet 1"/>
      <sheetName val="Sch-3"/>
      <sheetName val="section"/>
      <sheetName val="MOM_S&amp;T_14_08"/>
      <sheetName val="Checklist_for_Civil_RA_Bill"/>
      <sheetName val="3BPA00132-5-3_W_plan_HVPNL"/>
      <sheetName val="EP_13-14"/>
      <sheetName val="IE_13-14"/>
      <sheetName val="SS_13-14"/>
      <sheetName val="TL_13-14"/>
      <sheetName val="Sheet_1"/>
      <sheetName val="dBase"/>
      <sheetName val="Transfer"/>
      <sheetName val="MOM_S&amp;T_14_083"/>
      <sheetName val="Checklist_for_Civil_RA_Bill3"/>
      <sheetName val="3BPA00132-5-3_W_plan_HVPNL3"/>
      <sheetName val="MOM_S&amp;T_14_082"/>
      <sheetName val="Checklist_for_Civil_RA_Bill2"/>
      <sheetName val="3BPA00132-5-3_W_plan_HVPNL2"/>
      <sheetName val="MOM_S&amp;T_14_081"/>
      <sheetName val="Checklist_for_Civil_RA_Bill1"/>
      <sheetName val="3BPA00132-5-3_W_plan_HVPNL1"/>
      <sheetName val="Quantity"/>
      <sheetName val="T187"/>
      <sheetName val="SALA-002"/>
      <sheetName val="FORM7"/>
      <sheetName val="Title"/>
      <sheetName val="Sketch"/>
      <sheetName val="Form-B"/>
      <sheetName val="Repor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ERSS-I-Spares"/>
      <sheetName val="Staff Acco."/>
      <sheetName val="GBW"/>
      <sheetName val="3BPA00132-5-3 W plan HVPNL"/>
      <sheetName val="IPMEQPT"/>
      <sheetName val="INDEX"/>
      <sheetName val="IPSPRS"/>
      <sheetName val="IPTTC"/>
      <sheetName val="dpc cost"/>
      <sheetName val="SUMMERY"/>
      <sheetName val="Codes"/>
      <sheetName val="Sheet1"/>
      <sheetName val="Report"/>
      <sheetName val="EP 13-14"/>
      <sheetName val="IE 13-14"/>
      <sheetName val="SS 13-14"/>
      <sheetName val="TL 13-14"/>
      <sheetName val="Sch-1(Option-I)"/>
      <sheetName val="Design"/>
      <sheetName val="BOQ"/>
      <sheetName val="Sheet_1"/>
      <sheetName val="Staff_Acco_"/>
      <sheetName val="3BPA00132-5-3_W_plan_HVPNL"/>
      <sheetName val="dpc_cost"/>
      <sheetName val="EP_13-14"/>
      <sheetName val="IE_13-14"/>
      <sheetName val="SS_13-14"/>
      <sheetName val="TL_13-14"/>
      <sheetName val="Sheet_12"/>
      <sheetName val="3BPA00132-5-3_W_plan_HVPNL2"/>
      <sheetName val="Sheet_11"/>
      <sheetName val="3BPA00132-5-3_W_plan_HVPNL1"/>
      <sheetName val="Sheet_13"/>
      <sheetName val="3BPA00132-5-3_W_plan_HVPNL3"/>
      <sheetName val="LISTS"/>
      <sheetName val="july-I"/>
      <sheetName val="BP-Other strs"/>
      <sheetName val="Conversion"/>
      <sheetName val="KALK"/>
      <sheetName val="DETAILED  BOQ"/>
      <sheetName val="적용환율"/>
      <sheetName val="Electrical_database"/>
      <sheetName val="Sheet1 (2)"/>
      <sheetName val="Input"/>
      <sheetName val="CAPEX Summary"/>
      <sheetName val="Assumptions"/>
      <sheetName val="Split"/>
      <sheetName val="SALA-002"/>
      <sheetName val="Sch-3"/>
      <sheetName val="Sheet_14"/>
      <sheetName val="3BPA00132-5-3_W_plan_HVPNL4"/>
      <sheetName val="Data Shee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 val="Sheet 1"/>
      <sheetName val="Format - 4"/>
      <sheetName val="Sch-3"/>
      <sheetName val="3BPA00132-5-3 W plan HVPN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 val="3BPA00132-5-3 W plan HVPNL"/>
      <sheetName val="Sheet 1"/>
      <sheetName val="main1"/>
    </sheetNames>
    <sheetDataSet>
      <sheetData sheetId="0"/>
      <sheetData sheetId="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s>
    <sheetDataSet>
      <sheetData sheetId="0"/>
      <sheetData sheetId="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 val="DREV"/>
      <sheetName val="CREV"/>
      <sheetName val="SCH-3"/>
      <sheetName val="Fd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6"/>
      <sheetName val="E8"/>
      <sheetName val="E11"/>
      <sheetName val="Form_E6"/>
      <sheetName val="DREV"/>
      <sheetName val="CREV"/>
    </sheetNames>
    <sheetDataSet>
      <sheetData sheetId="0"/>
      <sheetData sheetId="1"/>
      <sheetData sheetId="2"/>
      <sheetData sheetId="3" refreshError="1"/>
      <sheetData sheetId="4" refreshError="1"/>
      <sheetData sheetId="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 val="SCHEDULE-3B"/>
      <sheetName val="Form_E6"/>
      <sheetName val="PDI along(K)-XV"/>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s>
    <sheetDataSet>
      <sheetData sheetId="0"/>
      <sheetData sheetId="1"/>
      <sheetData sheetId="2"/>
      <sheetData sheetId="3" refreshError="1"/>
      <sheetData sheetId="4" refreshError="1"/>
      <sheetData sheetId="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Ponda"/>
      <sheetName val="Esc"/>
      <sheetName val="sum1"/>
      <sheetName val="civil work_2"/>
      <sheetName val="Sheet1"/>
      <sheetName val="main1"/>
      <sheetName val="DISM"/>
      <sheetName val="Sheet 1"/>
      <sheetName val="Code"/>
      <sheetName val="Fdn"/>
      <sheetName val="3BPA00132-5-3 W plan HVPNL"/>
      <sheetName val="Staff Acco."/>
      <sheetName val="Scheme Area Details_Block__ C2"/>
      <sheetName val="Schedule_3_Mandatory_"/>
      <sheetName val="2B for Sub_Station_F_I_"/>
      <sheetName val="New33KVSS_E3"/>
      <sheetName val="Prop aug of Ex 33KVSS_E3a"/>
      <sheetName val="1_8"/>
      <sheetName val="Riser-1"/>
      <sheetName val="33628-Rev. A"/>
      <sheetName val="civil_work_22"/>
      <sheetName val="civil_work_21"/>
      <sheetName val="civil_work_2"/>
      <sheetName val="civil_work_23"/>
      <sheetName val="Sheet_1"/>
      <sheetName val="3BPA00132-5-3_W_plan_HVPNL"/>
      <sheetName val="Staff_Acco_"/>
      <sheetName val="Scheme_Area_Details_Block___C2"/>
      <sheetName val="2B_for_Sub_Station_F_I_"/>
      <sheetName val="Prop_aug_of_Ex_33KVSS_E3a"/>
      <sheetName val="33628-Rev__A"/>
      <sheetName val="Report"/>
      <sheetName val="BTB"/>
      <sheetName val="cf"/>
      <sheetName val="orders"/>
      <sheetName val="40MVA,Ponda ss"/>
      <sheetName val="sc cost feb 03"/>
      <sheetName val="Sheet_11"/>
      <sheetName val="Summary"/>
      <sheetName val="적용환율"/>
      <sheetName val="civil_work_24"/>
      <sheetName val="Conversion"/>
      <sheetName val="EP 13-14"/>
      <sheetName val="IE 13-14"/>
      <sheetName val="SS 13-14"/>
      <sheetName val="TL 13-14"/>
      <sheetName val="p-ins &amp; bonds"/>
      <sheetName val="IPMEQPT"/>
      <sheetName val="KALK"/>
      <sheetName val="INDEX"/>
      <sheetName val="IPSPRS"/>
      <sheetName val="IPTTC"/>
      <sheetName val="input_spider"/>
      <sheetName val="main"/>
      <sheetName val="priceinfo"/>
      <sheetName val="PROJECT "/>
      <sheetName val="rtu_master"/>
      <sheetName val="layoutinfo"/>
      <sheetName val="mweqpt"/>
    </sheetNames>
    <sheetDataSet>
      <sheetData sheetId="0">
        <row r="2">
          <cell r="B2" t="str">
            <v>110/33KV PONDA</v>
          </cell>
        </row>
      </sheetData>
      <sheetData sheetId="1" refreshError="1"/>
      <sheetData sheetId="2"/>
      <sheetData sheetId="3"/>
      <sheetData sheetId="4" refreshError="1"/>
      <sheetData sheetId="5" refreshError="1">
        <row r="2">
          <cell r="B2" t="str">
            <v>110/33KV PONDA</v>
          </cell>
        </row>
        <row r="4">
          <cell r="AJ4" t="str">
            <v xml:space="preserve">Unit Budgetary Price from M/s BHEL </v>
          </cell>
          <cell r="AN4" t="str">
            <v>UNIT ESCALLATED Price From M/s BHEL</v>
          </cell>
          <cell r="AQ4" t="str">
            <v>Unit Budgetary Rate from M/s  CGL</v>
          </cell>
          <cell r="AT4" t="str">
            <v>LOA Bahadurgarh</v>
          </cell>
          <cell r="BA4" t="str">
            <v>LOA SUBAHSGRAM (EXTN.)</v>
          </cell>
          <cell r="BH4" t="str">
            <v xml:space="preserve">Unit Rate of LOA dated 30.07.2004 of Bihar Sub-Transmission system awarded to M/s ABB </v>
          </cell>
          <cell r="BT4" t="str">
            <v>UNIT ESCALLATED Price From M/s CGL</v>
          </cell>
          <cell r="BW4" t="str">
            <v>Unit Budgetary Rate from M/s  Bharat Bijlee Lmt.</v>
          </cell>
          <cell r="BX4" t="str">
            <v>UNIT ESCALLATED Price From M/s Bharat Bijlee</v>
          </cell>
        </row>
        <row r="5">
          <cell r="A5" t="str">
            <v>SL No</v>
          </cell>
          <cell r="B5" t="str">
            <v xml:space="preserve">ITEM DESCRIPTION </v>
          </cell>
          <cell r="C5" t="str">
            <v>UNIT</v>
          </cell>
          <cell r="D5" t="str">
            <v>QUANTITY.</v>
          </cell>
          <cell r="I5" t="str">
            <v>UNIT RATE</v>
          </cell>
          <cell r="L5" t="str">
            <v>LOA</v>
          </cell>
          <cell r="N5" t="str">
            <v>AVERAGE UNIT RATE</v>
          </cell>
          <cell r="R5" t="str">
            <v>TOTAL PONDA</v>
          </cell>
          <cell r="U5" t="str">
            <v>TOTAL ITARSI(EXT.)</v>
          </cell>
          <cell r="X5" t="str">
            <v>TOTAL SINGRAULI (EXT.)</v>
          </cell>
          <cell r="AA5" t="str">
            <v>TOTAL BUS COUPLER BAY AT VINDHYACHAL</v>
          </cell>
          <cell r="AD5" t="str">
            <v>TOTAL HISSAR (EXT.)</v>
          </cell>
          <cell r="AG5" t="str">
            <v>TOTAL COST</v>
          </cell>
          <cell r="AT5" t="str">
            <v>UNIT RATE</v>
          </cell>
          <cell r="AW5" t="str">
            <v>UNIT ESCALLATED RATE</v>
          </cell>
          <cell r="BA5" t="str">
            <v>UNIT RATE</v>
          </cell>
          <cell r="BD5" t="str">
            <v>UNIT ESCALLATED RATE</v>
          </cell>
        </row>
        <row r="6">
          <cell r="E6" t="e">
            <v>#REF!</v>
          </cell>
          <cell r="F6" t="e">
            <v>#REF!</v>
          </cell>
          <cell r="G6" t="e">
            <v>#REF!</v>
          </cell>
          <cell r="N6" t="str">
            <v>SUPPLY</v>
          </cell>
          <cell r="P6" t="str">
            <v>CIVIL</v>
          </cell>
          <cell r="Q6" t="str">
            <v>ERECTION</v>
          </cell>
          <cell r="R6" t="str">
            <v>SUPPLY</v>
          </cell>
          <cell r="S6" t="str">
            <v>CIVIL</v>
          </cell>
          <cell r="T6" t="str">
            <v>ERECTION</v>
          </cell>
          <cell r="U6" t="str">
            <v>SUPPLY</v>
          </cell>
          <cell r="V6" t="str">
            <v>CIVIL</v>
          </cell>
          <cell r="W6" t="str">
            <v>ERECTION</v>
          </cell>
          <cell r="X6" t="str">
            <v>SUPPLY</v>
          </cell>
          <cell r="Y6" t="str">
            <v>CIVIL</v>
          </cell>
          <cell r="Z6" t="str">
            <v>ERECTION</v>
          </cell>
          <cell r="AA6" t="str">
            <v>SUPPLY</v>
          </cell>
          <cell r="AB6" t="str">
            <v>CIVIL</v>
          </cell>
          <cell r="AC6" t="str">
            <v>ERECTION</v>
          </cell>
          <cell r="AD6" t="str">
            <v>SUPPLY</v>
          </cell>
          <cell r="AE6" t="str">
            <v>CIVIL</v>
          </cell>
          <cell r="AF6" t="str">
            <v>ERECTION</v>
          </cell>
          <cell r="AG6" t="str">
            <v>SUPPLY</v>
          </cell>
          <cell r="AH6" t="str">
            <v>CIVIL</v>
          </cell>
          <cell r="AI6" t="str">
            <v>ERECTION</v>
          </cell>
          <cell r="AJ6" t="str">
            <v>SUPPLY</v>
          </cell>
          <cell r="AL6" t="str">
            <v>CIVIL</v>
          </cell>
          <cell r="AM6" t="str">
            <v>ERECTION*</v>
          </cell>
          <cell r="AN6" t="str">
            <v>SUPPLY</v>
          </cell>
          <cell r="AO6" t="str">
            <v>CIVIl</v>
          </cell>
          <cell r="AP6" t="str">
            <v>ERECTION</v>
          </cell>
          <cell r="AQ6" t="str">
            <v>SUPPLY</v>
          </cell>
          <cell r="AR6" t="str">
            <v>CIVIL</v>
          </cell>
          <cell r="AS6" t="str">
            <v>ERECTION*</v>
          </cell>
          <cell r="AT6" t="str">
            <v>SUPPLY</v>
          </cell>
          <cell r="AU6" t="str">
            <v>CIVIL</v>
          </cell>
          <cell r="AV6" t="str">
            <v>ERECTION</v>
          </cell>
          <cell r="AW6" t="str">
            <v>SUPPLY</v>
          </cell>
          <cell r="AX6" t="str">
            <v>CIVIL</v>
          </cell>
          <cell r="AY6" t="str">
            <v>ERECTION</v>
          </cell>
          <cell r="BA6" t="str">
            <v>SUPPLY</v>
          </cell>
          <cell r="BB6" t="str">
            <v>CIVIL</v>
          </cell>
          <cell r="BC6" t="str">
            <v>ERECTION</v>
          </cell>
          <cell r="BD6" t="str">
            <v>SUPPLY</v>
          </cell>
          <cell r="BE6" t="str">
            <v>CIVIL</v>
          </cell>
          <cell r="BF6" t="str">
            <v>ERECTION</v>
          </cell>
          <cell r="BH6" t="str">
            <v>SUPPLY</v>
          </cell>
          <cell r="BI6" t="str">
            <v>CIVIL</v>
          </cell>
          <cell r="BJ6" t="str">
            <v>ERECTION</v>
          </cell>
          <cell r="BR6" t="str">
            <v>Civil</v>
          </cell>
          <cell r="BS6" t="str">
            <v>Erection</v>
          </cell>
          <cell r="BT6" t="str">
            <v>SUPPLY</v>
          </cell>
          <cell r="BU6" t="str">
            <v>CIVIL</v>
          </cell>
          <cell r="BV6" t="str">
            <v>ERECTION*</v>
          </cell>
          <cell r="BW6" t="str">
            <v>SUPPLY</v>
          </cell>
          <cell r="BX6" t="str">
            <v>SUPPLY</v>
          </cell>
          <cell r="BY6" t="str">
            <v>ERECTION*</v>
          </cell>
        </row>
        <row r="7">
          <cell r="A7" t="str">
            <v>A</v>
          </cell>
          <cell r="B7" t="str">
            <v>POWER TRANSFORMERS &amp; REACTORS</v>
          </cell>
        </row>
        <row r="8">
          <cell r="A8">
            <v>1</v>
          </cell>
          <cell r="B8" t="str">
            <v>TRANSFORMER</v>
          </cell>
        </row>
        <row r="9">
          <cell r="A9">
            <v>1.1000000000000001</v>
          </cell>
          <cell r="B9" t="str">
            <v>40 MVA , 110/33 KV three phase  Power transformer</v>
          </cell>
        </row>
        <row r="10">
          <cell r="A10" t="str">
            <v>b</v>
          </cell>
          <cell r="B10" t="str">
            <v>Switch yard Equipments</v>
          </cell>
        </row>
        <row r="12">
          <cell r="A12">
            <v>1</v>
          </cell>
          <cell r="B12" t="str">
            <v>123 kV Circuit Breaker (3 Ph.),SF6</v>
          </cell>
        </row>
        <row r="13">
          <cell r="B13" t="str">
            <v>1250A, 31.5 KA</v>
          </cell>
        </row>
        <row r="14">
          <cell r="A14">
            <v>2</v>
          </cell>
          <cell r="B14" t="str">
            <v>123kv (4 core) CT (1 ph)</v>
          </cell>
        </row>
        <row r="15">
          <cell r="B15" t="str">
            <v>600 A, 31.5KA with 120% extended current</v>
          </cell>
        </row>
        <row r="16">
          <cell r="A16">
            <v>3</v>
          </cell>
          <cell r="B16" t="str">
            <v>98kv,1ph. Gap less Surge Arrestors</v>
          </cell>
        </row>
        <row r="17">
          <cell r="A17">
            <v>4</v>
          </cell>
          <cell r="B17" t="str">
            <v>33 KV Circuit Breaker(3 Ph.),VCB</v>
          </cell>
        </row>
        <row r="18">
          <cell r="B18" t="str">
            <v>1250A,25kA</v>
          </cell>
        </row>
        <row r="19">
          <cell r="A19">
            <v>5</v>
          </cell>
          <cell r="B19" t="str">
            <v>33kv 1 ph, 4 core, CT</v>
          </cell>
        </row>
        <row r="20">
          <cell r="B20" t="str">
            <v>1250A,25kA</v>
          </cell>
        </row>
        <row r="21">
          <cell r="A21">
            <v>6</v>
          </cell>
          <cell r="B21" t="str">
            <v>30kv surge arrestors,1phase (gapless)</v>
          </cell>
        </row>
        <row r="23">
          <cell r="A23" t="str">
            <v>C</v>
          </cell>
          <cell r="B23" t="str">
            <v>Control &amp; relay panels</v>
          </cell>
        </row>
        <row r="24">
          <cell r="B24" t="str">
            <v>110kv side</v>
          </cell>
        </row>
        <row r="25">
          <cell r="A25" t="str">
            <v>C.1</v>
          </cell>
          <cell r="B25" t="str">
            <v>Control &amp; Relay Panel(complete with RTCC panel for OLTC) for 110KV side of Transformer(Duplex Type)</v>
          </cell>
        </row>
        <row r="26">
          <cell r="B26" t="str">
            <v>33 KV side</v>
          </cell>
        </row>
        <row r="27">
          <cell r="A27" t="str">
            <v>C.2</v>
          </cell>
          <cell r="B27" t="str">
            <v>Control &amp; Relay Panel for 33 KV side of Transformer (Simplex Type)</v>
          </cell>
        </row>
        <row r="29">
          <cell r="A29" t="str">
            <v>D</v>
          </cell>
          <cell r="B29" t="str">
            <v xml:space="preserve"> Erection Hardware*</v>
          </cell>
        </row>
        <row r="30">
          <cell r="A30">
            <v>1</v>
          </cell>
          <cell r="B30" t="str">
            <v>110 KV Single Tension String with Disc &amp; Hardware</v>
          </cell>
        </row>
        <row r="31">
          <cell r="A31">
            <v>2</v>
          </cell>
          <cell r="B31" t="str">
            <v>110 KV Single Suspension String with Disc &amp; Hardware</v>
          </cell>
        </row>
        <row r="32">
          <cell r="A32">
            <v>3</v>
          </cell>
          <cell r="B32" t="str">
            <v>Terminal Connectors</v>
          </cell>
        </row>
        <row r="33">
          <cell r="A33" t="str">
            <v>a)</v>
          </cell>
          <cell r="B33" t="str">
            <v>Terminal Connectors for Transformer</v>
          </cell>
        </row>
        <row r="34">
          <cell r="A34" t="str">
            <v>b)</v>
          </cell>
          <cell r="B34" t="str">
            <v xml:space="preserve">Terminal Connectors for 110kv CB </v>
          </cell>
        </row>
        <row r="35">
          <cell r="A35" t="str">
            <v>c)</v>
          </cell>
          <cell r="B35" t="str">
            <v>Terminal Connectors for 110 kv CT</v>
          </cell>
        </row>
        <row r="36">
          <cell r="A36" t="str">
            <v>d)</v>
          </cell>
          <cell r="B36" t="str">
            <v>Terminal Connectors for 98 kv LA</v>
          </cell>
        </row>
        <row r="38">
          <cell r="A38" t="str">
            <v>e)</v>
          </cell>
          <cell r="B38" t="str">
            <v>Terminal Connectors for 33 kv CB</v>
          </cell>
        </row>
        <row r="39">
          <cell r="A39" t="str">
            <v>f)</v>
          </cell>
          <cell r="B39" t="str">
            <v>Terminal Connectors for 33 Kv CT</v>
          </cell>
        </row>
        <row r="40">
          <cell r="A40" t="str">
            <v>g)</v>
          </cell>
          <cell r="B40" t="str">
            <v>Terminal Connectors for 30 kv LA</v>
          </cell>
        </row>
        <row r="41">
          <cell r="A41" t="str">
            <v>h)</v>
          </cell>
          <cell r="B41" t="str">
            <v>PG clamp</v>
          </cell>
        </row>
        <row r="42">
          <cell r="A42" t="str">
            <v>i)</v>
          </cell>
          <cell r="B42" t="str">
            <v>T-Clamp</v>
          </cell>
        </row>
        <row r="43">
          <cell r="A43" t="str">
            <v>4.a)</v>
          </cell>
          <cell r="B43" t="str">
            <v>Earthing Material including pipe electrodes, rod electrodes etc</v>
          </cell>
        </row>
        <row r="44">
          <cell r="A44" t="str">
            <v>4.b)</v>
          </cell>
          <cell r="B44" t="str">
            <v>Treated pipe electrode for transformer</v>
          </cell>
        </row>
        <row r="53">
          <cell r="A53">
            <v>5</v>
          </cell>
          <cell r="B53" t="str">
            <v>AAC Conductor</v>
          </cell>
        </row>
        <row r="54">
          <cell r="A54">
            <v>6</v>
          </cell>
          <cell r="B54" t="str">
            <v>Bay Marshalling Box</v>
          </cell>
        </row>
        <row r="55">
          <cell r="A55">
            <v>7</v>
          </cell>
          <cell r="B55" t="str">
            <v>Lattice Structure</v>
          </cell>
        </row>
        <row r="56">
          <cell r="B56" t="str">
            <v>Sub total(D)</v>
          </cell>
        </row>
        <row r="57">
          <cell r="A57" t="str">
            <v>F</v>
          </cell>
          <cell r="B57" t="str">
            <v>Cables along with associated accessories like clamps, glands, lugs and straight joints etc.</v>
          </cell>
        </row>
        <row r="58">
          <cell r="A58">
            <v>1</v>
          </cell>
          <cell r="B58" t="str">
            <v xml:space="preserve">Power Cable(PVC)  </v>
          </cell>
        </row>
        <row r="59">
          <cell r="B59" t="str">
            <v>4Cx6 sqmm</v>
          </cell>
        </row>
        <row r="60">
          <cell r="A60">
            <v>2</v>
          </cell>
          <cell r="B60" t="str">
            <v xml:space="preserve">Control Cables (PVC) </v>
          </cell>
        </row>
        <row r="61">
          <cell r="A61" t="str">
            <v>i)</v>
          </cell>
          <cell r="B61" t="str">
            <v>5Cx2.5 sqmm</v>
          </cell>
        </row>
        <row r="62">
          <cell r="A62" t="str">
            <v>ii)</v>
          </cell>
          <cell r="B62" t="str">
            <v>10Cx2.5 sqmm</v>
          </cell>
        </row>
        <row r="63">
          <cell r="A63" t="str">
            <v>iii)</v>
          </cell>
          <cell r="B63" t="str">
            <v>14Cx2.5 sqmm</v>
          </cell>
        </row>
        <row r="64">
          <cell r="A64" t="str">
            <v>iv)</v>
          </cell>
          <cell r="B64" t="str">
            <v>19Cx2.5 sqmm</v>
          </cell>
        </row>
        <row r="94">
          <cell r="A94">
            <v>1</v>
          </cell>
          <cell r="B94" t="str">
            <v xml:space="preserve">LT Transformer </v>
          </cell>
        </row>
        <row r="95">
          <cell r="A95" t="str">
            <v>(a)</v>
          </cell>
          <cell r="B95" t="str">
            <v xml:space="preserve">Line Reactor </v>
          </cell>
        </row>
        <row r="96">
          <cell r="A96" t="str">
            <v>(b)</v>
          </cell>
          <cell r="B96" t="str">
            <v xml:space="preserve">Bus Reactor </v>
          </cell>
        </row>
        <row r="97">
          <cell r="A97" t="str">
            <v>(c)</v>
          </cell>
          <cell r="B97" t="str">
            <v>Fire protection Wall</v>
          </cell>
        </row>
        <row r="98">
          <cell r="A98" t="str">
            <v>(d)</v>
          </cell>
        </row>
        <row r="99">
          <cell r="A99" t="str">
            <v>(e)</v>
          </cell>
          <cell r="B99" t="str">
            <v>RCC in Foundation including earthwork in excavation, disposal of surplus earth, PCC, RCC, reinforcement steel, shuttering, testing etc. for  structures and equipments</v>
          </cell>
        </row>
        <row r="100">
          <cell r="A100" t="str">
            <v>(d)</v>
          </cell>
        </row>
        <row r="101">
          <cell r="B101" t="str">
            <v>Cable Trench including all types of crossings</v>
          </cell>
        </row>
        <row r="102">
          <cell r="A102">
            <v>2</v>
          </cell>
          <cell r="B102" t="str">
            <v>Section 1-1</v>
          </cell>
        </row>
        <row r="103">
          <cell r="B103" t="str">
            <v>Section 2-2</v>
          </cell>
        </row>
        <row r="104">
          <cell r="A104">
            <v>3</v>
          </cell>
          <cell r="B104" t="str">
            <v>Section 3-3</v>
          </cell>
        </row>
        <row r="105">
          <cell r="A105" t="str">
            <v>a)</v>
          </cell>
          <cell r="B105" t="str">
            <v>Section 4-4</v>
          </cell>
        </row>
        <row r="106">
          <cell r="A106" t="str">
            <v>b)</v>
          </cell>
          <cell r="B106" t="str">
            <v>Buried Cable Trenches for Aux. Power Arrangement</v>
          </cell>
        </row>
        <row r="107">
          <cell r="A107" t="str">
            <v>c)</v>
          </cell>
        </row>
        <row r="108">
          <cell r="A108" t="str">
            <v>d)</v>
          </cell>
          <cell r="B108" t="str">
            <v>Soil Investigation</v>
          </cell>
        </row>
        <row r="109">
          <cell r="A109">
            <v>4</v>
          </cell>
        </row>
        <row r="110">
          <cell r="B110" t="str">
            <v>Site surfacing  (gravelling) &amp; Anti weed treatment</v>
          </cell>
        </row>
        <row r="111">
          <cell r="A111">
            <v>5</v>
          </cell>
        </row>
        <row r="112">
          <cell r="B112" t="str">
            <v xml:space="preserve"> Roads 3.75m wide (including all crossings)</v>
          </cell>
        </row>
        <row r="113">
          <cell r="A113">
            <v>6</v>
          </cell>
          <cell r="B113" t="str">
            <v xml:space="preserve"> Roads 7.0 m wide (including all crossings)</v>
          </cell>
        </row>
        <row r="115">
          <cell r="A115">
            <v>7</v>
          </cell>
          <cell r="B115" t="str">
            <v xml:space="preserve"> Storm water  drainage  including culverts</v>
          </cell>
        </row>
        <row r="117">
          <cell r="B117" t="str">
            <v>Switchyard Fencing  along with gates &amp; Security Room</v>
          </cell>
        </row>
        <row r="118">
          <cell r="A118">
            <v>8</v>
          </cell>
        </row>
        <row r="119">
          <cell r="B119" t="str">
            <v xml:space="preserve">Buildings </v>
          </cell>
        </row>
        <row r="120">
          <cell r="A120">
            <v>9</v>
          </cell>
          <cell r="B120" t="str">
            <v xml:space="preserve">Control Room  </v>
          </cell>
        </row>
        <row r="121">
          <cell r="B121" t="str">
            <v xml:space="preserve">DG set &amp; FF pump house </v>
          </cell>
        </row>
        <row r="122">
          <cell r="A122">
            <v>10</v>
          </cell>
          <cell r="B122" t="str">
            <v>Parking Shed</v>
          </cell>
        </row>
        <row r="123">
          <cell r="A123" t="str">
            <v>i)</v>
          </cell>
          <cell r="B123" t="str">
            <v>GIS Building for 400kV (area 425 sq.m)</v>
          </cell>
        </row>
        <row r="124">
          <cell r="A124" t="str">
            <v xml:space="preserve">ii) </v>
          </cell>
          <cell r="B124" t="str">
            <v>GIS Building for 220kV (area 378 sq.m)</v>
          </cell>
        </row>
        <row r="125">
          <cell r="A125" t="str">
            <v>iii)</v>
          </cell>
          <cell r="B125" t="str">
            <v>Dismantling from existing Bay &amp; shifting to new bay location</v>
          </cell>
        </row>
        <row r="126">
          <cell r="A126" t="str">
            <v>iv)</v>
          </cell>
          <cell r="B126" t="str">
            <v>including erection testing &amp; commissioning</v>
          </cell>
        </row>
        <row r="127">
          <cell r="A127" t="str">
            <v>v)</v>
          </cell>
          <cell r="B127" t="str">
            <v>63 MVAR/420KV Shunt Reactor with NGR &amp; 120 KV Surge Arrester and all accessories including HVW spray system</v>
          </cell>
        </row>
        <row r="128">
          <cell r="A128">
            <v>11</v>
          </cell>
          <cell r="B128" t="str">
            <v>2000A, 40 KA, isolator with one E/S alongwith support structure and accessories</v>
          </cell>
        </row>
        <row r="129">
          <cell r="B129" t="str">
            <v>390 kV Surge Arrester (Gapless) alongwith support structure and Accessories</v>
          </cell>
        </row>
        <row r="130">
          <cell r="A130" t="str">
            <v>a)</v>
          </cell>
        </row>
        <row r="131">
          <cell r="A131" t="str">
            <v>b)</v>
          </cell>
          <cell r="B131" t="str">
            <v xml:space="preserve">Fire wall </v>
          </cell>
        </row>
        <row r="132">
          <cell r="A132" t="str">
            <v>c)</v>
          </cell>
          <cell r="B132" t="str">
            <v>PLCC from Vindhyachal to Singrauli</v>
          </cell>
        </row>
        <row r="133">
          <cell r="B133" t="str">
            <v>Providing water supply for S/S including drinking</v>
          </cell>
        </row>
        <row r="134">
          <cell r="A134">
            <v>12</v>
          </cell>
          <cell r="B134" t="str">
            <v>water and water for fire fighting system.</v>
          </cell>
        </row>
        <row r="135">
          <cell r="A135">
            <v>13</v>
          </cell>
        </row>
        <row r="136">
          <cell r="A136">
            <v>13</v>
          </cell>
          <cell r="B136" t="str">
            <v>Providing internal and external sewerage system</v>
          </cell>
        </row>
        <row r="137">
          <cell r="B137" t="str">
            <v>for switch yard and building as per Tech. Spec.</v>
          </cell>
        </row>
        <row r="138">
          <cell r="B138" t="str">
            <v>Providing and laying of plain cement concrete(PCC)(!:4:8)</v>
          </cell>
        </row>
        <row r="139">
          <cell r="A139">
            <v>14</v>
          </cell>
          <cell r="B139" t="str">
            <v>Providing and laying of plain cement concrete(PCC)(!:2:4)</v>
          </cell>
        </row>
        <row r="140">
          <cell r="B140" t="str">
            <v>Providing and laying of Reinfoced Cement Concrete(1:1:5:3)</v>
          </cell>
        </row>
        <row r="141">
          <cell r="B141" t="str">
            <v xml:space="preserve">Steel Reinforcement </v>
          </cell>
        </row>
        <row r="142">
          <cell r="B142" t="str">
            <v>Stone filling for transformer foundation</v>
          </cell>
        </row>
        <row r="143">
          <cell r="B143" t="str">
            <v>Misc. Structural rails, embedments, edge protection angles</v>
          </cell>
        </row>
        <row r="144">
          <cell r="B144" t="str">
            <v>Removal and relaying of stone aggregate in switchyard</v>
          </cell>
        </row>
        <row r="145">
          <cell r="B145" t="str">
            <v>Supplying &amp; laying hume pipe of grade(NP-3)</v>
          </cell>
        </row>
        <row r="146">
          <cell r="B146" t="str">
            <v>250mm dia</v>
          </cell>
        </row>
        <row r="157">
          <cell r="B157" t="str">
            <v>TOTAL</v>
          </cell>
        </row>
        <row r="158">
          <cell r="B158" t="str">
            <v>*Note :Erection is taken as 10% of Supply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main1"/>
      <sheetName val="Scheme Area Details_Block__ 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R"/>
      <sheetName val="DPR-Para"/>
      <sheetName val="JMC-Paramtr"/>
      <sheetName val="JMC"/>
      <sheetName val="Progress-feeder"/>
      <sheetName val="Progress-kptl"/>
      <sheetName val="Progress-contr"/>
      <sheetName val="Brief-comp"/>
      <sheetName val="Brief_summ"/>
      <sheetName val="Detail"/>
      <sheetName val="Paramtr"/>
      <sheetName val="Anex"/>
      <sheetName val="Hem"/>
      <sheetName val="revenue"/>
      <sheetName val="JMC-MSEDCL"/>
      <sheetName val="Com-Qty"/>
      <sheetName val="JMC-KPTL"/>
      <sheetName val="LPW"/>
      <sheetName val="cf"/>
      <sheetName val="main1"/>
    </sheetNames>
    <sheetDataSet>
      <sheetData sheetId="0"/>
      <sheetData sheetId="1"/>
      <sheetData sheetId="2"/>
      <sheetData sheetId="3"/>
      <sheetData sheetId="4"/>
      <sheetData sheetId="5"/>
      <sheetData sheetId="6"/>
      <sheetData sheetId="7"/>
      <sheetData sheetId="8"/>
      <sheetData sheetId="9"/>
      <sheetData sheetId="10">
        <row r="9">
          <cell r="C9" t="str">
            <v>11 Kv Aninapur-Gadhinglaj</v>
          </cell>
        </row>
        <row r="10">
          <cell r="C10" t="str">
            <v>11 Kv Drainage-Ichalkaranji</v>
          </cell>
        </row>
        <row r="11">
          <cell r="C11" t="str">
            <v>11 Kv Dundge-Gadhinglaj</v>
          </cell>
        </row>
        <row r="12">
          <cell r="C12" t="str">
            <v>11 Kv Gadhinglaj-Gadhinglaj</v>
          </cell>
        </row>
        <row r="13">
          <cell r="C13" t="str">
            <v>11 Kv Nool-Gadhinglaj</v>
          </cell>
        </row>
        <row r="14">
          <cell r="C14" t="str">
            <v>11 Kv Udgaon-Jaysingpur</v>
          </cell>
        </row>
        <row r="15">
          <cell r="C15" t="str">
            <v>11 Kv Uttur-Gadhinglaj</v>
          </cell>
        </row>
        <row r="16">
          <cell r="C16" t="str">
            <v>11 Kv Water Works-Ichalkaranji</v>
          </cell>
        </row>
        <row r="17">
          <cell r="C17" t="str">
            <v>11Kv Kabnoor-Ichalkaranji</v>
          </cell>
        </row>
        <row r="18">
          <cell r="C18" t="str">
            <v>Adkoor-Gadhinglaj</v>
          </cell>
        </row>
        <row r="19">
          <cell r="C19" t="str">
            <v>Aitawade Kh-Islampur</v>
          </cell>
        </row>
        <row r="20">
          <cell r="C20" t="str">
            <v>Alasand-Vita</v>
          </cell>
        </row>
        <row r="21">
          <cell r="C21" t="str">
            <v>Alwe-Kotoli-R-I Kolhapur</v>
          </cell>
        </row>
        <row r="22">
          <cell r="C22" t="str">
            <v>Amba-</v>
          </cell>
        </row>
        <row r="23">
          <cell r="C23" t="str">
            <v>Andhali Ag + Gaonthan-Vita</v>
          </cell>
        </row>
        <row r="24">
          <cell r="C24" t="str">
            <v>Andur-R-I Kolhapur</v>
          </cell>
        </row>
        <row r="25">
          <cell r="C25" t="str">
            <v>Arag-K'Mahakal</v>
          </cell>
        </row>
        <row r="26">
          <cell r="C26" t="str">
            <v>Arale-</v>
          </cell>
        </row>
        <row r="27">
          <cell r="C27" t="str">
            <v>Asad-Vita</v>
          </cell>
        </row>
        <row r="28">
          <cell r="C28" t="str">
            <v>Asurle-R-I Kolhapur</v>
          </cell>
        </row>
        <row r="29">
          <cell r="C29" t="str">
            <v>Awali Vg.-R-II Kolhapur</v>
          </cell>
        </row>
        <row r="30">
          <cell r="C30" t="str">
            <v>Bahireshwar-R-I Kolhapur</v>
          </cell>
        </row>
        <row r="31">
          <cell r="C31" t="str">
            <v>Bambavade-R-I Kolhapur</v>
          </cell>
        </row>
        <row r="32">
          <cell r="C32" t="str">
            <v>Banage Ag.-R-II Kolhapur</v>
          </cell>
        </row>
        <row r="33">
          <cell r="C33" t="str">
            <v>Bedag-K'Mahakal</v>
          </cell>
        </row>
        <row r="34">
          <cell r="C34" t="str">
            <v>Belebhat-Gadhinglaj</v>
          </cell>
        </row>
        <row r="35">
          <cell r="C35" t="str">
            <v>Bhadvan-Gadhinglaj</v>
          </cell>
        </row>
        <row r="36">
          <cell r="C36" t="str">
            <v>Bhalwani,Vita,Lengare-Vita</v>
          </cell>
        </row>
        <row r="37">
          <cell r="C37" t="str">
            <v>Bhedasgaon-R-I Kolhapur</v>
          </cell>
        </row>
        <row r="38">
          <cell r="C38" t="str">
            <v>Bidri-Borawade Vg. Fdr.-R-II Kolhapur</v>
          </cell>
        </row>
        <row r="39">
          <cell r="C39" t="str">
            <v>Birdev Gaothan-Ichalkaranji</v>
          </cell>
        </row>
        <row r="40">
          <cell r="C40" t="str">
            <v>Biur-Islampur</v>
          </cell>
        </row>
        <row r="41">
          <cell r="C41" t="str">
            <v>Bonjurdi-Gadhinglaj</v>
          </cell>
        </row>
        <row r="42">
          <cell r="C42" t="str">
            <v>Borgaon - Islampur-Islampur</v>
          </cell>
        </row>
        <row r="43">
          <cell r="C43" t="str">
            <v>Borgaon -Sng R-Sng R</v>
          </cell>
        </row>
        <row r="44">
          <cell r="C44" t="str">
            <v>Burli Ag + Ramanand Nagar-Vita</v>
          </cell>
        </row>
        <row r="45">
          <cell r="C45" t="str">
            <v>Charan-Islampur</v>
          </cell>
        </row>
        <row r="46">
          <cell r="C46" t="str">
            <v>Chikhalwadi-Islampur</v>
          </cell>
        </row>
        <row r="47">
          <cell r="C47" t="str">
            <v>Chikkli Ag Prop-R-II Kolhapur</v>
          </cell>
        </row>
        <row r="48">
          <cell r="C48" t="str">
            <v>Chikurde-Islampur</v>
          </cell>
        </row>
        <row r="49">
          <cell r="C49" t="str">
            <v>Chinchavad-R-I Kolhapur</v>
          </cell>
        </row>
        <row r="50">
          <cell r="C50" t="str">
            <v>Chorochi-K'Mahakal</v>
          </cell>
        </row>
        <row r="51">
          <cell r="C51" t="str">
            <v>Dajipur-R-II Kolhapur</v>
          </cell>
        </row>
        <row r="52">
          <cell r="C52" t="str">
            <v>Danoli Vg.-Jaysingpur</v>
          </cell>
        </row>
        <row r="53">
          <cell r="C53" t="str">
            <v>Deowadi-Islampur</v>
          </cell>
        </row>
        <row r="54">
          <cell r="C54" t="str">
            <v>Devarashtra-Vita</v>
          </cell>
        </row>
        <row r="55">
          <cell r="C55" t="str">
            <v>Dhamod Ag.-R-II Kolhapur</v>
          </cell>
        </row>
        <row r="56">
          <cell r="C56" t="str">
            <v>Dhamod-Keloshi Vg.-R-II Kolhapur</v>
          </cell>
        </row>
        <row r="57">
          <cell r="C57" t="str">
            <v>Diganchi-Vita</v>
          </cell>
        </row>
        <row r="58">
          <cell r="C58" t="str">
            <v>Digavade-R-I Kolhapur</v>
          </cell>
        </row>
        <row r="59">
          <cell r="C59" t="str">
            <v>Donawade-R-II Kolhapur</v>
          </cell>
        </row>
        <row r="60">
          <cell r="C60" t="str">
            <v>Dudhebhavi-K'Mahakal</v>
          </cell>
        </row>
        <row r="61">
          <cell r="C61" t="str">
            <v>Dudhondi Ag.-Vita</v>
          </cell>
        </row>
        <row r="62">
          <cell r="C62" t="str">
            <v>Ekondi Ag.-R-II Kolhapur</v>
          </cell>
        </row>
        <row r="63">
          <cell r="C63" t="str">
            <v>Erandoli-K'Mahakal</v>
          </cell>
        </row>
        <row r="64">
          <cell r="C64" t="str">
            <v>Feeder 1-Ichalkaranji</v>
          </cell>
        </row>
        <row r="65">
          <cell r="C65" t="str">
            <v>Gandhi Nagar-R-II Kolhapur</v>
          </cell>
        </row>
        <row r="66">
          <cell r="C66" t="str">
            <v>Gardi Ag + Gaonthan-Vita</v>
          </cell>
        </row>
        <row r="67">
          <cell r="C67" t="str">
            <v>Gargoti-R-II Kolhapur</v>
          </cell>
        </row>
        <row r="68">
          <cell r="C68" t="str">
            <v>Gavase-Gadhinglaj</v>
          </cell>
        </row>
        <row r="69">
          <cell r="C69" t="str">
            <v>Ghotavade-R-I Kolhapur</v>
          </cell>
        </row>
        <row r="70">
          <cell r="C70" t="str">
            <v>Gogave-R-I Kolhapur</v>
          </cell>
        </row>
        <row r="71">
          <cell r="C71" t="str">
            <v>Gondilwadi Ag.-Vita</v>
          </cell>
        </row>
        <row r="72">
          <cell r="C72" t="str">
            <v>Gorewadi-Vita</v>
          </cell>
        </row>
        <row r="73">
          <cell r="C73" t="str">
            <v>Halkarni-Gadhinglaj</v>
          </cell>
        </row>
        <row r="74">
          <cell r="C74" t="str">
            <v>Hamidwada Ag.-R-II Kolhapur</v>
          </cell>
        </row>
        <row r="75">
          <cell r="C75" t="str">
            <v>Hasur Ag.-R-II Kolhapur</v>
          </cell>
        </row>
        <row r="76">
          <cell r="C76" t="str">
            <v>Hatnoor-Sng R</v>
          </cell>
        </row>
        <row r="77">
          <cell r="C77" t="str">
            <v>Here-Gadhinglaj</v>
          </cell>
        </row>
        <row r="78">
          <cell r="C78" t="str">
            <v>Hidduggi-Gadhinglaj</v>
          </cell>
        </row>
        <row r="79">
          <cell r="C79" t="str">
            <v>Hill Station-R-I Kolhapur</v>
          </cell>
        </row>
        <row r="80">
          <cell r="C80" t="str">
            <v>Hingangaon-Jaysingpur</v>
          </cell>
        </row>
        <row r="81">
          <cell r="C81" t="str">
            <v>Hivtad-Vita</v>
          </cell>
        </row>
        <row r="82">
          <cell r="C82" t="str">
            <v>Hupari Ag.-R-II Kolhapur</v>
          </cell>
        </row>
        <row r="83">
          <cell r="C83" t="str">
            <v>Hupari Vg.-R-II Kolhapur</v>
          </cell>
        </row>
        <row r="84">
          <cell r="C84" t="str">
            <v>Ingali Ag.-R-II Kolhapur</v>
          </cell>
        </row>
        <row r="85">
          <cell r="C85" t="str">
            <v>Injole-</v>
          </cell>
        </row>
        <row r="86">
          <cell r="C86" t="str">
            <v>IslampuR-II-Islampur</v>
          </cell>
        </row>
        <row r="87">
          <cell r="C87" t="str">
            <v>Jotiba-R-I Kolhapur</v>
          </cell>
        </row>
        <row r="88">
          <cell r="C88" t="str">
            <v>K.Sangaon-R-II Kolhapur</v>
          </cell>
        </row>
        <row r="89">
          <cell r="C89" t="str">
            <v>Kadegaon Ag + Gaonthan-Vita</v>
          </cell>
        </row>
        <row r="90">
          <cell r="C90" t="str">
            <v>Kadepur Ag.-I/Ag.-Ii/Gaonthan-Vita</v>
          </cell>
        </row>
        <row r="91">
          <cell r="C91" t="str">
            <v>Kadgaon-R-II Kolhapur</v>
          </cell>
        </row>
        <row r="92">
          <cell r="C92" t="str">
            <v>Kagani-Gadhinglaj</v>
          </cell>
        </row>
        <row r="93">
          <cell r="C93" t="str">
            <v>Kakhe-R-I Kolhapur</v>
          </cell>
        </row>
        <row r="94">
          <cell r="C94" t="str">
            <v>Kalammawadi Ag.-R-II Kolhapur</v>
          </cell>
        </row>
        <row r="95">
          <cell r="C95" t="str">
            <v>Kamalapur-Vita</v>
          </cell>
        </row>
        <row r="96">
          <cell r="C96" t="str">
            <v>Kaneri Ag.-R-II Kolhapur</v>
          </cell>
        </row>
        <row r="97">
          <cell r="C97" t="str">
            <v>Kapashi Ag.-R-II Kolhapur</v>
          </cell>
        </row>
        <row r="98">
          <cell r="C98" t="str">
            <v>Kapri-Islampur</v>
          </cell>
        </row>
        <row r="99">
          <cell r="C99" t="str">
            <v>Karanjfen-R-I Kolhapur</v>
          </cell>
        </row>
        <row r="100">
          <cell r="C100" t="str">
            <v>Karkhana Ag. (R-I Kolhapur)-R-I Kolhapur</v>
          </cell>
        </row>
        <row r="101">
          <cell r="C101" t="str">
            <v>Karkhana Ag. (R-II Kolhapur)-R-II Kolhapur</v>
          </cell>
        </row>
        <row r="102">
          <cell r="C102" t="str">
            <v>Karkhana Vg. (R-I Kolhapur)-R-I Kolhapur</v>
          </cell>
        </row>
        <row r="103">
          <cell r="C103" t="str">
            <v>Karkhana Vg. (R-II Kolhapur)-R-II Kolhapur</v>
          </cell>
        </row>
        <row r="104">
          <cell r="C104" t="str">
            <v>Katali-</v>
          </cell>
        </row>
        <row r="105">
          <cell r="C105" t="str">
            <v>Katali (From R-I Division)-R-II Kolhapur</v>
          </cell>
        </row>
        <row r="106">
          <cell r="C106" t="str">
            <v>Keloshi Ag.-R-II Kolhapur</v>
          </cell>
        </row>
        <row r="107">
          <cell r="C107" t="str">
            <v>Kerle Vg.-R-I Kolhapur</v>
          </cell>
        </row>
        <row r="108">
          <cell r="C108" t="str">
            <v>Khubi-Islampur</v>
          </cell>
        </row>
        <row r="109">
          <cell r="C109" t="str">
            <v>Khupire Vg., Nagdeowadi, Phulewadi Vg.-R-I Kolhapur</v>
          </cell>
        </row>
        <row r="110">
          <cell r="C110" t="str">
            <v>Korochi-Jaysingpur</v>
          </cell>
        </row>
        <row r="111">
          <cell r="C111" t="str">
            <v>Korochi (Minor)-Ichalkaranji</v>
          </cell>
        </row>
        <row r="112">
          <cell r="C112" t="str">
            <v>Kothali-Jaysingpur</v>
          </cell>
        </row>
        <row r="113">
          <cell r="C113" t="str">
            <v>Kowad(Batkanagle)-Gadhinglaj</v>
          </cell>
        </row>
        <row r="114">
          <cell r="C114" t="str">
            <v>Kowad-I-Gadhinglaj</v>
          </cell>
        </row>
        <row r="115">
          <cell r="C115" t="str">
            <v>Kowad-Ii-Gadhinglaj</v>
          </cell>
        </row>
        <row r="116">
          <cell r="C116" t="str">
            <v>Kuchi (Shelakewadi)-K'Mahakal</v>
          </cell>
        </row>
        <row r="117">
          <cell r="C117" t="str">
            <v>Kuditre-R-I Kolhapur</v>
          </cell>
        </row>
        <row r="118">
          <cell r="C118" t="str">
            <v>Kundal Gaonthan-Vita</v>
          </cell>
        </row>
        <row r="119">
          <cell r="C119" t="str">
            <v>Lat Gaothan-Ichalkaranji</v>
          </cell>
        </row>
        <row r="120">
          <cell r="C120" t="str">
            <v>Lingnoor Ag.-R-II Kolhapur</v>
          </cell>
        </row>
        <row r="121">
          <cell r="C121" t="str">
            <v>M Sangaon Vg.-R-II Kolhapur</v>
          </cell>
        </row>
        <row r="122">
          <cell r="C122" t="str">
            <v>Madilage-R-II Kolhapur</v>
          </cell>
        </row>
        <row r="123">
          <cell r="C123" t="str">
            <v>Mahagaon-Gadhinglaj</v>
          </cell>
        </row>
        <row r="124">
          <cell r="C124" t="str">
            <v>Mahalaxmi-R-II Kolhapur</v>
          </cell>
        </row>
        <row r="125">
          <cell r="C125" t="str">
            <v>Mahasrang-R-II Kolhapur</v>
          </cell>
        </row>
        <row r="126">
          <cell r="C126" t="str">
            <v>Mahe-R-I Kolhapur</v>
          </cell>
        </row>
        <row r="127">
          <cell r="C127" t="str">
            <v>Mandoor-R-I Kolhapur</v>
          </cell>
        </row>
        <row r="128">
          <cell r="C128" t="str">
            <v>Manerajuri &amp; Yogewadi-Sng R</v>
          </cell>
        </row>
        <row r="129">
          <cell r="C129" t="str">
            <v>Mangnoor-R-II Kolhapur</v>
          </cell>
        </row>
        <row r="130">
          <cell r="C130" t="str">
            <v>Mhaishal Ag.-Sng R</v>
          </cell>
        </row>
        <row r="131">
          <cell r="C131" t="str">
            <v>Mhakave Ag.-R-II Kolhapur</v>
          </cell>
        </row>
        <row r="132">
          <cell r="C132" t="str">
            <v>Mhakave Vg.-R-II Kolhapur</v>
          </cell>
        </row>
        <row r="133">
          <cell r="C133" t="str">
            <v>Mugali Ag.-R-II Kolhapur</v>
          </cell>
        </row>
        <row r="134">
          <cell r="C134" t="str">
            <v>Murgud-R-II Kolhapur</v>
          </cell>
        </row>
        <row r="135">
          <cell r="C135" t="str">
            <v>M'Wadgaon-Vita</v>
          </cell>
        </row>
        <row r="136">
          <cell r="C136" t="str">
            <v>Nagnoor-Gadhinglaj</v>
          </cell>
        </row>
        <row r="137">
          <cell r="C137" t="str">
            <v>Nagrale (Ashta)-Vita</v>
          </cell>
        </row>
        <row r="138">
          <cell r="C138" t="str">
            <v>Narwad Ag.-Sng R</v>
          </cell>
        </row>
        <row r="139">
          <cell r="C139" t="str">
            <v>Navali-R-I Kolhapur</v>
          </cell>
        </row>
        <row r="140">
          <cell r="C140" t="str">
            <v>Nigave-R-I Kolhapur</v>
          </cell>
        </row>
        <row r="141">
          <cell r="C141" t="str">
            <v>P Kodoli Ag.-R-II Kolhapur</v>
          </cell>
        </row>
        <row r="142">
          <cell r="C142" t="str">
            <v>Padali - Islampur-Islampur</v>
          </cell>
        </row>
        <row r="143">
          <cell r="C143" t="str">
            <v>Padali (R-I Kolhapur)-R-I Kolhapur</v>
          </cell>
        </row>
        <row r="144">
          <cell r="C144" t="str">
            <v>Padsali-R-I Kolhapur</v>
          </cell>
        </row>
        <row r="145">
          <cell r="C145" t="str">
            <v>Palus-Vita</v>
          </cell>
        </row>
        <row r="146">
          <cell r="C146" t="str">
            <v>Panchganga-Ichalkaranji</v>
          </cell>
        </row>
        <row r="147">
          <cell r="C147" t="str">
            <v>Panhala-R-I Kolhapur</v>
          </cell>
        </row>
        <row r="148">
          <cell r="C148" t="str">
            <v>Pare-Vita</v>
          </cell>
        </row>
        <row r="149">
          <cell r="C149" t="str">
            <v>Pargaon Ag.-R-I Kolhapur</v>
          </cell>
        </row>
        <row r="150">
          <cell r="C150" t="str">
            <v>Pargaon Vg.-R-I Kolhapur</v>
          </cell>
        </row>
        <row r="151">
          <cell r="C151" t="str">
            <v>Parijat-Ichalkaranji</v>
          </cell>
        </row>
        <row r="152">
          <cell r="C152" t="str">
            <v>Patgaon-R-II Kolhapur</v>
          </cell>
        </row>
        <row r="153">
          <cell r="C153" t="str">
            <v>Ped-Sng R</v>
          </cell>
        </row>
        <row r="154">
          <cell r="C154" t="str">
            <v>Peth-Islampur</v>
          </cell>
        </row>
        <row r="155">
          <cell r="C155" t="str">
            <v>Phulewadi-R-I Kolhapur</v>
          </cell>
        </row>
        <row r="156">
          <cell r="C156" t="str">
            <v>Pokhale-R-I Kolhapur</v>
          </cell>
        </row>
        <row r="157">
          <cell r="C157" t="str">
            <v>Pro.Mhakave Ag-Ii-R-II Kolhapur</v>
          </cell>
        </row>
        <row r="158">
          <cell r="C158" t="str">
            <v>Pro.Sake Ag.-R-II Kolhapur</v>
          </cell>
        </row>
        <row r="159">
          <cell r="C159" t="str">
            <v>Punwat-Islampur</v>
          </cell>
        </row>
        <row r="160">
          <cell r="C160" t="str">
            <v>R K Nagar-R-II Kolhapur</v>
          </cell>
        </row>
        <row r="161">
          <cell r="C161" t="str">
            <v>Raigaon-Vita</v>
          </cell>
        </row>
        <row r="162">
          <cell r="C162" t="str">
            <v>Rajewadi-Vita</v>
          </cell>
        </row>
        <row r="163">
          <cell r="C163" t="str">
            <v>Randeviwadi Ag.-R-II Kolhapur</v>
          </cell>
        </row>
        <row r="164">
          <cell r="C164" t="str">
            <v>Rangoli Ag.-R-II Kolhapur</v>
          </cell>
        </row>
        <row r="165">
          <cell r="C165" t="str">
            <v>Rasai-R-I Kolhapur</v>
          </cell>
        </row>
        <row r="166">
          <cell r="C166" t="str">
            <v>Rendal-R-II Kolhapur</v>
          </cell>
        </row>
        <row r="167">
          <cell r="C167" t="str">
            <v>Saharanagar-Ichalkaranji</v>
          </cell>
        </row>
        <row r="168">
          <cell r="C168" t="str">
            <v>Sajani Gaothan-Ichalkaranji</v>
          </cell>
        </row>
        <row r="169">
          <cell r="C169" t="str">
            <v>Sakharle-Islampur</v>
          </cell>
        </row>
        <row r="170">
          <cell r="C170" t="str">
            <v>Salgare-K'Mahakal</v>
          </cell>
        </row>
        <row r="171">
          <cell r="C171" t="str">
            <v>Salshi Ag.-R-I Kolhapur</v>
          </cell>
        </row>
        <row r="172">
          <cell r="C172" t="str">
            <v>Salshinge Ag + Gaonthan-Vita</v>
          </cell>
        </row>
        <row r="173">
          <cell r="C173" t="str">
            <v>Sangrul-R-I Kolhapur</v>
          </cell>
        </row>
        <row r="174">
          <cell r="C174" t="str">
            <v>Sangwade Ag.-R-II Kolhapur</v>
          </cell>
        </row>
        <row r="175">
          <cell r="C175" t="str">
            <v>Sarnobat Wadi-R-II Kolhapur</v>
          </cell>
        </row>
        <row r="176">
          <cell r="C176" t="str">
            <v>Sarud-R-I Kolhapur</v>
          </cell>
        </row>
        <row r="177">
          <cell r="C177" t="str">
            <v>Sarwade-R-II Kolhapur</v>
          </cell>
        </row>
        <row r="178">
          <cell r="C178" t="str">
            <v>Savlaj Ag.-Sng R</v>
          </cell>
        </row>
        <row r="179">
          <cell r="C179" t="str">
            <v>Sawantpur-Vita</v>
          </cell>
        </row>
        <row r="180">
          <cell r="C180" t="str">
            <v>Shalgaon-Vita</v>
          </cell>
        </row>
        <row r="181">
          <cell r="C181" t="str">
            <v>Shelewadi Fdr.Vg.-R-II Kolhapur</v>
          </cell>
        </row>
        <row r="182">
          <cell r="C182" t="str">
            <v>Shenavade-R-I Kolhapur</v>
          </cell>
        </row>
        <row r="183">
          <cell r="C183" t="str">
            <v>Shetphale-Vita</v>
          </cell>
        </row>
        <row r="184">
          <cell r="C184" t="str">
            <v>Shiradwad Gaothan-Ichalkaranji</v>
          </cell>
        </row>
        <row r="185">
          <cell r="C185" t="str">
            <v>Shirgaon - Sng R-Sng R</v>
          </cell>
        </row>
        <row r="186">
          <cell r="C186" t="str">
            <v>Shirgaon (R-II Kolhapur)-R-II Kolhapur</v>
          </cell>
        </row>
        <row r="187">
          <cell r="C187" t="str">
            <v>Shiye-</v>
          </cell>
        </row>
        <row r="188">
          <cell r="C188" t="str">
            <v>Sidhanerli Ag.-R-II Kolhapur</v>
          </cell>
        </row>
        <row r="189">
          <cell r="C189" t="str">
            <v>Sidhanerli Vg.-R-II Kolhapur</v>
          </cell>
        </row>
        <row r="190">
          <cell r="C190" t="str">
            <v>Sidheshwar-Jaysingpur</v>
          </cell>
        </row>
        <row r="191">
          <cell r="C191" t="str">
            <v>Solankur Ag.-R-II Kolhapur</v>
          </cell>
        </row>
        <row r="192">
          <cell r="C192" t="str">
            <v>Solankur Vg.-R-II Kolhapur</v>
          </cell>
        </row>
        <row r="193">
          <cell r="C193" t="str">
            <v>Sonage Ag.-R-II Kolhapur</v>
          </cell>
        </row>
        <row r="194">
          <cell r="C194" t="str">
            <v>Soni Ag.-Sng R</v>
          </cell>
        </row>
        <row r="195">
          <cell r="C195" t="str">
            <v>Sootgirni - Ichal-Ichalkaranji</v>
          </cell>
        </row>
        <row r="196">
          <cell r="C196" t="str">
            <v>Sootgirni-Jaysingpur-Jaysingpur</v>
          </cell>
        </row>
        <row r="197">
          <cell r="C197" t="str">
            <v>Sulakud Ag.-R-II Kolhapur</v>
          </cell>
        </row>
        <row r="198">
          <cell r="C198" t="str">
            <v>Swaraj-Jaysingpur</v>
          </cell>
        </row>
        <row r="199">
          <cell r="C199" t="str">
            <v>Takari And Lis Feeder-Vita</v>
          </cell>
        </row>
        <row r="200">
          <cell r="C200" t="str">
            <v>Takari-Rethre Hx Gaothan-Islampur</v>
          </cell>
        </row>
        <row r="201">
          <cell r="C201" t="str">
            <v>Talewadi-Gadhinglaj</v>
          </cell>
        </row>
        <row r="202">
          <cell r="C202" t="str">
            <v>Tambve-Islampur</v>
          </cell>
        </row>
        <row r="203">
          <cell r="C203" t="str">
            <v>Tarale Vg. - I-R-II Kolhapur</v>
          </cell>
        </row>
        <row r="204">
          <cell r="C204" t="str">
            <v>Tarale Vg. - II-R-II Kolhapur</v>
          </cell>
        </row>
        <row r="205">
          <cell r="C205" t="str">
            <v>Tisangi-R-I Kolhapur</v>
          </cell>
        </row>
        <row r="206">
          <cell r="C206" t="str">
            <v>Tondoli-Vita</v>
          </cell>
        </row>
        <row r="207">
          <cell r="C207" t="str">
            <v>Tulshi-R-I Kolhapur</v>
          </cell>
        </row>
        <row r="208">
          <cell r="C208" t="str">
            <v>Tung Gaonthan &amp; Pww-Sng R</v>
          </cell>
        </row>
        <row r="209">
          <cell r="C209" t="str">
            <v>Turkewadi-Gadhinglaj</v>
          </cell>
        </row>
        <row r="210">
          <cell r="C210" t="str">
            <v>Udgiri-R-I Kolhapur</v>
          </cell>
        </row>
        <row r="211">
          <cell r="C211" t="str">
            <v>Ujalaiwadi Ag.-R-II Kolhapur</v>
          </cell>
        </row>
        <row r="212">
          <cell r="C212" t="str">
            <v>Urban-</v>
          </cell>
        </row>
        <row r="213">
          <cell r="C213" t="str">
            <v>Uttur-Gadhinglaj</v>
          </cell>
        </row>
        <row r="214">
          <cell r="C214" t="str">
            <v>Vadgaon Ag + Gaonthan-Sng R</v>
          </cell>
        </row>
        <row r="215">
          <cell r="C215" t="str">
            <v>Vaijnah-Gadhinglaj</v>
          </cell>
        </row>
        <row r="216">
          <cell r="C216" t="str">
            <v>Vejegaon-Vita</v>
          </cell>
        </row>
        <row r="217">
          <cell r="C217" t="str">
            <v>Vishalgad-</v>
          </cell>
        </row>
        <row r="218">
          <cell r="C218" t="str">
            <v>Wakurde-Islampur</v>
          </cell>
        </row>
        <row r="219">
          <cell r="C219" t="str">
            <v>Walivade-R-I Kolhapur</v>
          </cell>
        </row>
        <row r="220">
          <cell r="C220" t="str">
            <v>Walwa Fdr. Ag.-R-II Kolhapur</v>
          </cell>
        </row>
        <row r="221">
          <cell r="C221" t="str">
            <v>Wangi Ag + Gaonthan-Vita</v>
          </cell>
        </row>
        <row r="222">
          <cell r="C222" t="str">
            <v>Washi-Dewale-Kandgaon-R-I Kolhapur</v>
          </cell>
        </row>
        <row r="223">
          <cell r="C223" t="str">
            <v>Watangi-Gadhinglaj</v>
          </cell>
        </row>
        <row r="224">
          <cell r="C224" t="str">
            <v>Wetawade-R-I Kolhapur</v>
          </cell>
        </row>
        <row r="225">
          <cell r="C225" t="str">
            <v>Yalgud Ag.-R-II Kolhapur</v>
          </cell>
        </row>
        <row r="226">
          <cell r="C226" t="str">
            <v>Yetgaon Ag + Gaonthan-Vita</v>
          </cell>
        </row>
        <row r="227">
          <cell r="C227" t="str">
            <v>Zare-Vita</v>
          </cell>
        </row>
        <row r="228">
          <cell r="C228" t="str">
            <v>Malgaon-Sng R</v>
          </cell>
        </row>
        <row r="229">
          <cell r="C229" t="str">
            <v>Bhivargi-K'Mahakal</v>
          </cell>
        </row>
        <row r="230">
          <cell r="C230" t="str">
            <v>Takve-Islampur</v>
          </cell>
        </row>
        <row r="231">
          <cell r="C231" t="str">
            <v>Punal AG-R-I Kolhapur</v>
          </cell>
        </row>
        <row r="232">
          <cell r="C232" t="str">
            <v>Salvan-R-I Kolhapur</v>
          </cell>
        </row>
        <row r="233">
          <cell r="C233" t="str">
            <v>Waloli-R-I Kolhapur</v>
          </cell>
        </row>
        <row r="234">
          <cell r="C234" t="str">
            <v>Sawarde-R-I Kolhapur</v>
          </cell>
        </row>
        <row r="235">
          <cell r="C235" t="str">
            <v>Satarde-R-I Kolhapur</v>
          </cell>
        </row>
        <row r="236">
          <cell r="C236" t="str">
            <v>Majgaon-R-I Kolhapur</v>
          </cell>
        </row>
        <row r="237">
          <cell r="C237" t="str">
            <v>Yavaluj-R-I Kolhapur</v>
          </cell>
        </row>
        <row r="238">
          <cell r="C238" t="str">
            <v>Borgaon-R-I Kolhapur</v>
          </cell>
        </row>
        <row r="239">
          <cell r="C239" t="str">
            <v>Sarud VG-R-I Kolhapur</v>
          </cell>
        </row>
        <row r="240">
          <cell r="C240" t="str">
            <v>Mitharwadi AG-R-I Kolhapur</v>
          </cell>
        </row>
        <row r="241">
          <cell r="C241" t="str">
            <v>Mohare-R-I Kolhapur</v>
          </cell>
        </row>
        <row r="242">
          <cell r="C242" t="str">
            <v>Kodoli -U-R-I Kolhapur</v>
          </cell>
        </row>
        <row r="243">
          <cell r="C243" t="str">
            <v>Kanchanwadi-R-I Kolhapur</v>
          </cell>
        </row>
        <row r="244">
          <cell r="C244" t="str">
            <v>Kurdu-R-I Kolhapur</v>
          </cell>
        </row>
        <row r="245">
          <cell r="C245" t="str">
            <v>Bachni-R-I Kolhapur</v>
          </cell>
        </row>
        <row r="246">
          <cell r="C246" t="str">
            <v>Ispurli-R-I Kolhapur</v>
          </cell>
        </row>
        <row r="247">
          <cell r="C247" t="str">
            <v>Kurukuli-R-I Kolhapur</v>
          </cell>
        </row>
        <row r="248">
          <cell r="C248" t="str">
            <v>Shiroli-R-I Kolhapur</v>
          </cell>
        </row>
        <row r="249">
          <cell r="C249" t="str">
            <v>Chande-R-I Kolhapur</v>
          </cell>
        </row>
        <row r="250">
          <cell r="C250" t="str">
            <v>Kagal AG-R-II Kolhapur</v>
          </cell>
        </row>
        <row r="251">
          <cell r="C251" t="str">
            <v>Kondigre-Jaysingpur</v>
          </cell>
        </row>
        <row r="252">
          <cell r="C252" t="str">
            <v>Urban-Jaysingpur</v>
          </cell>
        </row>
        <row r="253">
          <cell r="C253" t="str">
            <v>Aralegundi-Gadhinglaj</v>
          </cell>
        </row>
        <row r="254">
          <cell r="C254" t="str">
            <v>Maligre-Gadhinglaj</v>
          </cell>
        </row>
        <row r="255">
          <cell r="C255" t="str">
            <v>Nesari-Gadhinglaj</v>
          </cell>
        </row>
        <row r="259">
          <cell r="C259" t="str">
            <v>All</v>
          </cell>
        </row>
      </sheetData>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CS"/>
      <sheetName val="Title"/>
      <sheetName val="3BPA00132-5-3 W plan HVPNL"/>
      <sheetName val="DETAILED  BOQ"/>
      <sheetName val="Sheet 1"/>
      <sheetName val="main1"/>
      <sheetName val="2B for Sub_Station_F_I_"/>
      <sheetName val="Paramtr"/>
      <sheetName val="PUR"/>
      <sheetName val="Scheme Area Details_Block__ C2"/>
      <sheetName val="cf"/>
      <sheetName val="Schedule_3_Mandatory_"/>
      <sheetName val="except wiring"/>
      <sheetName val="Fdn"/>
      <sheetName val="Hardware"/>
      <sheetName val="220KV_CS"/>
      <sheetName val="3BPA00132-5-3_W_plan_HVPNL"/>
      <sheetName val="DETAILED__BOQ"/>
      <sheetName val="Sheet_1"/>
      <sheetName val="2B_for_Sub_Station_F_I_"/>
      <sheetName val="Scheme_Area_Details_Block___C2"/>
      <sheetName val="except_wiring"/>
      <sheetName val="Sch-3"/>
      <sheetName val="Sheet1"/>
      <sheetName val="fco"/>
      <sheetName val="220KV_CS3"/>
      <sheetName val="220KV_CS2"/>
      <sheetName val="220KV_CS1"/>
      <sheetName val="Vind-BtB"/>
      <sheetName val="FDn Wet"/>
      <sheetName val="Tower Erection"/>
      <sheetName val="적용환율"/>
      <sheetName val="220 11  BS "/>
      <sheetName val="IPMEQPT"/>
      <sheetName val="KALK"/>
      <sheetName val="INDEX"/>
      <sheetName val="IPSPRS"/>
      <sheetName val="IPTTC"/>
      <sheetName val="EP 13-14"/>
      <sheetName val="IE 13-14"/>
      <sheetName val="FORM7"/>
      <sheetName val="SS 13-14"/>
      <sheetName val="TL 13-14"/>
      <sheetName val="COST SHEET"/>
      <sheetName val="B Sheetbajaj"/>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pt wiring"/>
      <sheetName val="Dialog2"/>
      <sheetName val="PKS"/>
      <sheetName val="Discount"/>
      <sheetName val="summary"/>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RATE-ANAY."/>
      <sheetName val="REVENUES &amp; BS"/>
      <sheetName val="Paramtr"/>
      <sheetName val="#REF"/>
      <sheetName val="main1"/>
      <sheetName val="Fdn"/>
      <sheetName val="C-5"/>
      <sheetName val="except_wiring3"/>
      <sheetName val="wiring&amp;ltg_3"/>
      <sheetName val="Annexure-1_3"/>
      <sheetName val="220KV_CS3"/>
      <sheetName val="3BPA00132-5-3_W_plan_HVPNL3"/>
      <sheetName val="2B_for_Sub_Station_F_I_3"/>
      <sheetName val="DETAILED__BOQ3"/>
      <sheetName val="EXIS-COMBINED"/>
      <sheetName val="Sheet1"/>
      <sheetName val="Break up Sheet"/>
      <sheetName val="beam-reinft-IIInd floor"/>
      <sheetName val="Forces"/>
      <sheetName val="Analysis"/>
      <sheetName val="bs BP 04 SA"/>
      <sheetName val="Codes"/>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sq ftg detail"/>
      <sheetName val="lookup"/>
      <sheetName val="Set"/>
      <sheetName val="CFForecast detail"/>
      <sheetName val="Boiler&amp;TG"/>
      <sheetName val="Basic"/>
      <sheetName val="Conc-BP"/>
      <sheetName val="Actuals"/>
      <sheetName val="Basis"/>
      <sheetName val="Discount Rate "/>
      <sheetName val="beam-reinft-machine rm"/>
      <sheetName val="SALIENT"/>
      <sheetName val="Fill this out first..."/>
      <sheetName val="VCH-SLC"/>
      <sheetName val="Supplier"/>
      <sheetName val="grid"/>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B Sheetbajaj"/>
      <sheetName val="Def"/>
      <sheetName val="COST"/>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NPUT"/>
      <sheetName val="SIZING"/>
      <sheetName val="SUMMARY"/>
      <sheetName val="LENGTH"/>
      <sheetName val="CU R and X  "/>
      <sheetName val="PROG_DATA"/>
      <sheetName val="MOT_DATA"/>
      <sheetName val="Module2"/>
      <sheetName val="DETAILED  BOQ"/>
      <sheetName val="2B for Sub_Station_F_I_"/>
      <sheetName val="M.S."/>
      <sheetName val="main1"/>
      <sheetName val="except wiring"/>
      <sheetName val="Bill"/>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analysis"/>
      <sheetName val="horizontal"/>
      <sheetName val="COLUMN-CR"/>
      <sheetName val="FT-001_R0"/>
      <sheetName val="FT-05-02_R0"/>
      <sheetName val="e220-66kV_"/>
      <sheetName val="CU_R_and_X__"/>
      <sheetName val="concrete"/>
      <sheetName val="beam-reinft-IIInd floor"/>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able data"/>
      <sheetName val="fin-city centre"/>
      <sheetName val="220KV CS"/>
      <sheetName val="QOSWS "/>
      <sheetName val="Design Sheet"/>
      <sheetName val="meas-wp"/>
      <sheetName val="FORM7"/>
      <sheetName val="ETC Plant Cost"/>
      <sheetName val="X rate"/>
      <sheetName val="LIST OF MAKES"/>
      <sheetName val="Scheme Area Details_Block__ C2"/>
      <sheetName val="New33KVSS_E3"/>
      <sheetName val="Prop aug of Ex 33KVSS_E3a"/>
      <sheetName val="FT-001_R01"/>
      <sheetName val="FT-05-02_R01"/>
      <sheetName val="e220-66kV_1"/>
      <sheetName val="CU_R_and_X__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except_wiring"/>
      <sheetName val="FT-001_R02"/>
      <sheetName val="FT-05-02_R02"/>
      <sheetName val="e220-66kV_2"/>
      <sheetName val="CU_R_and_X__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except_wiring1"/>
      <sheetName val="FT-001_R03"/>
      <sheetName val="FT-05-02_R03"/>
      <sheetName val="e220-66kV_3"/>
      <sheetName val="CU_R_and_X__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except_wiring2"/>
      <sheetName val="FT-001_R04"/>
      <sheetName val="FT-05-02_R04"/>
      <sheetName val="e220-66kV_4"/>
      <sheetName val="CU_R_and_X__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except_wiring3"/>
      <sheetName val="1"/>
      <sheetName val="STN WISE EMR"/>
      <sheetName val="Sum"/>
      <sheetName val="KALK"/>
      <sheetName val="SIN"/>
      <sheetName val="Legend"/>
      <sheetName val="LP"/>
      <sheetName val="girder"/>
      <sheetName val="Rocker"/>
      <sheetName val="Load Details(B1)"/>
      <sheetName val="DETAILED__BOQ2"/>
      <sheetName val="2B_for_Sub_Station_F_I_2"/>
      <sheetName val="M_S_2"/>
      <sheetName val="DETAILED__BOQ1"/>
      <sheetName val="2B_for_Sub_Station_F_I_1"/>
      <sheetName val="M_S_1"/>
      <sheetName val="DETAILED__BOQ"/>
      <sheetName val="2B_for_Sub_Station_F_I_"/>
      <sheetName val="M_S_"/>
      <sheetName val="DETAILED__BOQ3"/>
      <sheetName val="2B_for_Sub_Station_F_I_3"/>
      <sheetName val="M_S_3"/>
      <sheetName val="beam-reinft-IIInd_floor"/>
      <sheetName val="gen"/>
      <sheetName val="Set"/>
      <sheetName val="Ass4"/>
      <sheetName val="DCF"/>
      <sheetName val="Discount Rate "/>
      <sheetName val="Data 1"/>
      <sheetName val="FT-001_R05"/>
      <sheetName val="FT-05-02_R05"/>
      <sheetName val="e220-66kV_5"/>
      <sheetName val="CU_R_and_X__5"/>
      <sheetName val="except_wiring4"/>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Cable_data"/>
      <sheetName val="fin-city_centre"/>
      <sheetName val="220KV_CS"/>
      <sheetName val="QOSWS_"/>
      <sheetName val="Design_Sheet"/>
      <sheetName val="ETC_Plant_Cost"/>
      <sheetName val="X_rate"/>
      <sheetName val="LIST_OF_MAKES"/>
      <sheetName val="Scheme_Area_Details_Block___C2"/>
      <sheetName val="Prop_aug_of_Ex_33KVSS_E3a"/>
      <sheetName val="STN_WISE_EMR"/>
      <sheetName val="Load_Details(B1)"/>
      <sheetName val="Discount_Rate_"/>
      <sheetName val="Data_1"/>
      <sheetName val="BQ"/>
      <sheetName val="BQ External"/>
      <sheetName val="Lstsub"/>
      <sheetName val="Summary Rates From Contract"/>
      <sheetName val="Vind-BtB"/>
      <sheetName val="3BPA00132-5-3 W plan HVPNL"/>
      <sheetName val="Format - 4"/>
      <sheetName val="3 - MATERIAL"/>
      <sheetName val="Budget (Jun 07)"/>
      <sheetName val="1-LABOUR"/>
      <sheetName val="Design"/>
      <sheetName val="General input"/>
      <sheetName val="BOQ"/>
      <sheetName val="FDn Wet"/>
      <sheetName val="Tower Erection"/>
      <sheetName val="hydraulical model"/>
      <sheetName val="Vind - BtB"/>
      <sheetName val="IDC"/>
      <sheetName val="REL"/>
      <sheetName val="Labour"/>
      <sheetName val="Material"/>
      <sheetName val="Plant &amp;  Machinery"/>
      <sheetName val="Pavement Crust"/>
      <sheetName val="Section_by_layers_old"/>
      <sheetName val="Link"/>
      <sheetName val="beam-reinft"/>
      <sheetName val="H.Satuan"/>
      <sheetName val="Parameters"/>
      <sheetName val="HPL"/>
      <sheetName val="fcstdwld"/>
      <sheetName val="Plandwld"/>
      <sheetName val="Msht-Int-Msht-GF"/>
      <sheetName val="Codes"/>
      <sheetName val="BLOCK-E"/>
      <sheetName val="S1BOQ"/>
      <sheetName val="july-I"/>
      <sheetName val="beam-reinft-IIInd_floor1"/>
      <sheetName val="Design_Sheet1"/>
      <sheetName val="ETC_Plant_Cost1"/>
      <sheetName val="X_rate1"/>
      <sheetName val="LIST_OF_MAKES1"/>
      <sheetName val="fin-city_centre1"/>
      <sheetName val="Load_Details(B1)1"/>
      <sheetName val="FT-001_R07"/>
      <sheetName val="FT-05-02_R07"/>
      <sheetName val="e220-66kV_7"/>
      <sheetName val="CU_R_and_X__7"/>
      <sheetName val="DETAILED__BOQ6"/>
      <sheetName val="2B_for_Sub_Station_F_I_6"/>
      <sheetName val="M_S_6"/>
      <sheetName val="except_wiring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beam-reinft-IIInd_floor6"/>
      <sheetName val="Design_Sheet6"/>
      <sheetName val="ETC_Plant_Cost6"/>
      <sheetName val="X_rate6"/>
      <sheetName val="LIST_OF_MAKES6"/>
      <sheetName val="fin-city_centre6"/>
      <sheetName val="Load_Details(B1)6"/>
      <sheetName val="beam-reinft-IIInd_floor2"/>
      <sheetName val="Design_Sheet2"/>
      <sheetName val="ETC_Plant_Cost2"/>
      <sheetName val="X_rate2"/>
      <sheetName val="LIST_OF_MAKES2"/>
      <sheetName val="fin-city_centre2"/>
      <sheetName val="Load_Details(B1)2"/>
      <sheetName val="beam-reinft-IIInd_floor3"/>
      <sheetName val="Design_Sheet3"/>
      <sheetName val="ETC_Plant_Cost3"/>
      <sheetName val="X_rate3"/>
      <sheetName val="LIST_OF_MAKES3"/>
      <sheetName val="fin-city_centre3"/>
      <sheetName val="Load_Details(B1)3"/>
      <sheetName val="DETAILED__BOQ4"/>
      <sheetName val="2B_for_Sub_Station_F_I_4"/>
      <sheetName val="M_S_4"/>
      <sheetName val="beam-reinft-IIInd_floor4"/>
      <sheetName val="Design_Sheet4"/>
      <sheetName val="ETC_Plant_Cost4"/>
      <sheetName val="X_rate4"/>
      <sheetName val="LIST_OF_MAKES4"/>
      <sheetName val="fin-city_centre4"/>
      <sheetName val="Load_Details(B1)4"/>
      <sheetName val="FT-001_R06"/>
      <sheetName val="FT-05-02_R06"/>
      <sheetName val="e220-66kV_6"/>
      <sheetName val="CU_R_and_X__6"/>
      <sheetName val="DETAILED__BOQ5"/>
      <sheetName val="2B_for_Sub_Station_F_I_5"/>
      <sheetName val="M_S_5"/>
      <sheetName val="except_wiring5"/>
      <sheetName val="beam-reinft-IIInd_floor5"/>
      <sheetName val="Design_Sheet5"/>
      <sheetName val="ETC_Plant_Cost5"/>
      <sheetName val="X_rate5"/>
      <sheetName val="LIST_OF_MAKES5"/>
      <sheetName val="fin-city_centre5"/>
      <sheetName val="Load_Details(B1)5"/>
      <sheetName val="dBase"/>
      <sheetName val="Cable_data1"/>
      <sheetName val="220KV_CS1"/>
      <sheetName val="QOSWS_1"/>
      <sheetName val="Scheme_Area_Details_Block___C21"/>
      <sheetName val="Prop_aug_of_Ex_33KVSS_E3a1"/>
      <sheetName val="STN_WISE_EMR1"/>
      <sheetName val="Proposal"/>
      <sheetName val="Repor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Cable_data2"/>
      <sheetName val="220KV_CS2"/>
      <sheetName val="QOSWS_2"/>
      <sheetName val="Scheme_Area_Details_Block___C22"/>
      <sheetName val="Prop_aug_of_Ex_33KVSS_E3a2"/>
      <sheetName val="STN_WISE_EMR2"/>
      <sheetName val="BQ_External"/>
      <sheetName val="Summary_Rates_From_Contract"/>
      <sheetName val="H_Satuan"/>
      <sheetName val="lvsizing"/>
      <sheetName val="FEVA"/>
      <sheetName val="HO Costs"/>
      <sheetName val="설계조건"/>
      <sheetName val="단면검토"/>
      <sheetName val="Hardware"/>
      <sheetName val="Price List WIND Aferkat 2016"/>
      <sheetName val="경비2내역"/>
      <sheetName val="BUDGETINFO Läs först"/>
      <sheetName val="dpc cost"/>
      <sheetName val="SUMMERY"/>
      <sheetName val="definition"/>
      <sheetName val="220 11  BS "/>
      <sheetName val="Sweeper Machine"/>
      <sheetName val="sor"/>
      <sheetName val="B Sheetbajaj"/>
      <sheetName val="SP Break Up"/>
      <sheetName val="a1-continuous"/>
      <sheetName val="대비표"/>
      <sheetName val="water prop."/>
      <sheetName val="Materials Cost(PCC)"/>
      <sheetName val="COST SHEET"/>
      <sheetName val="cash-flow"/>
      <sheetName val="J"/>
      <sheetName val="Abstract"/>
      <sheetName val="cal"/>
      <sheetName val="Code"/>
    </sheetNames>
    <sheetDataSet>
      <sheetData sheetId="0">
        <row r="4">
          <cell r="B4">
            <v>0.2</v>
          </cell>
        </row>
      </sheetData>
      <sheetData sheetId="1">
        <row r="4">
          <cell r="B4">
            <v>0.2</v>
          </cell>
        </row>
      </sheetData>
      <sheetData sheetId="2">
        <row r="4">
          <cell r="B4">
            <v>0.2</v>
          </cell>
        </row>
      </sheetData>
      <sheetData sheetId="3">
        <row r="4">
          <cell r="B4">
            <v>0.2</v>
          </cell>
        </row>
      </sheetData>
      <sheetData sheetId="4">
        <row r="4">
          <cell r="B4">
            <v>0.2</v>
          </cell>
        </row>
      </sheetData>
      <sheetData sheetId="5">
        <row r="4">
          <cell r="B4">
            <v>0.2</v>
          </cell>
        </row>
      </sheetData>
      <sheetData sheetId="6">
        <row r="4">
          <cell r="B4">
            <v>0.2</v>
          </cell>
        </row>
      </sheetData>
      <sheetData sheetId="7">
        <row r="6">
          <cell r="B6">
            <v>0.59399999999999997</v>
          </cell>
        </row>
      </sheetData>
      <sheetData sheetId="8">
        <row r="6">
          <cell r="B6">
            <v>0.59399999999999997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row r="4">
          <cell r="B4">
            <v>0.2</v>
          </cell>
        </row>
        <row r="6">
          <cell r="B6">
            <v>0.59399999999999997</v>
          </cell>
        </row>
        <row r="7">
          <cell r="B7">
            <v>1</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sheetData sheetId="288"/>
      <sheetData sheetId="289"/>
      <sheetData sheetId="290"/>
      <sheetData sheetId="291"/>
      <sheetData sheetId="292"/>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UPCL-Evaluation"/>
      <sheetName val=""/>
      <sheetName val="KALK"/>
      <sheetName val="BOQ6"/>
      <sheetName val="PROG_DATA"/>
      <sheetName val="SS Source Spells"/>
      <sheetName val="Paramtr"/>
      <sheetName val="cf"/>
      <sheetName val="Sum"/>
      <sheetName val="New33KVSS_E3"/>
      <sheetName val="Prop aug of Ex 33KVSS_E3a"/>
      <sheetName val="Submit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Sheet2"/>
      <sheetName val="Design"/>
      <sheetName val="PROG_DATA"/>
      <sheetName val="DETAILED  BOQ"/>
      <sheetName val="QFC"/>
      <sheetName val="Abbreviation"/>
      <sheetName val="Basi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220 11  BS "/>
      <sheetName val="DE"/>
      <sheetName val="A1-Continuous"/>
      <sheetName val="Codes"/>
      <sheetName val="UK"/>
      <sheetName val="PMS"/>
      <sheetName val="Load Details(B2)"/>
      <sheetName val="Coalmine"/>
      <sheetName val="1"/>
      <sheetName val="FT-001_R0"/>
      <sheetName val="FT-05-02_R0"/>
      <sheetName val="e220-66kV_"/>
      <sheetName val="Bidform"/>
      <sheetName val="Material "/>
      <sheetName val="Labour &amp; Plant"/>
      <sheetName val="細目"/>
      <sheetName val="UNP-NCW "/>
      <sheetName val="SPT vs PHI"/>
      <sheetName val="Sheet1"/>
      <sheetName val="#REF"/>
      <sheetName val="Sheet 1"/>
      <sheetName val="Code"/>
      <sheetName val="purpose&amp;input"/>
      <sheetName val="Vind-BtB"/>
      <sheetName val="d-safe DELUXE"/>
      <sheetName val="Report"/>
      <sheetName val="PUR"/>
      <sheetName val="KALK"/>
      <sheetName val="except wiring"/>
      <sheetName val="Sum"/>
      <sheetName val="SIN"/>
      <sheetName val="DETAILED__BOQ"/>
      <sheetName val="FT-001_R01"/>
      <sheetName val="FT-05-02_R01"/>
      <sheetName val="e220-66kV_1"/>
      <sheetName val="220_11__BS_"/>
      <sheetName val="Load_Details(B2)"/>
      <sheetName val="Material_"/>
      <sheetName val="Labour_&amp;_Plant"/>
      <sheetName val="UNP-NCW_"/>
      <sheetName val="SPT_vs_PHI"/>
      <sheetName val="Sheet_1"/>
      <sheetName val="d-safe_DELUXE"/>
      <sheetName val="except_wiring"/>
      <sheetName val="Groups_Code"/>
      <sheetName val="1+4"/>
      <sheetName val="july-I"/>
      <sheetName val="Conversion"/>
      <sheetName val="TopSheet"/>
      <sheetName val="CAL"/>
      <sheetName val="CABLERET"/>
      <sheetName val="Dom"/>
      <sheetName val="Works - Quote Sheet"/>
      <sheetName val="Load_Details(B2)2"/>
      <sheetName val="FT-001_R03"/>
      <sheetName val="FT-05-02_R03"/>
      <sheetName val="e220-66kV_3"/>
      <sheetName val="Sheet_12"/>
      <sheetName val="Load_Details(B2)1"/>
      <sheetName val="FT-001_R02"/>
      <sheetName val="FT-05-02_R02"/>
      <sheetName val="e220-66kV_2"/>
      <sheetName val="Sheet_11"/>
      <sheetName val="Load_Details(B2)3"/>
      <sheetName val="FT-001_R04"/>
      <sheetName val="FT-05-02_R04"/>
      <sheetName val="e220-66kV_4"/>
      <sheetName val="Sheet_13"/>
      <sheetName val="step &amp; touch "/>
      <sheetName val="TBAL9697 -group wise  sdpl"/>
      <sheetName val="Proposal"/>
      <sheetName val="B Sheetbajaj"/>
      <sheetName val="Scheme Area Details_Block__ C2"/>
      <sheetName val="FDn Wet"/>
      <sheetName val="Tower Erection"/>
      <sheetName val="220KV CS"/>
      <sheetName val="COST SHEET"/>
      <sheetName val="Vendor Wis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sheet"/>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Code"/>
      <sheetName val="CALC__PER_IEEE-1115_3"/>
      <sheetName val="Load_duty_cycle3"/>
      <sheetName val="Calc-Float_13"/>
      <sheetName val="Calc-boost_13"/>
      <sheetName val="Annexure-3_13"/>
      <sheetName val="Load_Details(B1)3"/>
      <sheetName val="2007_Calendar3"/>
      <sheetName val="Cost Rates"/>
      <sheetName val="Construction"/>
      <sheetName val="Cat A Change Control"/>
      <sheetName val="Ratios"/>
      <sheetName val="title"/>
      <sheetName val="Abbreviation"/>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ACS(1)"/>
      <sheetName val="FAS-C(4)"/>
      <sheetName val="CCTV(old)"/>
      <sheetName val="KALK"/>
      <sheetName val="Conversion"/>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220KV CS"/>
      <sheetName val="Sketch"/>
      <sheetName val="Sch-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Timesheet"/>
      <sheetName val="DSLP"/>
      <sheetName val="PUR"/>
      <sheetName val="220 11  BS "/>
      <sheetName val="Codes"/>
      <sheetName val="FT-06-02_(2)3"/>
      <sheetName val="FT-002_R0_(6)3"/>
      <sheetName val="FM-05-03_(2)3"/>
      <sheetName val="FT-06-02_(2)2"/>
      <sheetName val="FT-002_R0_(6)2"/>
      <sheetName val="FM-05-03_(2)2"/>
      <sheetName val="FT-06-02_(2)1"/>
      <sheetName val="FT-002_R0_(6)1"/>
      <sheetName val="FM-05-03_(2)1"/>
      <sheetName val="FT-06-02_(2)"/>
      <sheetName val="FT-002_R0_(6)"/>
      <sheetName val="FM-05-03_(2)"/>
      <sheetName val="Rate Analysis"/>
      <sheetName val="BalcoREVE6603"/>
      <sheetName val="220_11__BS_"/>
      <sheetName val="220KV CS"/>
      <sheetName val="A1-Continuous"/>
      <sheetName val="Ranges"/>
      <sheetName val="FT-06-02_(2)6"/>
      <sheetName val="FT-002_R0_(6)6"/>
      <sheetName val="FM-05-03_(2)6"/>
      <sheetName val="FT-06-02_(2)4"/>
      <sheetName val="FT-002_R0_(6)4"/>
      <sheetName val="FM-05-03_(2)4"/>
      <sheetName val="FT-06-02_(2)5"/>
      <sheetName val="FT-002_R0_(6)5"/>
      <sheetName val="FM-05-03_(2)5"/>
      <sheetName val="Sch-3"/>
      <sheetName val="220Kv (2)"/>
      <sheetName val="PROG_DATA"/>
      <sheetName val="DELTA-H"/>
      <sheetName val="material cacus"/>
      <sheetName val="purpose&amp;input"/>
      <sheetName val="loadcal"/>
      <sheetName val="Rate_Analysis"/>
      <sheetName val="except wir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LOCAL RATES"/>
      <sheetName val="Design"/>
      <sheetName val="Calendar"/>
      <sheetName val="Material "/>
      <sheetName val="Labour &amp; Plant"/>
      <sheetName val="Voucher"/>
      <sheetName val="Analysis"/>
      <sheetName val="INPUT SHEET"/>
      <sheetName val="RES-PLANNING"/>
      <sheetName val="loadcal"/>
      <sheetName val="Wordsdata"/>
      <sheetName val="item"/>
      <sheetName val="预算"/>
      <sheetName val="Basement Budget"/>
      <sheetName val="Sales breakup"/>
      <sheetName val="Abbreviation"/>
      <sheetName val="regions &amp; PL"/>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Total Staff List"/>
      <sheetName val="PCGIL-Pugalur-Sch"/>
      <sheetName val="공장별판관비배부"/>
      <sheetName val="Weightage Factor"/>
      <sheetName val="Rate Analysis"/>
      <sheetName val="prog-mgu"/>
      <sheetName val="title"/>
      <sheetName val="Dom"/>
      <sheetName val="2007 Calendar"/>
      <sheetName val="Data Sheet"/>
      <sheetName val="Org_Chart6"/>
      <sheetName val="final_abstract1"/>
      <sheetName val="beam-reinft-IIInd_floor1"/>
      <sheetName val="labour_rates1"/>
      <sheetName val="dpc_cost1"/>
      <sheetName val="schedule_nos1"/>
      <sheetName val="Basic_Rates1"/>
      <sheetName val="Ranges"/>
      <sheetName val="CS"/>
      <sheetName val="HG"/>
      <sheetName val="Dropdown"/>
      <sheetName val="OP"/>
      <sheetName val="EFP"/>
      <sheetName val="PD"/>
      <sheetName val="CD"/>
      <sheetName val="Perf"/>
      <sheetName val="JACKWELL"/>
      <sheetName val="TBAL9697 -group wise  sdpl"/>
      <sheetName val="M.S."/>
      <sheetName val="Indices"/>
      <sheetName val="Intro."/>
      <sheetName val="Hotel Info Input"/>
      <sheetName val="HOLIDAYS"/>
      <sheetName val="Assumptions"/>
      <sheetName val="FORM7"/>
      <sheetName val="Basic_Rates2"/>
      <sheetName val="Material_2"/>
      <sheetName val="Labour_&amp;_Plant2"/>
      <sheetName val="INPUT_SHEET2"/>
      <sheetName val="Material_1"/>
      <sheetName val="Labour_&amp;_Plant1"/>
      <sheetName val="INPUT_SHEET1"/>
      <sheetName val="Basic_Rates3"/>
      <sheetName val="Material_3"/>
      <sheetName val="Labour_&amp;_Plant3"/>
      <sheetName val="INPUT_SHEET3"/>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Org_Chart7"/>
      <sheetName val="Basic_Rates7"/>
      <sheetName val="Material_7"/>
      <sheetName val="Labour_&amp;_Plant7"/>
      <sheetName val="INPUT_SHEET7"/>
      <sheetName val="Org_Chart8"/>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Basement_Budge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Basement_Budget1"/>
      <sheetName val="Org_Chart19"/>
      <sheetName val="Basic_Rates19"/>
      <sheetName val="Material_19"/>
      <sheetName val="Labour_&amp;_Plant19"/>
      <sheetName val="INPUT_SHEET19"/>
      <sheetName val="Hotel_Info_Input2"/>
      <sheetName val="Basement_Budge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LANGUAGE"/>
      <sheetName val="220_11__BS_4"/>
      <sheetName val="DETAILED__BOQ4"/>
      <sheetName val="Mp-team 1"/>
      <sheetName val="TABLES"/>
      <sheetName val="PART_DISCOUNT"/>
      <sheetName val="Form 6"/>
      <sheetName val="WORKSHEET"/>
      <sheetName val="Razevig-2"/>
      <sheetName val="Ratios"/>
      <sheetName val="Basis"/>
      <sheetName val="Report1"/>
      <sheetName val="DELTA-H"/>
      <sheetName val="Sch-1(Option-I)"/>
      <sheetName val="material cacus"/>
      <sheetName val="PROG_DATA"/>
      <sheetName val="Aoc"/>
      <sheetName val="A"/>
      <sheetName val="E1"/>
      <sheetName val="cash-flow"/>
      <sheetName val="R2"/>
      <sheetName val="lc 11"/>
      <sheetName val="lc 21"/>
      <sheetName val="Basic Rate"/>
      <sheetName val="Inputs"/>
      <sheetName val="Abs PMRL"/>
      <sheetName val="220_11__BS_6"/>
      <sheetName val="DETAILED__BOQ6"/>
      <sheetName val="beam-reinft-IIInd_floor3"/>
      <sheetName val="labour_rates3"/>
      <sheetName val="final_abstract3"/>
      <sheetName val="dpc_cost3"/>
      <sheetName val="schedule_nos3"/>
      <sheetName val="Sales_breakup3"/>
      <sheetName val="Total_Staff_List2"/>
      <sheetName val="Form_62"/>
      <sheetName val="HR_List-06-103"/>
      <sheetName val="LOCAL_RATES3"/>
      <sheetName val="regions_&amp;_PL3"/>
      <sheetName val="Weightage_Factor2"/>
      <sheetName val="Rate_Analysis2"/>
      <sheetName val="Sales_breakup1"/>
      <sheetName val="Total_Staff_List"/>
      <sheetName val="Form_6"/>
      <sheetName val="HR_List-06-101"/>
      <sheetName val="LOCAL_RATES1"/>
      <sheetName val="regions_&amp;_PL1"/>
      <sheetName val="Weightage_Factor"/>
      <sheetName val="Rate_Analysis"/>
      <sheetName val="220_11__BS_5"/>
      <sheetName val="DETAILED__BOQ5"/>
      <sheetName val="beam-reinft-IIInd_floor2"/>
      <sheetName val="labour_rates2"/>
      <sheetName val="final_abstract2"/>
      <sheetName val="dpc_cost2"/>
      <sheetName val="schedule_nos2"/>
      <sheetName val="Sales_breakup2"/>
      <sheetName val="Total_Staff_List1"/>
      <sheetName val="Form_61"/>
      <sheetName val="HR_List-06-102"/>
      <sheetName val="LOCAL_RATES2"/>
      <sheetName val="regions_&amp;_PL2"/>
      <sheetName val="Weightage_Factor1"/>
      <sheetName val="Rate_Analysis1"/>
      <sheetName val="2007_Calendar"/>
      <sheetName val="I-CO"/>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Codes"/>
      <sheetName val="220 11  BS "/>
      <sheetName val="Wordsdata"/>
      <sheetName val="item"/>
      <sheetName val="Timesheet"/>
      <sheetName val="DSLP"/>
      <sheetName val="P&amp;ID List"/>
      <sheetName val="Data base"/>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IO LIST"/>
      <sheetName val="Basement Budg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Scenarios"/>
      <sheetName val="FTE Sales"/>
      <sheetName val="Price Working -Mar'06"/>
      <sheetName val="220_11__BS_3"/>
      <sheetName val="P&amp;ID_List3"/>
      <sheetName val="Data_base3"/>
      <sheetName val="Staff_Acco_"/>
      <sheetName val="IO_LIST"/>
      <sheetName val="Basement_Budget"/>
      <sheetName val="_DDList"/>
      <sheetName val="_UOM"/>
      <sheetName val="PROG_DATA"/>
      <sheetName val="Fin. Assumpt. - Sensitivities"/>
      <sheetName val="Global Assm."/>
      <sheetName val="analysis"/>
      <sheetName val="maing1"/>
      <sheetName val="basdat"/>
      <sheetName val="Code"/>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1-LABOUR"/>
      <sheetName val="Budget (Jun 07)"/>
      <sheetName val="lc 11"/>
      <sheetName val="lc 21"/>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ETC Plant Cost"/>
      <sheetName val="DELTA-H"/>
      <sheetName val="OCT.FDN"/>
      <sheetName val="CWpump"/>
      <sheetName val="MMR"/>
      <sheetName val="precast rc element"/>
      <sheetName val="SUMMARY"/>
      <sheetName val="EAM TP 2007"/>
      <sheetName val="2007 Calendar"/>
      <sheetName val="NameRange"/>
      <sheetName val="pack (b)"/>
      <sheetName val="cal"/>
    </sheetNames>
    <sheetDataSet>
      <sheetData sheetId="0">
        <row r="1">
          <cell r="A1" t="str">
            <v>Choices:</v>
          </cell>
        </row>
      </sheetData>
      <sheetData sheetId="1">
        <row r="1">
          <cell r="A1" t="str">
            <v>Choices:</v>
          </cell>
        </row>
      </sheetData>
      <sheetData sheetId="2">
        <row r="1">
          <cell r="A1" t="str">
            <v>Choices:</v>
          </cell>
        </row>
      </sheetData>
      <sheetData sheetId="3">
        <row r="1">
          <cell r="A1" t="str">
            <v>Choices:</v>
          </cell>
        </row>
      </sheetData>
      <sheetData sheetId="4">
        <row r="1">
          <cell r="A1" t="str">
            <v>Choices:</v>
          </cell>
        </row>
      </sheetData>
      <sheetData sheetId="5">
        <row r="1">
          <cell r="A1" t="str">
            <v>Choices:</v>
          </cell>
        </row>
      </sheetData>
      <sheetData sheetId="6">
        <row r="1">
          <cell r="A1" t="str">
            <v>Choices:</v>
          </cell>
        </row>
      </sheetData>
      <sheetData sheetId="7">
        <row r="1">
          <cell r="A1" t="str">
            <v>Choices:</v>
          </cell>
        </row>
      </sheetData>
      <sheetData sheetId="8" refreshError="1">
        <row r="1">
          <cell r="A1" t="str">
            <v>Choices:</v>
          </cell>
        </row>
      </sheetData>
      <sheetData sheetId="9">
        <row r="1">
          <cell r="A1" t="str">
            <v>Choices:</v>
          </cell>
        </row>
      </sheetData>
      <sheetData sheetId="10">
        <row r="1">
          <cell r="A1" t="str">
            <v>Choices:</v>
          </cell>
        </row>
      </sheetData>
      <sheetData sheetId="11">
        <row r="1">
          <cell r="A1" t="str">
            <v>Choices:</v>
          </cell>
        </row>
      </sheetData>
      <sheetData sheetId="12">
        <row r="1">
          <cell r="A1" t="str">
            <v>Choices:</v>
          </cell>
        </row>
      </sheetData>
      <sheetData sheetId="13">
        <row r="1">
          <cell r="A1" t="str">
            <v>Choices:</v>
          </cell>
        </row>
      </sheetData>
      <sheetData sheetId="14">
        <row r="1">
          <cell r="A1" t="str">
            <v>Choices:</v>
          </cell>
        </row>
      </sheetData>
      <sheetData sheetId="15">
        <row r="1">
          <cell r="A1" t="str">
            <v>Choices:</v>
          </cell>
        </row>
      </sheetData>
      <sheetData sheetId="16">
        <row r="1">
          <cell r="A1" t="str">
            <v>Choices:</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1">
          <cell r="A1" t="str">
            <v>Choices:</v>
          </cell>
        </row>
      </sheetData>
      <sheetData sheetId="57">
        <row r="1">
          <cell r="A1" t="str">
            <v>Choices:</v>
          </cell>
        </row>
      </sheetData>
      <sheetData sheetId="58">
        <row r="1">
          <cell r="A1" t="str">
            <v>Choices:</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
          <cell r="A1" t="str">
            <v>Choices:</v>
          </cell>
        </row>
      </sheetData>
      <sheetData sheetId="77">
        <row r="1">
          <cell r="A1" t="str">
            <v>Choices:</v>
          </cell>
        </row>
      </sheetData>
      <sheetData sheetId="78">
        <row r="1">
          <cell r="A1" t="str">
            <v>Choices:</v>
          </cell>
        </row>
      </sheetData>
      <sheetData sheetId="79">
        <row r="1">
          <cell r="A1" t="str">
            <v>Choices:</v>
          </cell>
        </row>
      </sheetData>
      <sheetData sheetId="80">
        <row r="1">
          <cell r="A1" t="str">
            <v>Choices:</v>
          </cell>
        </row>
      </sheetData>
      <sheetData sheetId="81">
        <row r="1">
          <cell r="A1" t="str">
            <v>Choices:</v>
          </cell>
        </row>
      </sheetData>
      <sheetData sheetId="82">
        <row r="1">
          <cell r="A1" t="str">
            <v>Choices:</v>
          </cell>
        </row>
      </sheetData>
      <sheetData sheetId="83">
        <row r="1">
          <cell r="A1" t="str">
            <v>Choices:</v>
          </cell>
        </row>
      </sheetData>
      <sheetData sheetId="84">
        <row r="1">
          <cell r="A1" t="str">
            <v>Choices:</v>
          </cell>
        </row>
      </sheetData>
      <sheetData sheetId="85">
        <row r="1">
          <cell r="A1" t="str">
            <v>Choices:</v>
          </cell>
        </row>
      </sheetData>
      <sheetData sheetId="86">
        <row r="1">
          <cell r="A1" t="str">
            <v>Choices:</v>
          </cell>
        </row>
      </sheetData>
      <sheetData sheetId="87">
        <row r="1">
          <cell r="A1" t="str">
            <v>Choices:</v>
          </cell>
        </row>
      </sheetData>
      <sheetData sheetId="88">
        <row r="1">
          <cell r="A1" t="str">
            <v>Choices:</v>
          </cell>
        </row>
      </sheetData>
      <sheetData sheetId="89">
        <row r="1">
          <cell r="A1" t="str">
            <v>Choices:</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1">
          <cell r="A1" t="str">
            <v>Choices:</v>
          </cell>
        </row>
      </sheetData>
      <sheetData sheetId="114">
        <row r="1">
          <cell r="A1" t="str">
            <v>Choices:</v>
          </cell>
        </row>
      </sheetData>
      <sheetData sheetId="115">
        <row r="1">
          <cell r="A1" t="str">
            <v>Choices:</v>
          </cell>
        </row>
      </sheetData>
      <sheetData sheetId="116">
        <row r="1">
          <cell r="A1" t="str">
            <v>Choices:</v>
          </cell>
        </row>
      </sheetData>
      <sheetData sheetId="117">
        <row r="1">
          <cell r="A1" t="str">
            <v>Choices:</v>
          </cell>
        </row>
      </sheetData>
      <sheetData sheetId="118">
        <row r="1">
          <cell r="A1" t="str">
            <v>Choices:</v>
          </cell>
        </row>
      </sheetData>
      <sheetData sheetId="119">
        <row r="1">
          <cell r="A1" t="str">
            <v>Choices:</v>
          </cell>
        </row>
      </sheetData>
      <sheetData sheetId="120">
        <row r="1">
          <cell r="A1" t="str">
            <v>Choices:</v>
          </cell>
        </row>
      </sheetData>
      <sheetData sheetId="121">
        <row r="1">
          <cell r="A1" t="str">
            <v>Choices:</v>
          </cell>
        </row>
      </sheetData>
      <sheetData sheetId="122">
        <row r="1">
          <cell r="A1" t="str">
            <v>Choices:</v>
          </cell>
        </row>
      </sheetData>
      <sheetData sheetId="123">
        <row r="1">
          <cell r="A1" t="str">
            <v>Choices:</v>
          </cell>
        </row>
      </sheetData>
      <sheetData sheetId="124">
        <row r="1">
          <cell r="A1" t="str">
            <v>Choices:</v>
          </cell>
        </row>
      </sheetData>
      <sheetData sheetId="125">
        <row r="1">
          <cell r="A1" t="str">
            <v>Choices:</v>
          </cell>
        </row>
      </sheetData>
      <sheetData sheetId="126">
        <row r="1">
          <cell r="A1" t="str">
            <v>Choices:</v>
          </cell>
        </row>
      </sheetData>
      <sheetData sheetId="127">
        <row r="1">
          <cell r="A1" t="str">
            <v>Choices:</v>
          </cell>
        </row>
      </sheetData>
      <sheetData sheetId="128">
        <row r="1">
          <cell r="A1" t="str">
            <v>Choices:</v>
          </cell>
        </row>
      </sheetData>
      <sheetData sheetId="129">
        <row r="1">
          <cell r="A1" t="str">
            <v>Choices:</v>
          </cell>
        </row>
      </sheetData>
      <sheetData sheetId="130">
        <row r="1">
          <cell r="A1" t="str">
            <v>Choices:</v>
          </cell>
        </row>
      </sheetData>
      <sheetData sheetId="131">
        <row r="1">
          <cell r="A1" t="str">
            <v>Choices:</v>
          </cell>
        </row>
      </sheetData>
      <sheetData sheetId="132">
        <row r="1">
          <cell r="A1" t="str">
            <v>Choices:</v>
          </cell>
        </row>
      </sheetData>
      <sheetData sheetId="133">
        <row r="1">
          <cell r="A1" t="str">
            <v>Choices:</v>
          </cell>
        </row>
      </sheetData>
      <sheetData sheetId="134">
        <row r="1">
          <cell r="A1" t="str">
            <v>Choices:</v>
          </cell>
        </row>
      </sheetData>
      <sheetData sheetId="135">
        <row r="1">
          <cell r="A1" t="str">
            <v>Choices:</v>
          </cell>
        </row>
      </sheetData>
      <sheetData sheetId="136">
        <row r="1">
          <cell r="A1" t="str">
            <v>Choices:</v>
          </cell>
        </row>
      </sheetData>
      <sheetData sheetId="137">
        <row r="1">
          <cell r="A1" t="str">
            <v>Choices:</v>
          </cell>
        </row>
      </sheetData>
      <sheetData sheetId="138">
        <row r="1">
          <cell r="A1" t="str">
            <v>Choices:</v>
          </cell>
        </row>
      </sheetData>
      <sheetData sheetId="139">
        <row r="1">
          <cell r="A1" t="str">
            <v>Choices:</v>
          </cell>
        </row>
      </sheetData>
      <sheetData sheetId="140">
        <row r="1">
          <cell r="A1" t="str">
            <v>Choices:</v>
          </cell>
        </row>
      </sheetData>
      <sheetData sheetId="141">
        <row r="1">
          <cell r="A1" t="str">
            <v>Choices:</v>
          </cell>
        </row>
      </sheetData>
      <sheetData sheetId="142">
        <row r="1">
          <cell r="A1" t="str">
            <v>Choices:</v>
          </cell>
        </row>
      </sheetData>
      <sheetData sheetId="143">
        <row r="1">
          <cell r="A1" t="str">
            <v>Choices:</v>
          </cell>
        </row>
      </sheetData>
      <sheetData sheetId="144">
        <row r="1">
          <cell r="A1" t="str">
            <v>Choices:</v>
          </cell>
        </row>
      </sheetData>
      <sheetData sheetId="145">
        <row r="1">
          <cell r="A1" t="str">
            <v>Choices:</v>
          </cell>
        </row>
      </sheetData>
      <sheetData sheetId="146">
        <row r="1">
          <cell r="A1" t="str">
            <v>Choices:</v>
          </cell>
        </row>
      </sheetData>
      <sheetData sheetId="147">
        <row r="1">
          <cell r="A1" t="str">
            <v>Choices:</v>
          </cell>
        </row>
      </sheetData>
      <sheetData sheetId="148">
        <row r="1">
          <cell r="A1" t="str">
            <v>Choices:</v>
          </cell>
        </row>
      </sheetData>
      <sheetData sheetId="149">
        <row r="1">
          <cell r="A1" t="str">
            <v>Choices:</v>
          </cell>
        </row>
      </sheetData>
      <sheetData sheetId="150">
        <row r="1">
          <cell r="A1" t="str">
            <v>Choices:</v>
          </cell>
        </row>
      </sheetData>
      <sheetData sheetId="151">
        <row r="1">
          <cell r="A1" t="str">
            <v>Choices:</v>
          </cell>
        </row>
      </sheetData>
      <sheetData sheetId="152">
        <row r="1">
          <cell r="A1" t="str">
            <v>Choices:</v>
          </cell>
        </row>
      </sheetData>
      <sheetData sheetId="153">
        <row r="1">
          <cell r="A1" t="str">
            <v>Choices:</v>
          </cell>
        </row>
      </sheetData>
      <sheetData sheetId="154">
        <row r="1">
          <cell r="A1" t="str">
            <v>Choices:</v>
          </cell>
        </row>
      </sheetData>
      <sheetData sheetId="155">
        <row r="1">
          <cell r="A1" t="str">
            <v>Choices:</v>
          </cell>
        </row>
      </sheetData>
      <sheetData sheetId="156">
        <row r="1">
          <cell r="A1" t="str">
            <v>Choices:</v>
          </cell>
        </row>
      </sheetData>
      <sheetData sheetId="157">
        <row r="1">
          <cell r="A1" t="str">
            <v>Choices:</v>
          </cell>
        </row>
      </sheetData>
      <sheetData sheetId="158">
        <row r="1">
          <cell r="A1" t="str">
            <v>Choices:</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ow r="1">
          <cell r="A1" t="str">
            <v>Choices:</v>
          </cell>
        </row>
      </sheetData>
      <sheetData sheetId="177">
        <row r="1">
          <cell r="A1" t="str">
            <v>Choices:</v>
          </cell>
        </row>
      </sheetData>
      <sheetData sheetId="178">
        <row r="1">
          <cell r="A1" t="str">
            <v>Choices:</v>
          </cell>
        </row>
      </sheetData>
      <sheetData sheetId="179">
        <row r="1">
          <cell r="A1" t="str">
            <v>Choices:</v>
          </cell>
        </row>
      </sheetData>
      <sheetData sheetId="180">
        <row r="1">
          <cell r="A1" t="str">
            <v>Choices:</v>
          </cell>
        </row>
      </sheetData>
      <sheetData sheetId="181">
        <row r="1">
          <cell r="A1" t="str">
            <v>Choices:</v>
          </cell>
        </row>
      </sheetData>
      <sheetData sheetId="182">
        <row r="1">
          <cell r="A1" t="str">
            <v>Choices:</v>
          </cell>
        </row>
      </sheetData>
      <sheetData sheetId="183" refreshError="1"/>
      <sheetData sheetId="184" refreshError="1"/>
      <sheetData sheetId="185" refreshError="1"/>
      <sheetData sheetId="186">
        <row r="1">
          <cell r="A1" t="str">
            <v>Choices:</v>
          </cell>
        </row>
      </sheetData>
      <sheetData sheetId="187">
        <row r="1">
          <cell r="A1" t="str">
            <v>Choices:</v>
          </cell>
        </row>
      </sheetData>
      <sheetData sheetId="188">
        <row r="1">
          <cell r="A1" t="str">
            <v>Choices:</v>
          </cell>
        </row>
      </sheetData>
      <sheetData sheetId="189">
        <row r="1">
          <cell r="A1" t="str">
            <v>Choices:</v>
          </cell>
        </row>
      </sheetData>
      <sheetData sheetId="190">
        <row r="1">
          <cell r="A1" t="str">
            <v>Choices:</v>
          </cell>
        </row>
      </sheetData>
      <sheetData sheetId="191"/>
      <sheetData sheetId="192" refreshError="1"/>
      <sheetData sheetId="193" refreshError="1"/>
      <sheetData sheetId="194">
        <row r="1">
          <cell r="A1" t="str">
            <v>Choices:</v>
          </cell>
        </row>
      </sheetData>
      <sheetData sheetId="195">
        <row r="1">
          <cell r="A1" t="str">
            <v>Choices:</v>
          </cell>
        </row>
      </sheetData>
      <sheetData sheetId="196">
        <row r="1">
          <cell r="A1" t="str">
            <v>Choices:</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ow r="1">
          <cell r="A1" t="str">
            <v>Choices:</v>
          </cell>
        </row>
      </sheetData>
      <sheetData sheetId="206">
        <row r="1">
          <cell r="A1" t="str">
            <v>Choices:</v>
          </cell>
        </row>
      </sheetData>
      <sheetData sheetId="207">
        <row r="1">
          <cell r="A1" t="str">
            <v>Choices:</v>
          </cell>
        </row>
      </sheetData>
      <sheetData sheetId="208">
        <row r="1">
          <cell r="A1" t="str">
            <v>Choices:</v>
          </cell>
        </row>
      </sheetData>
      <sheetData sheetId="209">
        <row r="1">
          <cell r="A1" t="str">
            <v>Choices:</v>
          </cell>
        </row>
      </sheetData>
      <sheetData sheetId="210">
        <row r="1">
          <cell r="A1" t="str">
            <v>Choices:</v>
          </cell>
        </row>
      </sheetData>
      <sheetData sheetId="211">
        <row r="1">
          <cell r="A1" t="str">
            <v>Choices:</v>
          </cell>
        </row>
      </sheetData>
      <sheetData sheetId="212">
        <row r="1">
          <cell r="A1" t="str">
            <v>Choices:</v>
          </cell>
        </row>
      </sheetData>
      <sheetData sheetId="213">
        <row r="1">
          <cell r="A1" t="str">
            <v>Choices:</v>
          </cell>
        </row>
      </sheetData>
      <sheetData sheetId="214">
        <row r="1">
          <cell r="A1" t="str">
            <v>Choices:</v>
          </cell>
        </row>
      </sheetData>
      <sheetData sheetId="215">
        <row r="1">
          <cell r="A1" t="str">
            <v>Choices:</v>
          </cell>
        </row>
      </sheetData>
      <sheetData sheetId="216">
        <row r="1">
          <cell r="A1" t="str">
            <v>Choices:</v>
          </cell>
        </row>
      </sheetData>
      <sheetData sheetId="217">
        <row r="1">
          <cell r="A1" t="str">
            <v>Choices:</v>
          </cell>
        </row>
      </sheetData>
      <sheetData sheetId="218">
        <row r="1">
          <cell r="A1" t="str">
            <v>Choices:</v>
          </cell>
        </row>
      </sheetData>
      <sheetData sheetId="219">
        <row r="1">
          <cell r="A1" t="str">
            <v>Choices:</v>
          </cell>
        </row>
      </sheetData>
      <sheetData sheetId="220">
        <row r="1">
          <cell r="A1" t="str">
            <v>Choices:</v>
          </cell>
        </row>
      </sheetData>
      <sheetData sheetId="221">
        <row r="1">
          <cell r="A1" t="str">
            <v>Choices:</v>
          </cell>
        </row>
      </sheetData>
      <sheetData sheetId="222">
        <row r="1">
          <cell r="A1" t="str">
            <v>Choices:</v>
          </cell>
        </row>
      </sheetData>
      <sheetData sheetId="223">
        <row r="1">
          <cell r="A1" t="str">
            <v>Choices:</v>
          </cell>
        </row>
      </sheetData>
      <sheetData sheetId="224">
        <row r="1">
          <cell r="A1" t="str">
            <v>Choices:</v>
          </cell>
        </row>
      </sheetData>
      <sheetData sheetId="225">
        <row r="1">
          <cell r="A1" t="str">
            <v>Choices:</v>
          </cell>
        </row>
      </sheetData>
      <sheetData sheetId="226">
        <row r="1">
          <cell r="A1" t="str">
            <v>Choices:</v>
          </cell>
        </row>
      </sheetData>
      <sheetData sheetId="227">
        <row r="1">
          <cell r="A1" t="str">
            <v>Choices:</v>
          </cell>
        </row>
      </sheetData>
      <sheetData sheetId="228">
        <row r="1">
          <cell r="A1" t="str">
            <v>Choices:</v>
          </cell>
        </row>
      </sheetData>
      <sheetData sheetId="229">
        <row r="1">
          <cell r="A1" t="str">
            <v>Choices:</v>
          </cell>
        </row>
      </sheetData>
      <sheetData sheetId="230">
        <row r="1">
          <cell r="A1" t="str">
            <v>Choices:</v>
          </cell>
        </row>
      </sheetData>
      <sheetData sheetId="231">
        <row r="1">
          <cell r="A1" t="str">
            <v>Choices:</v>
          </cell>
        </row>
      </sheetData>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1">
          <cell r="A1" t="str">
            <v>Choices:</v>
          </cell>
        </row>
      </sheetData>
      <sheetData sheetId="250">
        <row r="1">
          <cell r="A1" t="str">
            <v>Choices:</v>
          </cell>
        </row>
      </sheetData>
      <sheetData sheetId="251">
        <row r="1">
          <cell r="A1" t="str">
            <v>Choices:</v>
          </cell>
        </row>
      </sheetData>
      <sheetData sheetId="252">
        <row r="1">
          <cell r="A1" t="str">
            <v>Choices:</v>
          </cell>
        </row>
      </sheetData>
      <sheetData sheetId="253">
        <row r="1">
          <cell r="A1" t="str">
            <v>Choices:</v>
          </cell>
        </row>
      </sheetData>
      <sheetData sheetId="254">
        <row r="1">
          <cell r="A1" t="str">
            <v>Choices:</v>
          </cell>
        </row>
      </sheetData>
      <sheetData sheetId="255">
        <row r="1">
          <cell r="A1" t="str">
            <v>Choices:</v>
          </cell>
        </row>
      </sheetData>
      <sheetData sheetId="256">
        <row r="1">
          <cell r="A1" t="str">
            <v>Choices:</v>
          </cell>
        </row>
      </sheetData>
      <sheetData sheetId="257">
        <row r="1">
          <cell r="A1" t="str">
            <v>Choices:</v>
          </cell>
        </row>
      </sheetData>
      <sheetData sheetId="258">
        <row r="1">
          <cell r="A1" t="str">
            <v>Choices:</v>
          </cell>
        </row>
      </sheetData>
      <sheetData sheetId="259">
        <row r="1">
          <cell r="A1" t="str">
            <v>Choices:</v>
          </cell>
        </row>
      </sheetData>
      <sheetData sheetId="260">
        <row r="1">
          <cell r="A1" t="str">
            <v>Choices:</v>
          </cell>
        </row>
      </sheetData>
      <sheetData sheetId="261">
        <row r="1">
          <cell r="A1" t="str">
            <v>Choices:</v>
          </cell>
        </row>
      </sheetData>
      <sheetData sheetId="262">
        <row r="1">
          <cell r="A1" t="str">
            <v>Choices:</v>
          </cell>
        </row>
      </sheetData>
      <sheetData sheetId="263">
        <row r="1">
          <cell r="A1" t="str">
            <v>Choices:</v>
          </cell>
        </row>
      </sheetData>
      <sheetData sheetId="264">
        <row r="1">
          <cell r="A1" t="str">
            <v>Choices:</v>
          </cell>
        </row>
      </sheetData>
      <sheetData sheetId="265">
        <row r="1">
          <cell r="A1" t="str">
            <v>Choices:</v>
          </cell>
        </row>
      </sheetData>
      <sheetData sheetId="266">
        <row r="1">
          <cell r="A1" t="str">
            <v>Choices:</v>
          </cell>
        </row>
      </sheetData>
      <sheetData sheetId="267">
        <row r="1">
          <cell r="A1" t="str">
            <v>Choices:</v>
          </cell>
        </row>
      </sheetData>
      <sheetData sheetId="268">
        <row r="1">
          <cell r="A1" t="str">
            <v>Choices:</v>
          </cell>
        </row>
      </sheetData>
      <sheetData sheetId="269">
        <row r="1">
          <cell r="A1" t="str">
            <v>Choices:</v>
          </cell>
        </row>
      </sheetData>
      <sheetData sheetId="270">
        <row r="1">
          <cell r="A1" t="str">
            <v>Choices:</v>
          </cell>
        </row>
      </sheetData>
      <sheetData sheetId="271">
        <row r="1">
          <cell r="A1" t="str">
            <v>Choices:</v>
          </cell>
        </row>
      </sheetData>
      <sheetData sheetId="272">
        <row r="1">
          <cell r="A1" t="str">
            <v>Choices:</v>
          </cell>
        </row>
      </sheetData>
      <sheetData sheetId="273">
        <row r="1">
          <cell r="A1" t="str">
            <v>Choices:</v>
          </cell>
        </row>
      </sheetData>
      <sheetData sheetId="274">
        <row r="1">
          <cell r="A1" t="str">
            <v>Choices:</v>
          </cell>
        </row>
      </sheetData>
      <sheetData sheetId="275">
        <row r="1">
          <cell r="A1" t="str">
            <v>Choices:</v>
          </cell>
        </row>
      </sheetData>
      <sheetData sheetId="276">
        <row r="1">
          <cell r="A1" t="str">
            <v>Choices:</v>
          </cell>
        </row>
      </sheetData>
      <sheetData sheetId="277">
        <row r="1">
          <cell r="A1" t="str">
            <v>Choices:</v>
          </cell>
        </row>
      </sheetData>
      <sheetData sheetId="278">
        <row r="1">
          <cell r="A1" t="str">
            <v>Choices:</v>
          </cell>
        </row>
      </sheetData>
      <sheetData sheetId="279" refreshError="1"/>
      <sheetData sheetId="280" refreshError="1"/>
      <sheetData sheetId="281" refreshError="1"/>
      <sheetData sheetId="282">
        <row r="1">
          <cell r="A1" t="str">
            <v>Choices:</v>
          </cell>
        </row>
      </sheetData>
      <sheetData sheetId="283">
        <row r="1">
          <cell r="A1" t="str">
            <v>Choices:</v>
          </cell>
        </row>
      </sheetData>
      <sheetData sheetId="284">
        <row r="1">
          <cell r="A1" t="str">
            <v>Choices:</v>
          </cell>
        </row>
      </sheetData>
      <sheetData sheetId="285">
        <row r="1">
          <cell r="A1" t="str">
            <v>Choices:</v>
          </cell>
        </row>
      </sheetData>
      <sheetData sheetId="286">
        <row r="1">
          <cell r="A1" t="str">
            <v>Choices:</v>
          </cell>
        </row>
      </sheetData>
      <sheetData sheetId="287">
        <row r="1">
          <cell r="A1" t="str">
            <v>Choices:</v>
          </cell>
        </row>
      </sheetData>
      <sheetData sheetId="288">
        <row r="1">
          <cell r="A1" t="str">
            <v>Choices:</v>
          </cell>
        </row>
      </sheetData>
      <sheetData sheetId="289">
        <row r="1">
          <cell r="A1" t="str">
            <v>Choices:</v>
          </cell>
        </row>
      </sheetData>
      <sheetData sheetId="290">
        <row r="1">
          <cell r="A1" t="str">
            <v>Choices:</v>
          </cell>
        </row>
      </sheetData>
      <sheetData sheetId="291">
        <row r="1">
          <cell r="A1" t="str">
            <v>Choices:</v>
          </cell>
        </row>
      </sheetData>
      <sheetData sheetId="292">
        <row r="1">
          <cell r="A1" t="str">
            <v>Choices:</v>
          </cell>
        </row>
      </sheetData>
      <sheetData sheetId="293">
        <row r="1">
          <cell r="A1" t="str">
            <v>Choices:</v>
          </cell>
        </row>
      </sheetData>
      <sheetData sheetId="294">
        <row r="1">
          <cell r="A1" t="str">
            <v>Choices:</v>
          </cell>
        </row>
      </sheetData>
      <sheetData sheetId="295">
        <row r="1">
          <cell r="A1" t="str">
            <v>Choices:</v>
          </cell>
        </row>
      </sheetData>
      <sheetData sheetId="296">
        <row r="1">
          <cell r="A1" t="str">
            <v>Choices:</v>
          </cell>
        </row>
      </sheetData>
      <sheetData sheetId="297">
        <row r="1">
          <cell r="A1" t="str">
            <v>Choices:</v>
          </cell>
        </row>
      </sheetData>
      <sheetData sheetId="298">
        <row r="1">
          <cell r="A1" t="str">
            <v>Choices:</v>
          </cell>
        </row>
      </sheetData>
      <sheetData sheetId="299">
        <row r="1">
          <cell r="A1" t="str">
            <v>Choices:</v>
          </cell>
        </row>
      </sheetData>
      <sheetData sheetId="300">
        <row r="1">
          <cell r="A1" t="str">
            <v>Choices:</v>
          </cell>
        </row>
      </sheetData>
      <sheetData sheetId="301">
        <row r="1">
          <cell r="A1" t="str">
            <v>Choices:</v>
          </cell>
        </row>
      </sheetData>
      <sheetData sheetId="302">
        <row r="1">
          <cell r="A1" t="str">
            <v>Choices:</v>
          </cell>
        </row>
      </sheetData>
      <sheetData sheetId="303">
        <row r="1">
          <cell r="A1" t="str">
            <v>Choices:</v>
          </cell>
        </row>
      </sheetData>
      <sheetData sheetId="304">
        <row r="1">
          <cell r="A1" t="str">
            <v>Choices:</v>
          </cell>
        </row>
      </sheetData>
      <sheetData sheetId="305">
        <row r="1">
          <cell r="A1" t="str">
            <v>Choices:</v>
          </cell>
        </row>
      </sheetData>
      <sheetData sheetId="306">
        <row r="1">
          <cell r="A1" t="str">
            <v>Choices:</v>
          </cell>
        </row>
      </sheetData>
      <sheetData sheetId="307">
        <row r="1">
          <cell r="A1" t="str">
            <v>Choices:</v>
          </cell>
        </row>
      </sheetData>
      <sheetData sheetId="308">
        <row r="1">
          <cell r="A1" t="str">
            <v>Choices:</v>
          </cell>
        </row>
      </sheetData>
      <sheetData sheetId="309">
        <row r="1">
          <cell r="A1" t="str">
            <v>Choices:</v>
          </cell>
        </row>
      </sheetData>
      <sheetData sheetId="310">
        <row r="1">
          <cell r="A1" t="str">
            <v>Choices:</v>
          </cell>
        </row>
      </sheetData>
      <sheetData sheetId="311">
        <row r="1">
          <cell r="A1" t="str">
            <v>Choices:</v>
          </cell>
        </row>
      </sheetData>
      <sheetData sheetId="312">
        <row r="1">
          <cell r="A1" t="str">
            <v>Choices:</v>
          </cell>
        </row>
      </sheetData>
      <sheetData sheetId="313">
        <row r="1">
          <cell r="A1" t="str">
            <v>Choices:</v>
          </cell>
        </row>
      </sheetData>
      <sheetData sheetId="314">
        <row r="1">
          <cell r="A1" t="str">
            <v>Choices:</v>
          </cell>
        </row>
      </sheetData>
      <sheetData sheetId="315">
        <row r="1">
          <cell r="A1" t="str">
            <v>Choices:</v>
          </cell>
        </row>
      </sheetData>
      <sheetData sheetId="316">
        <row r="1">
          <cell r="A1" t="str">
            <v>Choices:</v>
          </cell>
        </row>
      </sheetData>
      <sheetData sheetId="317">
        <row r="1">
          <cell r="A1" t="str">
            <v>Choices:</v>
          </cell>
        </row>
      </sheetData>
      <sheetData sheetId="318">
        <row r="1">
          <cell r="A1" t="str">
            <v>Choices:</v>
          </cell>
        </row>
      </sheetData>
      <sheetData sheetId="319">
        <row r="1">
          <cell r="A1" t="str">
            <v>Choices:</v>
          </cell>
        </row>
      </sheetData>
      <sheetData sheetId="320">
        <row r="1">
          <cell r="A1" t="str">
            <v>Choices:</v>
          </cell>
        </row>
      </sheetData>
      <sheetData sheetId="321">
        <row r="1">
          <cell r="A1" t="str">
            <v>Choices:</v>
          </cell>
        </row>
      </sheetData>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 val="water prop."/>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 val="Extra Item"/>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V FDN"/>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Sheet2"/>
      <sheetName val="Cut&amp;Grub"/>
      <sheetName val="GSB+WMM"/>
      <sheetName val="ITD-GUR-SAL"/>
      <sheetName val="Basic Rates"/>
      <sheetName val="HP(9.200)"/>
      <sheetName val="투찰"/>
      <sheetName val="BOQ DIS"/>
      <sheetName val="Rates"/>
      <sheetName val="sheet2 (Layout)"/>
      <sheetName val="Base"/>
      <sheetName val="CT - CB 4.5&quot;"/>
      <sheetName val="L"/>
      <sheetName val="SUMMARY"/>
      <sheetName val="Assumptions"/>
      <sheetName val="Risk database"/>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s>
    <sheetDataSet>
      <sheetData sheetId="0" refreshError="1">
        <row r="1">
          <cell r="A1" t="str">
            <v>ORISSA State Electricity Board, - GRIDCO</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sheetData sheetId="73"/>
      <sheetData sheetId="74"/>
      <sheetData sheetId="75"/>
      <sheetData sheetId="76"/>
      <sheetData sheetId="77"/>
      <sheetData sheetId="78">
        <row r="2">
          <cell r="A2" t="str">
            <v>400 kV CONTROL ROOM BUILDING</v>
          </cell>
        </row>
      </sheetData>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row r="2">
          <cell r="A2" t="str">
            <v>400 kV CONTROL ROOM BUILDING</v>
          </cell>
        </row>
      </sheetData>
      <sheetData sheetId="84"/>
      <sheetData sheetId="85" refreshError="1"/>
      <sheetData sheetId="86" refreshError="1"/>
      <sheetData sheetId="87" refreshError="1"/>
      <sheetData sheetId="88">
        <row r="1">
          <cell r="A1" t="str">
            <v>ORISSA State Electricity Board, - GRIDCO</v>
          </cell>
        </row>
      </sheetData>
      <sheetData sheetId="89">
        <row r="1">
          <cell r="A1" t="str">
            <v>ORISSA State Electricity Board, - GRIDCO</v>
          </cell>
        </row>
      </sheetData>
      <sheetData sheetId="90">
        <row r="2">
          <cell r="A2" t="str">
            <v>400 kV CONTROL ROOM BUILDING</v>
          </cell>
        </row>
      </sheetData>
      <sheetData sheetId="91">
        <row r="2">
          <cell r="A2" t="str">
            <v>400 kV CONTROL ROOM BUILDING</v>
          </cell>
        </row>
      </sheetData>
      <sheetData sheetId="92">
        <row r="2">
          <cell r="A2" t="str">
            <v>400 kV CONTROL ROOM BUILDING</v>
          </cell>
        </row>
      </sheetData>
      <sheetData sheetId="93">
        <row r="2">
          <cell r="A2" t="str">
            <v>400 kV CONTROL ROOM BUILDING</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row r="1">
          <cell r="A1" t="str">
            <v>ORISSA State Electricity Board, - GRIDCO</v>
          </cell>
        </row>
      </sheetData>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row r="1">
          <cell r="A1" t="str">
            <v>ORISSA State Electricity Board, - GRIDCO</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ow r="1">
          <cell r="A1" t="str">
            <v>ORISSA State Electricity Board, - GRIDCO</v>
          </cell>
        </row>
      </sheetData>
      <sheetData sheetId="177"/>
      <sheetData sheetId="178"/>
      <sheetData sheetId="179">
        <row r="1">
          <cell r="A1" t="str">
            <v>ORISSA State Electricity Board, - GRIDCO</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ow r="1">
          <cell r="A1" t="str">
            <v>ORISSA State Electricity Board, - GRIDCO</v>
          </cell>
        </row>
      </sheetData>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ow r="1">
          <cell r="A1" t="str">
            <v>ORISSA State Electricity Board, - GRIDCO</v>
          </cell>
        </row>
      </sheetData>
      <sheetData sheetId="208"/>
      <sheetData sheetId="209">
        <row r="1">
          <cell r="A1" t="str">
            <v>ORISSA State Electricity Board, - GRIDCO</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ow r="1">
          <cell r="A1" t="str">
            <v>ORISSA State Electricity Board, - GRIDCO</v>
          </cell>
        </row>
      </sheetData>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ow r="1">
          <cell r="A1" t="str">
            <v>ORISSA State Electricity Board, - GRIDCO</v>
          </cell>
        </row>
      </sheetData>
      <sheetData sheetId="238"/>
      <sheetData sheetId="239"/>
      <sheetData sheetId="240">
        <row r="1">
          <cell r="A1" t="str">
            <v>ORISSA State Electricity Board, - GRIDCO</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ow r="1">
          <cell r="A1" t="str">
            <v>ORISSA State Electricity Board, - GRIDCO</v>
          </cell>
        </row>
      </sheetData>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ow r="1">
          <cell r="A1" t="str">
            <v>ORISSA State Electricity Board, - GRIDCO</v>
          </cell>
        </row>
      </sheetData>
      <sheetData sheetId="269"/>
      <sheetData sheetId="270"/>
      <sheetData sheetId="271">
        <row r="1">
          <cell r="A1" t="str">
            <v>ORISSA State Electricity Board, - GRIDCO</v>
          </cell>
        </row>
      </sheetData>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ow r="1">
          <cell r="A1" t="str">
            <v>ORISSA State Electricity Board, - GRIDCO</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ow r="1">
          <cell r="A1" t="str">
            <v>ORISSA State Electricity Board, - GRIDCO</v>
          </cell>
        </row>
      </sheetData>
      <sheetData sheetId="300"/>
      <sheetData sheetId="301"/>
      <sheetData sheetId="302"/>
      <sheetData sheetId="303">
        <row r="1">
          <cell r="A1" t="str">
            <v>ORISSA State Electricity Board, - GRIDCO</v>
          </cell>
        </row>
      </sheetData>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1">
          <cell r="A1" t="str">
            <v>ORISSA State Electricity Board, - GRIDCO</v>
          </cell>
        </row>
      </sheetData>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ORISSA State Electricity Board, - GRIDCO</v>
          </cell>
        </row>
      </sheetData>
      <sheetData sheetId="332"/>
      <sheetData sheetId="333"/>
      <sheetData sheetId="334"/>
      <sheetData sheetId="335">
        <row r="1">
          <cell r="A1" t="str">
            <v>ORISSA State Electricity Board, - GRIDCO</v>
          </cell>
        </row>
      </sheetData>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ow r="1">
          <cell r="A1" t="str">
            <v>ORISSA State Electricity Board, - GRIDCO</v>
          </cell>
        </row>
      </sheetData>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ow r="1">
          <cell r="A1" t="str">
            <v>ORISSA State Electricity Board, - GRIDCO</v>
          </cell>
        </row>
      </sheetData>
      <sheetData sheetId="364"/>
      <sheetData sheetId="365"/>
      <sheetData sheetId="366"/>
      <sheetData sheetId="367">
        <row r="1">
          <cell r="A1" t="str">
            <v>ORISSA State Electricity Board, - GRIDCO</v>
          </cell>
        </row>
      </sheetData>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1">
          <cell r="A1" t="str">
            <v>ORISSA State Electricity Board, - GRIDCO</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1">
          <cell r="A1" t="str">
            <v>ORISSA State Electricity Board, - GRIDCO</v>
          </cell>
        </row>
      </sheetData>
      <sheetData sheetId="396"/>
      <sheetData sheetId="397"/>
      <sheetData sheetId="398"/>
      <sheetData sheetId="399"/>
      <sheetData sheetId="400">
        <row r="1">
          <cell r="A1" t="str">
            <v>ORISSA State Electricity Board, - GRIDCO</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ow r="1">
          <cell r="A1" t="str">
            <v>ORISSA State Electricity Board, - GRIDCO</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row r="1">
          <cell r="A1" t="str">
            <v>ORISSA State Electricity Board, - GRIDCO</v>
          </cell>
        </row>
      </sheetData>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ow r="1">
          <cell r="A1" t="str">
            <v>ORISSA State Electricity Board, - GRIDCO</v>
          </cell>
        </row>
      </sheetData>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ow r="1">
          <cell r="A1" t="str">
            <v>ORISSA State Electricity Board, - GRIDCO</v>
          </cell>
        </row>
      </sheetData>
      <sheetData sheetId="462"/>
      <sheetData sheetId="463"/>
      <sheetData sheetId="464"/>
      <sheetData sheetId="465"/>
      <sheetData sheetId="466">
        <row r="1">
          <cell r="A1" t="str">
            <v>ORISSA State Electricity Board, - GRIDCO</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ow r="1">
          <cell r="A1" t="str">
            <v>ORISSA State Electricity Board, - GRIDCO</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ow r="1">
          <cell r="A1" t="str">
            <v>ORISSA State Electricity Board, - GRIDCO</v>
          </cell>
        </row>
      </sheetData>
      <sheetData sheetId="495"/>
      <sheetData sheetId="496"/>
      <sheetData sheetId="497"/>
      <sheetData sheetId="498"/>
      <sheetData sheetId="499"/>
      <sheetData sheetId="500"/>
      <sheetData sheetId="501"/>
      <sheetData sheetId="502" refreshError="1"/>
      <sheetData sheetId="503" refreshError="1"/>
      <sheetData sheetId="504" refreshError="1"/>
      <sheetData sheetId="505"/>
      <sheetData sheetId="506"/>
      <sheetData sheetId="507"/>
      <sheetData sheetId="508"/>
      <sheetData sheetId="509"/>
      <sheetData sheetId="510"/>
      <sheetData sheetId="511"/>
      <sheetData sheetId="512" refreshError="1"/>
      <sheetData sheetId="513"/>
      <sheetData sheetId="514"/>
      <sheetData sheetId="515">
        <row r="1">
          <cell r="A1" t="str">
            <v>ORISSA State Electricity Board, - GRIDCO</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ow r="1">
          <cell r="A1" t="str">
            <v>ORISSA State Electricity Board, - GRIDCO</v>
          </cell>
        </row>
      </sheetData>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ow r="1">
          <cell r="A1" t="str">
            <v>ORISSA State Electricity Board, - GRIDCO</v>
          </cell>
        </row>
      </sheetData>
      <sheetData sheetId="544"/>
      <sheetData sheetId="545"/>
      <sheetData sheetId="546"/>
      <sheetData sheetId="547"/>
      <sheetData sheetId="548">
        <row r="1">
          <cell r="A1" t="str">
            <v>ORISSA State Electricity Board, - GRIDCO</v>
          </cell>
        </row>
      </sheetData>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1">
          <cell r="A1" t="str">
            <v>ORISSA State Electricity Board, - GRIDCO</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1">
          <cell r="A1" t="str">
            <v>ORISSA State Electricity Board, - GRIDCO</v>
          </cell>
        </row>
      </sheetData>
      <sheetData sheetId="577"/>
      <sheetData sheetId="578"/>
      <sheetData sheetId="579"/>
      <sheetData sheetId="580"/>
      <sheetData sheetId="581">
        <row r="1">
          <cell r="A1" t="str">
            <v>ORISSA State Electricity Board, - GRIDCO</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ow r="1">
          <cell r="A1" t="str">
            <v>ORISSA State Electricity Board, - GRIDCO</v>
          </cell>
        </row>
      </sheetData>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ow r="1">
          <cell r="A1" t="str">
            <v>ORISSA State Electricity Board, - GRIDCO</v>
          </cell>
        </row>
      </sheetData>
      <sheetData sheetId="610"/>
      <sheetData sheetId="611"/>
      <sheetData sheetId="612"/>
      <sheetData sheetId="613"/>
      <sheetData sheetId="614">
        <row r="1">
          <cell r="A1" t="str">
            <v>ORISSA State Electricity Board, - GRIDCO</v>
          </cell>
        </row>
      </sheetData>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ow r="1">
          <cell r="A1" t="str">
            <v>ORISSA State Electricity Board, - GRIDCO</v>
          </cell>
        </row>
      </sheetData>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ow r="1">
          <cell r="A1" t="str">
            <v>ORISSA State Electricity Board, - GRIDCO</v>
          </cell>
        </row>
      </sheetData>
      <sheetData sheetId="643"/>
      <sheetData sheetId="644"/>
      <sheetData sheetId="645"/>
      <sheetData sheetId="646"/>
      <sheetData sheetId="647">
        <row r="1">
          <cell r="A1" t="str">
            <v>ORISSA State Electricity Board, - GRIDCO</v>
          </cell>
        </row>
      </sheetData>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ow r="1">
          <cell r="A1" t="str">
            <v>ORISSA State Electricity Board, - GRIDCO</v>
          </cell>
        </row>
      </sheetData>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ow r="1">
          <cell r="A1" t="str">
            <v>ORISSA State Electricity Board, - GRIDCO</v>
          </cell>
        </row>
      </sheetData>
      <sheetData sheetId="676"/>
      <sheetData sheetId="677"/>
      <sheetData sheetId="678"/>
      <sheetData sheetId="679"/>
      <sheetData sheetId="680"/>
      <sheetData sheetId="68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AutoOpen Stub Data"/>
      <sheetName val="Guidelines"/>
      <sheetName val="GN-ST-06(2)(Design Sheet-Ruled)"/>
      <sheetName val="Report"/>
      <sheetName val="AutoOpen_Stub_Data"/>
      <sheetName val="GN-ST-06(2)(Design_Sheet-Ruled)"/>
      <sheetName val="FORM7"/>
      <sheetName val="Sheet2"/>
      <sheetName val="PRECAST lightconc-II"/>
      <sheetName val="FT-05-02IsoBOM"/>
      <sheetName val="Basement Budget"/>
      <sheetName val="water prop."/>
      <sheetName val="EDWise"/>
      <sheetName val="3BPA00132-5-3 W plan HVPNL"/>
      <sheetName val="220 11  BS "/>
      <sheetName val="Cable data"/>
      <sheetName val="Vind - BtB"/>
      <sheetName val="Quantities"/>
      <sheetName val="PROG_DATA"/>
      <sheetName val="Sheet4"/>
      <sheetName val="Conductor Size"/>
      <sheetName val="IDCCALHYD-GOO"/>
      <sheetName val="1"/>
      <sheetName val="220KV CS"/>
      <sheetName val="Sch-1a"/>
      <sheetName val="titles"/>
      <sheetName val="Codes"/>
      <sheetName val="steam outlet"/>
      <sheetName val="Timesheet"/>
      <sheetName val="DATA"/>
      <sheetName val="Executive Summary -Thermal"/>
      <sheetName val="Stationwise Thermal &amp; Hydel Gen"/>
      <sheetName val="TWELVE"/>
      <sheetName val="Tables"/>
      <sheetName val="Basis"/>
      <sheetName val="Vind-BtB"/>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Pur"/>
      <sheetName val="Civil Boq"/>
      <sheetName val="BHANDUP"/>
      <sheetName val="A 3.7"/>
      <sheetName val="DETAILED  BOQ"/>
      <sheetName val="REVENUES &amp; BS"/>
      <sheetName val="RAJU ASSO"/>
      <sheetName val="grid"/>
      <sheetName val="Cover sheet"/>
      <sheetName val="Activity No (A) ( 12)  "/>
      <sheetName val="gen"/>
      <sheetName val="BQLIST"/>
      <sheetName val="dummy"/>
      <sheetName val="SPT vs PHI"/>
      <sheetName val="Schedule(4)"/>
      <sheetName val="Code"/>
      <sheetName val="AutoOpen_Stub_Data2"/>
      <sheetName val="GN-ST-06(2)(Design_Sheet-Ruled2"/>
      <sheetName val="PRECAST_lightconc-II1"/>
      <sheetName val="Basement_Budget1"/>
      <sheetName val="water_prop_1"/>
      <sheetName val="AutoOpen_Stub_Data1"/>
      <sheetName val="GN-ST-06(2)(Design_Sheet-Ruled1"/>
      <sheetName val="PRECAST_lightconc-II"/>
      <sheetName val="Basement_Budget"/>
      <sheetName val="water_prop_"/>
      <sheetName val="grating"/>
      <sheetName val="AutoOpen_Stub_Data3"/>
      <sheetName val="GN-ST-06(2)(Design_Sheet-Ruled3"/>
      <sheetName val="PRECAST_lightconc-II2"/>
      <sheetName val="Basement_Budget2"/>
      <sheetName val="water_prop_2"/>
      <sheetName val="AutoOpen_Stub_Data4"/>
      <sheetName val="GN-ST-06(2)(Design_Sheet-Ruled4"/>
      <sheetName val="PRECAST_lightconc-II3"/>
      <sheetName val="Basement_Budget3"/>
      <sheetName val="water_prop_3"/>
      <sheetName val="3BPA00132-5-3_W_plan_HVPNL"/>
      <sheetName val="220_11__BS_"/>
      <sheetName val="Cable_data"/>
      <sheetName val="Vind_-_BtB"/>
      <sheetName val="Conductor_Size"/>
      <sheetName val="220KV_CS"/>
      <sheetName val="beam-reinft-machine rm"/>
      <sheetName val="RATE-ANAY."/>
      <sheetName val="AutoOpen_Stub_Data5"/>
      <sheetName val="GN-ST-06(2)(Design_Sheet-Ruled5"/>
      <sheetName val="PRECAST_lightconc-II4"/>
      <sheetName val="Basement_Budget4"/>
      <sheetName val="water_prop_4"/>
      <sheetName val="3BPA00132-5-3_W_plan_HVPNL1"/>
      <sheetName val="220_11__BS_1"/>
      <sheetName val="Cable_data1"/>
      <sheetName val="Vind_-_BtB1"/>
      <sheetName val="Conductor_Size1"/>
      <sheetName val="220KV_CS1"/>
      <sheetName val="steam_outlet"/>
      <sheetName val="Executive_Summary_-Thermal"/>
      <sheetName val="Stationwise_Thermal_&amp;_Hydel_Ge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Civil_Boq"/>
      <sheetName val="A_3_7"/>
      <sheetName val="DETAILED__BOQ"/>
      <sheetName val="Activity_No_(A)_(_12)__"/>
      <sheetName val="REVENUES_&amp;_BS"/>
      <sheetName val="RAJU_ASSO"/>
      <sheetName val="Cover_sheet"/>
      <sheetName val="SPT_vs_PHI"/>
      <sheetName val="beam-reinft-machine_rm"/>
      <sheetName val="RATE-ANAY_"/>
      <sheetName val="Costos R.H. "/>
      <sheetName val="Cul_detail"/>
      <sheetName val="Input"/>
      <sheetName val="angles"/>
      <sheetName val="Civil Inputs"/>
      <sheetName val="Sum_Total"/>
      <sheetName val="Offers"/>
      <sheetName val="Inputs"/>
      <sheetName val="Cond data"/>
      <sheetName val="Parameter"/>
      <sheetName val="Final Basic rate"/>
      <sheetName val="Labour"/>
      <sheetName val="strain"/>
      <sheetName val="Attach-3 (QR)"/>
      <sheetName val="Analy_7-10"/>
      <sheetName val="july-I"/>
      <sheetName val="except wiring"/>
      <sheetName val=" AT-1-220 "/>
      <sheetName val=" BC-220"/>
      <sheetName val="CF"/>
      <sheetName val="Summary Rates From Contract"/>
      <sheetName val="BQ"/>
      <sheetName val="BQ External"/>
      <sheetName val="Lstsub"/>
      <sheetName val="CLAY"/>
      <sheetName val="DetEst"/>
      <sheetName val="Staff Acco."/>
      <sheetName val="COLUMN"/>
      <sheetName val="Kalk_90_H2"/>
      <sheetName val="DB1"/>
      <sheetName val="DB"/>
      <sheetName val="concrete"/>
      <sheetName val="beam-reinft-IIInd floor"/>
      <sheetName val="BHIWANI LINE"/>
      <sheetName val="REL"/>
      <sheetName val="Load Details(B1)"/>
      <sheetName val="FDn Wet"/>
      <sheetName val="Tower Erection"/>
      <sheetName val="except_wiring"/>
      <sheetName val="Load_Details(B1)"/>
      <sheetName val="Title"/>
      <sheetName val="Sketch"/>
      <sheetName val="Form-B"/>
      <sheetName val="Sch-3"/>
      <sheetName val="Sch-1(Option-I)"/>
      <sheetName val="Local Ring 1"/>
      <sheetName val="IO SUMMARY"/>
      <sheetName val="ESIC_DEDN_"/>
      <sheetName val="COMPLETE"/>
      <sheetName val="coeft"/>
      <sheetName val="PDR_HT"/>
      <sheetName val="RECAPITULATION"/>
      <sheetName val="steam_outlet1"/>
      <sheetName val="Executive_Summary_-Thermal1"/>
      <sheetName val="Stationwise_Thermal_&amp;_Hydel_Ge1"/>
      <sheetName val="JCR_Oct_06_TOP_SHEET1"/>
      <sheetName val="JCR_Oct_06_CIVIL1"/>
      <sheetName val="JCR_Oct_06_MECH1"/>
      <sheetName val="Oct_06_DESI_&amp;SP_CONT1"/>
      <sheetName val="JCR_Oct_06_IDC1"/>
      <sheetName val="Cum_Measure1"/>
      <sheetName val="PS_Rate_Working1"/>
      <sheetName val="CIVIL_Str_vise1"/>
      <sheetName val="JCR_sEP_06_IDC_WORKINGS1"/>
      <sheetName val="Civil_Boq1"/>
      <sheetName val="A_3_71"/>
      <sheetName val="material cacus"/>
      <sheetName val="IO List"/>
      <sheetName val="Stress Calculation"/>
      <sheetName val="p&amp;m"/>
      <sheetName val="Boq"/>
      <sheetName val="2gii"/>
      <sheetName val="A-General"/>
      <sheetName val="Material"/>
      <sheetName val="IO_List"/>
      <sheetName val="Stress_Calculation"/>
      <sheetName val="final abstract"/>
      <sheetName val="BOQ (2)"/>
      <sheetName val="analysis"/>
      <sheetName val="월선수금"/>
      <sheetName val="Detail"/>
      <sheetName val="VIWSCo1"/>
      <sheetName val="Fill this out first..."/>
      <sheetName val="labour coeff"/>
      <sheetName val="Costing"/>
      <sheetName val="Assumptions"/>
      <sheetName val="Headings"/>
      <sheetName val="factor"/>
      <sheetName val="currency (2)"/>
      <sheetName val="Fee Rate Summary"/>
      <sheetName val="MASTER_RATE ANALYSI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BS"/>
      <sheetName val="BLOCK-A (MEA.SHEET)"/>
      <sheetName val="VCH-SLC"/>
      <sheetName val="Supplier"/>
      <sheetName val="Sheet3"/>
      <sheetName val="Control"/>
      <sheetName val="07016, Master List-Major Minor"/>
      <sheetName val="GBW"/>
      <sheetName val="405"/>
      <sheetName val="427"/>
      <sheetName val="403"/>
      <sheetName val="WACC Calculation"/>
      <sheetName val="Ratio"/>
      <sheetName val="S &amp; A"/>
      <sheetName val="calcul"/>
      <sheetName val="Progress"/>
      <sheetName val="#REF"/>
      <sheetName val="pol-60"/>
      <sheetName val="Actuals_by_Job"/>
      <sheetName val="Heads_Equiv_QI"/>
      <sheetName val="PT_Heads_SD"/>
      <sheetName val="Month"/>
      <sheetName val="Outlook"/>
      <sheetName val="INPUT SHEET"/>
      <sheetName val="RES-PLANNING"/>
      <sheetName val="Macro1"/>
      <sheetName val="Basic"/>
      <sheetName val="Site Dev BOQ"/>
      <sheetName val="MSU"/>
      <sheetName val="BOQ_Direct_selling cost"/>
      <sheetName val="IO_List1"/>
      <sheetName val="Stress_Calculation1"/>
      <sheetName val="BLOCK-A_(MEA_SHEET)"/>
      <sheetName val="currency_(2)"/>
      <sheetName val="Fill_this_out_first___"/>
      <sheetName val="Staff_Acco_"/>
      <sheetName val="labour_coeff"/>
      <sheetName val="final_abstract"/>
      <sheetName val="BOQ_(2)"/>
      <sheetName val="Fee_Rate_Summary"/>
      <sheetName val="07016,_Master_List-Major_Minor"/>
      <sheetName val="INPUT_SHEET"/>
      <sheetName val="Site_Dev_BOQ"/>
      <sheetName val="WACC_Calculation"/>
      <sheetName val="Citrix"/>
      <sheetName val="Makro1"/>
      <sheetName val="공장별판관비배부"/>
      <sheetName val="India F&amp;S Template"/>
      <sheetName val="Rate Analysis"/>
      <sheetName val="Form 6"/>
      <sheetName val="3cd Annexure"/>
      <sheetName val="3MLKQ"/>
      <sheetName val="Process"/>
      <sheetName val="ETC Plant Cost"/>
      <sheetName val="Energía campo 1"/>
      <sheetName val="DSLP"/>
      <sheetName val="sag-ten"/>
      <sheetName val="영업소실적"/>
      <sheetName val="Sch1"/>
      <sheetName val="220Kv"/>
      <sheetName val="estimate"/>
      <sheetName val="RA-markate"/>
      <sheetName val="lookup"/>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RA_markate"/>
      <sheetName val="MG"/>
      <sheetName val="P&amp;L-BDMC"/>
      <sheetName val="Summary"/>
      <sheetName val="Occ, Other Rev, Exp, Dispo"/>
      <sheetName val="Rising Main"/>
      <sheetName val="Register"/>
      <sheetName val="1.01 (a)"/>
      <sheetName val="Worksheet"/>
      <sheetName val="purpose&amp;input"/>
      <sheetName val="cubes_M20"/>
      <sheetName val="Results PL"/>
      <sheetName val="FitOutConfCentre"/>
      <sheetName val="factors"/>
      <sheetName val="WORK TABLE"/>
      <sheetName val="SCurv (3)"/>
      <sheetName val="TBAL9697 -group wise  sdpl"/>
      <sheetName val="ABP inputs"/>
      <sheetName val="Synergy Sales Budget"/>
      <sheetName val="Voucher"/>
      <sheetName val="Intro"/>
      <sheetName val="Cashflow projection"/>
      <sheetName val="Deprec."/>
      <sheetName val="BLK2"/>
      <sheetName val="BLK3"/>
      <sheetName val="E &amp; R"/>
      <sheetName val="radar"/>
      <sheetName val="UG"/>
      <sheetName val="SC-E-02-03"/>
      <sheetName val="TB-JUNE-2003-18.7.03"/>
      <sheetName val="Detail In Door Stad"/>
      <sheetName val="Extra Item"/>
      <sheetName val="Lead"/>
      <sheetName val="Inc.St.-Link"/>
      <sheetName val="para"/>
      <sheetName val="kppl pl"/>
      <sheetName val="oresreqsum"/>
      <sheetName val="girder"/>
      <sheetName val="d-safe DELUXE"/>
      <sheetName val="switch"/>
      <sheetName val="basic-data"/>
      <sheetName val="Break up Sheet"/>
      <sheetName val="InputPO_Del"/>
      <sheetName val="Project Details.."/>
      <sheetName val="Rocker"/>
      <sheetName val="ORDER BOOKING"/>
      <sheetName val="3. Elemental Summary"/>
      <sheetName val="B1"/>
      <sheetName val="PA- Consutant "/>
      <sheetName val="introduction"/>
      <sheetName val="Main-Material"/>
      <sheetName val="basdat"/>
      <sheetName val="P4-B"/>
      <sheetName val="Desgn(zone I)"/>
      <sheetName val="Pay_Sep06"/>
      <sheetName val="TASKRSRC (2)"/>
      <sheetName val="TARGET"/>
      <sheetName val="BASELINE"/>
      <sheetName val="CASHFLOWS"/>
      <sheetName val="horizontal"/>
      <sheetName val="Door"/>
      <sheetName val="key dates"/>
      <sheetName val="Actuals"/>
      <sheetName val="dlvoid"/>
      <sheetName val="Materials Cost(PCC)"/>
      <sheetName val="list"/>
      <sheetName val="M.S."/>
      <sheetName val="Vcap1500"/>
      <sheetName val="Material "/>
      <sheetName val="Labour &amp; Plant"/>
      <sheetName val="Administrative Prices"/>
      <sheetName val="Assumption Inputs"/>
      <sheetName val="Option 159"/>
      <sheetName val="Cashflow"/>
      <sheetName val="Notes"/>
      <sheetName val="CABLERET"/>
      <sheetName val="STAFFSCHED "/>
      <sheetName val="Debits as on 12.04.08"/>
      <sheetName val="Block A - BOQ"/>
      <sheetName val="loadcal"/>
      <sheetName val="Builtup Area"/>
      <sheetName val="March Analysts"/>
      <sheetName val="Linked Lead"/>
      <sheetName val="PCS DATA"/>
      <sheetName val="hyperstatic-3"/>
      <sheetName val="upa"/>
      <sheetName val="Assmpns"/>
      <sheetName val="Interpretations (incl piling)"/>
      <sheetName val="Dem"/>
      <sheetName val="ABP_inputs"/>
      <sheetName val="Synergy_Sales_Budget"/>
      <sheetName val="WORK_TABLE"/>
      <sheetName val="SCurv_(3)"/>
      <sheetName val="TBAL9697_-group_wise__sdpl"/>
      <sheetName val="Cashflow_projection"/>
      <sheetName val="Deprec_"/>
      <sheetName val="TB-JUNE-2003-18_7_03"/>
      <sheetName val="Extra_Item"/>
      <sheetName val="E_&amp;_R"/>
      <sheetName val="Detail_In_Door_Stad"/>
      <sheetName val="Inc_St_-Link"/>
      <sheetName val="kppl_pl"/>
      <sheetName val="d-safe_DELUXE"/>
      <sheetName val="Break_up_Sheet"/>
      <sheetName val="Project_Details__"/>
      <sheetName val="ORDER_BOOKING"/>
      <sheetName val="3__Elemental_Summary"/>
      <sheetName val="TASKRSRC_(2)"/>
      <sheetName val="PA-_Consutant_"/>
      <sheetName val="Desgn(zone_I)"/>
      <sheetName val="Rate_analysis"/>
      <sheetName val="beam-reinft-IIInd_floor"/>
      <sheetName val="Materials_Cost(PCC)"/>
      <sheetName val="BOQ_Direct_selling_cost"/>
      <sheetName val="key_dates"/>
      <sheetName val="M_S_"/>
      <sheetName val="Material_"/>
      <sheetName val="Labour_&amp;_Plant"/>
      <sheetName val="Assumption_Inputs"/>
      <sheetName val="STAFFSCHED_"/>
      <sheetName val="Administrative_Prices"/>
      <sheetName val="Debits_as_on_12_04_08"/>
      <sheetName val="Block_A_-_BOQ"/>
      <sheetName val="3cd_Annexure"/>
      <sheetName val="Linked_Lead"/>
      <sheetName val="Fill_this_out_first___1"/>
      <sheetName val="ABP_inputs1"/>
      <sheetName val="Synergy_Sales_Budget1"/>
      <sheetName val="WORK_TABLE1"/>
      <sheetName val="SCurv_(3)1"/>
      <sheetName val="TBAL9697_-group_wise__sdpl1"/>
      <sheetName val="Cashflow_projection1"/>
      <sheetName val="Deprec_1"/>
      <sheetName val="TB-JUNE-2003-18_7_031"/>
      <sheetName val="Extra_Item1"/>
      <sheetName val="E_&amp;_R1"/>
      <sheetName val="Detail_In_Door_Stad1"/>
      <sheetName val="INPUT_SHEET1"/>
      <sheetName val="Inc_St_-Link1"/>
      <sheetName val="kppl_pl1"/>
      <sheetName val="labour_coeff1"/>
      <sheetName val="BLOCK-A_(MEA_SHEET)1"/>
      <sheetName val="final_abstract1"/>
      <sheetName val="SPT_vs_PHI1"/>
      <sheetName val="d-safe_DELUXE1"/>
      <sheetName val="Break_up_Sheet1"/>
      <sheetName val="Project_Details__1"/>
      <sheetName val="ORDER_BOOKING1"/>
      <sheetName val="3__Elemental_Summary1"/>
      <sheetName val="TASKRSRC_(2)1"/>
      <sheetName val="PA-_Consutant_1"/>
      <sheetName val="Desgn(zone_I)1"/>
      <sheetName val="Rate_analysis1"/>
      <sheetName val="beam-reinft-IIInd_floor1"/>
      <sheetName val="Fee_Rate_Summary1"/>
      <sheetName val="Materials_Cost(PCC)1"/>
      <sheetName val="BOQ_Direct_selling_cost1"/>
      <sheetName val="key_dates1"/>
      <sheetName val="M_S_1"/>
      <sheetName val="Material_1"/>
      <sheetName val="Labour_&amp;_Plant1"/>
      <sheetName val="Assumption_Inputs1"/>
      <sheetName val="STAFFSCHED_1"/>
      <sheetName val="Administrative_Prices1"/>
      <sheetName val="Debits_as_on_12_04_081"/>
      <sheetName val="Block_A_-_BOQ1"/>
      <sheetName val="Site_Dev_BOQ1"/>
      <sheetName val="3cd_Annexure1"/>
      <sheetName val="Linked_Lead1"/>
      <sheetName val="IO_List2"/>
      <sheetName val="Stress_Calculation2"/>
      <sheetName val="Fill_this_out_first___2"/>
      <sheetName val="ABP_inputs2"/>
      <sheetName val="Synergy_Sales_Budget2"/>
      <sheetName val="WORK_TABLE2"/>
      <sheetName val="SCurv_(3)2"/>
      <sheetName val="TBAL9697_-group_wise__sdpl2"/>
      <sheetName val="Cashflow_projection2"/>
      <sheetName val="Deprec_2"/>
      <sheetName val="TB-JUNE-2003-18_7_032"/>
      <sheetName val="Extra_Item2"/>
      <sheetName val="E_&amp;_R2"/>
      <sheetName val="Detail_In_Door_Stad2"/>
      <sheetName val="INPUT_SHEET2"/>
      <sheetName val="Inc_St_-Link2"/>
      <sheetName val="kppl_pl2"/>
      <sheetName val="labour_coeff2"/>
      <sheetName val="BLOCK-A_(MEA_SHEET)2"/>
      <sheetName val="final_abstract2"/>
      <sheetName val="SPT_vs_PHI2"/>
      <sheetName val="d-safe_DELUXE2"/>
      <sheetName val="Break_up_Sheet2"/>
      <sheetName val="Project_Details__2"/>
      <sheetName val="ORDER_BOOKING2"/>
      <sheetName val="3__Elemental_Summary2"/>
      <sheetName val="TASKRSRC_(2)2"/>
      <sheetName val="PA-_Consutant_2"/>
      <sheetName val="Desgn(zone_I)2"/>
      <sheetName val="Rate_analysis2"/>
      <sheetName val="beam-reinft-IIInd_floor2"/>
      <sheetName val="Fee_Rate_Summary2"/>
      <sheetName val="Materials_Cost(PCC)2"/>
      <sheetName val="BOQ_Direct_selling_cost2"/>
      <sheetName val="key_dates2"/>
      <sheetName val="M_S_2"/>
      <sheetName val="Material_2"/>
      <sheetName val="Labour_&amp;_Plant2"/>
      <sheetName val="Assumption_Inputs2"/>
      <sheetName val="STAFFSCHED_2"/>
      <sheetName val="Administrative_Prices2"/>
      <sheetName val="Debits_as_on_12_04_082"/>
      <sheetName val="Block_A_-_BOQ2"/>
      <sheetName val="Site_Dev_BOQ2"/>
      <sheetName val="JCR_Oct_06_TOP_SHEET2"/>
      <sheetName val="JCR_Oct_06_CIVIL2"/>
      <sheetName val="JCR_Oct_06_MECH2"/>
      <sheetName val="Oct_06_DESI_&amp;SP_CONT2"/>
      <sheetName val="JCR_Oct_06_IDC2"/>
      <sheetName val="Cum_Measure2"/>
      <sheetName val="PS_Rate_Working2"/>
      <sheetName val="CIVIL_Str_vise2"/>
      <sheetName val="JCR_sEP_06_IDC_WORKINGS2"/>
      <sheetName val="Civil_Boq2"/>
      <sheetName val="3cd_Annexure2"/>
      <sheetName val="Linked_Lead2"/>
      <sheetName val="IO_List3"/>
      <sheetName val="Stress_Calculation3"/>
      <sheetName val="Fill_this_out_first___3"/>
      <sheetName val="ABP_inputs3"/>
      <sheetName val="Synergy_Sales_Budget3"/>
      <sheetName val="WORK_TABLE3"/>
      <sheetName val="SCurv_(3)3"/>
      <sheetName val="TBAL9697_-group_wise__sdpl3"/>
      <sheetName val="Cashflow_projection3"/>
      <sheetName val="Deprec_3"/>
      <sheetName val="TB-JUNE-2003-18_7_033"/>
      <sheetName val="Extra_Item3"/>
      <sheetName val="E_&amp;_R3"/>
      <sheetName val="Detail_In_Door_Stad3"/>
      <sheetName val="INPUT_SHEET3"/>
      <sheetName val="Inc_St_-Link3"/>
      <sheetName val="kppl_pl3"/>
      <sheetName val="labour_coeff3"/>
      <sheetName val="BLOCK-A_(MEA_SHEET)3"/>
      <sheetName val="final_abstract3"/>
      <sheetName val="SPT_vs_PHI3"/>
      <sheetName val="d-safe_DELUXE3"/>
      <sheetName val="Break_up_Sheet3"/>
      <sheetName val="Project_Details__3"/>
      <sheetName val="ORDER_BOOKING3"/>
      <sheetName val="3__Elemental_Summary3"/>
      <sheetName val="TASKRSRC_(2)3"/>
      <sheetName val="PA-_Consutant_3"/>
      <sheetName val="Desgn(zone_I)3"/>
      <sheetName val="Rate_analysis3"/>
      <sheetName val="beam-reinft-IIInd_floor3"/>
      <sheetName val="Fee_Rate_Summary3"/>
      <sheetName val="Materials_Cost(PCC)3"/>
      <sheetName val="BOQ_Direct_selling_cost3"/>
      <sheetName val="key_dates3"/>
      <sheetName val="M_S_3"/>
      <sheetName val="Material_3"/>
      <sheetName val="Labour_&amp;_Plant3"/>
      <sheetName val="Assumption_Inputs3"/>
      <sheetName val="STAFFSCHED_3"/>
      <sheetName val="Administrative_Prices3"/>
      <sheetName val="Debits_as_on_12_04_083"/>
      <sheetName val="Block_A_-_BOQ3"/>
      <sheetName val="Site_Dev_BOQ3"/>
      <sheetName val="JCR_Oct_06_TOP_SHEET3"/>
      <sheetName val="JCR_Oct_06_CIVIL3"/>
      <sheetName val="JCR_Oct_06_MECH3"/>
      <sheetName val="Oct_06_DESI_&amp;SP_CONT3"/>
      <sheetName val="JCR_Oct_06_IDC3"/>
      <sheetName val="Cum_Measure3"/>
      <sheetName val="PS_Rate_Working3"/>
      <sheetName val="CIVIL_Str_vise3"/>
      <sheetName val="JCR_sEP_06_IDC_WORKINGS3"/>
      <sheetName val="Civil_Boq3"/>
      <sheetName val="3cd_Annexure3"/>
      <sheetName val="Linked_Lead3"/>
      <sheetName val="IO_List4"/>
      <sheetName val="Stress_Calculation4"/>
      <sheetName val="Fill_this_out_first___4"/>
      <sheetName val="ABP_inputs4"/>
      <sheetName val="Synergy_Sales_Budget4"/>
      <sheetName val="WORK_TABLE4"/>
      <sheetName val="SCurv_(3)4"/>
      <sheetName val="TBAL9697_-group_wise__sdpl4"/>
      <sheetName val="Cashflow_projection4"/>
      <sheetName val="Deprec_4"/>
      <sheetName val="TB-JUNE-2003-18_7_034"/>
      <sheetName val="Extra_Item4"/>
      <sheetName val="E_&amp;_R4"/>
      <sheetName val="Detail_In_Door_Stad4"/>
      <sheetName val="INPUT_SHEET4"/>
      <sheetName val="Inc_St_-Link4"/>
      <sheetName val="kppl_pl4"/>
      <sheetName val="labour_coeff4"/>
      <sheetName val="BLOCK-A_(MEA_SHEET)4"/>
      <sheetName val="final_abstract4"/>
      <sheetName val="SPT_vs_PHI4"/>
      <sheetName val="d-safe_DELUXE4"/>
      <sheetName val="Break_up_Sheet4"/>
      <sheetName val="Project_Details__4"/>
      <sheetName val="ORDER_BOOKING4"/>
      <sheetName val="3__Elemental_Summary4"/>
      <sheetName val="TASKRSRC_(2)4"/>
      <sheetName val="PA-_Consutant_4"/>
      <sheetName val="Desgn(zone_I)4"/>
      <sheetName val="Rate_analysis4"/>
      <sheetName val="beam-reinft-IIInd_floor4"/>
      <sheetName val="Fee_Rate_Summary4"/>
      <sheetName val="Materials_Cost(PCC)4"/>
      <sheetName val="BOQ_Direct_selling_cost4"/>
      <sheetName val="key_dates4"/>
      <sheetName val="M_S_4"/>
      <sheetName val="Material_4"/>
      <sheetName val="Labour_&amp;_Plant4"/>
      <sheetName val="Assumption_Inputs4"/>
      <sheetName val="STAFFSCHED_4"/>
      <sheetName val="Administrative_Prices4"/>
      <sheetName val="Debits_as_on_12_04_084"/>
      <sheetName val="Block_A_-_BOQ4"/>
      <sheetName val="Site_Dev_BOQ4"/>
      <sheetName val="JCR_Oct_06_TOP_SHEET4"/>
      <sheetName val="JCR_Oct_06_CIVIL4"/>
      <sheetName val="JCR_Oct_06_MECH4"/>
      <sheetName val="Oct_06_DESI_&amp;SP_CONT4"/>
      <sheetName val="JCR_Oct_06_IDC4"/>
      <sheetName val="Cum_Measure4"/>
      <sheetName val="PS_Rate_Working4"/>
      <sheetName val="CIVIL_Str_vise4"/>
      <sheetName val="JCR_sEP_06_IDC_WORKINGS4"/>
      <sheetName val="Civil_Boq4"/>
      <sheetName val="3cd_Annexure4"/>
      <sheetName val="Linked_Lead4"/>
      <sheetName val="IO_List5"/>
      <sheetName val="Stress_Calculation5"/>
      <sheetName val="Fill_this_out_first___5"/>
      <sheetName val="ABP_inputs5"/>
      <sheetName val="Synergy_Sales_Budget5"/>
      <sheetName val="WORK_TABLE5"/>
      <sheetName val="SCurv_(3)5"/>
      <sheetName val="TBAL9697_-group_wise__sdpl5"/>
      <sheetName val="Cashflow_projection5"/>
      <sheetName val="Deprec_5"/>
      <sheetName val="TB-JUNE-2003-18_7_035"/>
      <sheetName val="Extra_Item5"/>
      <sheetName val="E_&amp;_R5"/>
      <sheetName val="Detail_In_Door_Stad5"/>
      <sheetName val="INPUT_SHEET5"/>
      <sheetName val="Inc_St_-Link5"/>
      <sheetName val="kppl_pl5"/>
      <sheetName val="PRECAST_lightconc-II5"/>
      <sheetName val="labour_coeff5"/>
      <sheetName val="BLOCK-A_(MEA_SHEET)5"/>
      <sheetName val="final_abstract5"/>
      <sheetName val="SPT_vs_PHI5"/>
      <sheetName val="d-safe_DELUXE5"/>
      <sheetName val="Break_up_Sheet5"/>
      <sheetName val="Project_Details__5"/>
      <sheetName val="ORDER_BOOKING5"/>
      <sheetName val="3__Elemental_Summary5"/>
      <sheetName val="TASKRSRC_(2)5"/>
      <sheetName val="PA-_Consutant_5"/>
      <sheetName val="Desgn(zone_I)5"/>
      <sheetName val="Rate_analysis5"/>
      <sheetName val="beam-reinft-IIInd_floor5"/>
      <sheetName val="Fee_Rate_Summary5"/>
      <sheetName val="Materials_Cost(PCC)5"/>
      <sheetName val="BOQ_Direct_selling_cost5"/>
      <sheetName val="key_dates5"/>
      <sheetName val="M_S_5"/>
      <sheetName val="Material_5"/>
      <sheetName val="Labour_&amp;_Plant5"/>
      <sheetName val="Assumption_Inputs5"/>
      <sheetName val="STAFFSCHED_5"/>
      <sheetName val="Administrative_Prices5"/>
      <sheetName val="Debits_as_on_12_04_085"/>
      <sheetName val="Block_A_-_BOQ5"/>
      <sheetName val="Site_Dev_BOQ5"/>
      <sheetName val="JCR_Oct_06_TOP_SHEET5"/>
      <sheetName val="JCR_Oct_06_CIVIL5"/>
      <sheetName val="JCR_Oct_06_MECH5"/>
      <sheetName val="Oct_06_DESI_&amp;SP_CONT5"/>
      <sheetName val="JCR_Oct_06_IDC5"/>
      <sheetName val="Cum_Measure5"/>
      <sheetName val="PS_Rate_Working5"/>
      <sheetName val="CIVIL_Str_vise5"/>
      <sheetName val="JCR_sEP_06_IDC_WORKINGS5"/>
      <sheetName val="Civil_Boq5"/>
      <sheetName val="3cd_Annexure5"/>
      <sheetName val="Linked_Lead5"/>
      <sheetName val="AutoOpen_Stub_Data6"/>
      <sheetName val="IO_List6"/>
      <sheetName val="Stress_Calculation6"/>
      <sheetName val="Fill_this_out_first___6"/>
      <sheetName val="ABP_inputs6"/>
      <sheetName val="Synergy_Sales_Budget6"/>
      <sheetName val="WORK_TABLE6"/>
      <sheetName val="SCurv_(3)6"/>
      <sheetName val="TBAL9697_-group_wise__sdpl6"/>
      <sheetName val="GN-ST-06(2)(Design_Sheet-Ruled6"/>
      <sheetName val="Cashflow_projection6"/>
      <sheetName val="Deprec_6"/>
      <sheetName val="TB-JUNE-2003-18_7_036"/>
      <sheetName val="Extra_Item6"/>
      <sheetName val="E_&amp;_R6"/>
      <sheetName val="Detail_In_Door_Stad6"/>
      <sheetName val="INPUT_SHEET6"/>
      <sheetName val="Inc_St_-Link6"/>
      <sheetName val="kppl_pl6"/>
      <sheetName val="PRECAST_lightconc-II6"/>
      <sheetName val="labour_coeff6"/>
      <sheetName val="BLOCK-A_(MEA_SHEET)6"/>
      <sheetName val="final_abstract6"/>
      <sheetName val="SPT_vs_PHI6"/>
      <sheetName val="d-safe_DELUXE6"/>
      <sheetName val="Break_up_Sheet6"/>
      <sheetName val="Project_Details__6"/>
      <sheetName val="ORDER_BOOKING6"/>
      <sheetName val="3__Elemental_Summary6"/>
      <sheetName val="TASKRSRC_(2)6"/>
      <sheetName val="PA-_Consutant_6"/>
      <sheetName val="Desgn(zone_I)6"/>
      <sheetName val="Rate_analysis6"/>
      <sheetName val="beam-reinft-IIInd_floor6"/>
      <sheetName val="Fee_Rate_Summary6"/>
      <sheetName val="Materials_Cost(PCC)6"/>
      <sheetName val="BOQ_Direct_selling_cost6"/>
      <sheetName val="key_dates6"/>
      <sheetName val="M_S_6"/>
      <sheetName val="Material_6"/>
      <sheetName val="Labour_&amp;_Plant6"/>
      <sheetName val="Assumption_Inputs6"/>
      <sheetName val="STAFFSCHED_6"/>
      <sheetName val="Administrative_Prices6"/>
      <sheetName val="Debits_as_on_12_04_086"/>
      <sheetName val="Block_A_-_BOQ6"/>
      <sheetName val="Site_Dev_BOQ6"/>
      <sheetName val="JCR_Oct_06_TOP_SHEET6"/>
      <sheetName val="JCR_Oct_06_CIVIL6"/>
      <sheetName val="JCR_Oct_06_MECH6"/>
      <sheetName val="Oct_06_DESI_&amp;SP_CONT6"/>
      <sheetName val="JCR_Oct_06_IDC6"/>
      <sheetName val="Cum_Measure6"/>
      <sheetName val="PS_Rate_Working6"/>
      <sheetName val="CIVIL_Str_vise6"/>
      <sheetName val="JCR_sEP_06_IDC_WORKINGS6"/>
      <sheetName val="Civil_Boq6"/>
      <sheetName val="3cd_Annexure6"/>
      <sheetName val="Linked_Lead6"/>
      <sheetName val="MORGACTS"/>
      <sheetName val="jobhist"/>
      <sheetName val="Project Budget Worksheet"/>
      <sheetName val="98Price"/>
      <sheetName val="1.00"/>
      <sheetName val="BOQ-Part1"/>
      <sheetName val="Pay_Sep"/>
      <sheetName val="budget"/>
      <sheetName val="Abstract"/>
      <sheetName val="Detail 1A"/>
      <sheetName val="Rate"/>
      <sheetName val="A"/>
      <sheetName val="Legend"/>
      <sheetName val="Basic Rates"/>
      <sheetName val="col-reinft1"/>
      <sheetName val="office"/>
      <sheetName val="Lab"/>
      <sheetName val="Materials Cost"/>
      <sheetName val="Sheet7"/>
      <sheetName val="Cable-data"/>
      <sheetName val="9. Package split - Cost "/>
      <sheetName val="Ave.wtd.rates"/>
      <sheetName val="ANNX - I ( a )"/>
      <sheetName val="Flooring"/>
      <sheetName val="Ceilings"/>
      <sheetName val="ACAD Finishes"/>
      <sheetName val="Measurements"/>
      <sheetName val="Chair"/>
      <sheetName val="Doors"/>
      <sheetName val="Site Details"/>
      <sheetName val="Sec 5"/>
      <sheetName val="Sec 6"/>
      <sheetName val="Sec 7"/>
      <sheetName val="Sec 1"/>
      <sheetName val="Staff_Acco_1"/>
      <sheetName val="currency_(2)1"/>
      <sheetName val="BOQ_(2)1"/>
      <sheetName val="07016,_Master_List-Major_Minor1"/>
      <sheetName val="S_&amp;_A"/>
      <sheetName val="WACC_Calculation1"/>
      <sheetName val="MASTER_RATE_ANALYSIS"/>
      <sheetName val="India_F&amp;S_Template"/>
      <sheetName val="Staff_Acco_2"/>
      <sheetName val="currency_(2)2"/>
      <sheetName val="BOQ_(2)2"/>
      <sheetName val="07016,_Master_List-Major_Minor2"/>
      <sheetName val="S_&amp;_A1"/>
      <sheetName val="WACC_Calculation2"/>
      <sheetName val="MASTER_RATE_ANALYSIS1"/>
      <sheetName val="India_F&amp;S_Template1"/>
      <sheetName val="Measurment"/>
      <sheetName val="Staff_Acco_3"/>
      <sheetName val="currency_(2)3"/>
      <sheetName val="BOQ_(2)3"/>
      <sheetName val="07016,_Master_List-Major_Minor3"/>
      <sheetName val="S_&amp;_A2"/>
      <sheetName val="WACC_Calculation3"/>
      <sheetName val="MASTER_RATE_ANALYSIS2"/>
      <sheetName val="India_F&amp;S_Template2"/>
      <sheetName val="MA"/>
      <sheetName val="Variables"/>
      <sheetName val="Staff_Acco_4"/>
      <sheetName val="currency_(2)4"/>
      <sheetName val="BOQ_(2)4"/>
      <sheetName val="07016,_Master_List-Major_Minor4"/>
      <sheetName val="S_&amp;_A3"/>
      <sheetName val="WACC_Calculation4"/>
      <sheetName val="MASTER_RATE_ANALYSIS3"/>
      <sheetName val="India_F&amp;S_Template3"/>
      <sheetName val="Sec_5"/>
      <sheetName val="Sec_6"/>
      <sheetName val="Sec_7"/>
      <sheetName val="Sec_1"/>
      <sheetName val="Form_6"/>
      <sheetName val="4nexra"/>
      <sheetName val="Bill 3"/>
      <sheetName val="Material_equipment"/>
      <sheetName val="PointNo.5"/>
      <sheetName val="Quotation"/>
      <sheetName val="sumary"/>
      <sheetName val="bs"/>
      <sheetName val="foot-slab reinft"/>
      <sheetName val="nglrpt042964857"/>
      <sheetName val="Break_Up (bc)"/>
      <sheetName val="Break_Up (bc1)"/>
      <sheetName val="Break_Up (bc2)"/>
      <sheetName val="BS - L+OE"/>
      <sheetName val="EAW Final Accounts - 99"/>
      <sheetName val="Meas.-Hotel Part"/>
      <sheetName val="New May"/>
      <sheetName val="GF Columns"/>
      <sheetName val="Plant &amp;  Machinery"/>
      <sheetName val="Bu_Lookup"/>
      <sheetName val="Elect."/>
      <sheetName val="Indices"/>
      <sheetName val="Balance Sheet "/>
      <sheetName val="nVision"/>
      <sheetName val="Direct cost shed A-2 "/>
      <sheetName val="220kV Jack  Bus (54.5m)"/>
      <sheetName val="220kV Jack  Bus (36.5m)"/>
      <sheetName val="220kV Jack Bus (54.5m)"/>
      <sheetName val="220kV Jack Bus (36.5m)"/>
      <sheetName val="Top"/>
      <sheetName val="COST"/>
      <sheetName val="MRATES"/>
      <sheetName val="Assmpt"/>
      <sheetName val="Key Assumptions"/>
      <sheetName val="Production Profile"/>
      <sheetName val="11"/>
      <sheetName val="Wind Calculation(cpi-0.4)"/>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sheetData sheetId="196" refreshError="1"/>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refreshError="1"/>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sheetData sheetId="814"/>
      <sheetData sheetId="815"/>
      <sheetData sheetId="816"/>
      <sheetData sheetId="817"/>
      <sheetData sheetId="818"/>
      <sheetData sheetId="819"/>
      <sheetData sheetId="820"/>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refreshError="1"/>
      <sheetData sheetId="868" refreshError="1"/>
      <sheetData sheetId="869" refreshError="1"/>
      <sheetData sheetId="870" refreshError="1"/>
      <sheetData sheetId="87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Codes"/>
      <sheetName val="Cover_sheet"/>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sign"/>
      <sheetName val="water prop."/>
      <sheetName val="FORM7"/>
      <sheetName val="FT-05-02IsoBOM"/>
      <sheetName val="dBase"/>
      <sheetName val="budget"/>
      <sheetName val="except wiring"/>
      <sheetName val="Report"/>
      <sheetName val="Ranges"/>
      <sheetName val=""/>
      <sheetName val="4 Annex 1 Basic rate"/>
      <sheetName val="DSLP"/>
      <sheetName val="Rate Analysis"/>
      <sheetName val="Cover_sheet1"/>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Cover_sheet2"/>
      <sheetName val="DETAILED__BOQ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Cover_sheet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Cover_sheet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 3.7"/>
      <sheetName val="tb"/>
      <sheetName val="purpose&amp;input"/>
      <sheetName val="Timesheet"/>
      <sheetName val="controlroom building"/>
      <sheetName val="Wordsdata"/>
      <sheetName val="loadcal"/>
      <sheetName val="Publicbuilding"/>
      <sheetName val="detailed"/>
      <sheetName val="price"/>
      <sheetName val="Summary"/>
      <sheetName val="item"/>
      <sheetName val="inWords"/>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 val="PROG_DATA"/>
      <sheetName val="Cover_sheet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
      <sheetName val="except_wiring"/>
      <sheetName val="4_Annex_1_Basic_rate"/>
      <sheetName val="A_3_7"/>
      <sheetName val="Rate_Analysis"/>
      <sheetName val="controlroom_building"/>
      <sheetName val="Concrete_UP"/>
      <sheetName val="FdN"/>
      <sheetName val="Tower"/>
      <sheetName val="COEFF"/>
      <sheetName val="water_prop_2"/>
      <sheetName val="water_prop_1"/>
      <sheetName val="water_prop_3"/>
      <sheetName val="Assessment Sheet"/>
      <sheetName val="List (08-09) SC.."/>
      <sheetName val="2007 Calendar"/>
      <sheetName val="01.04.13 TO 31.12.2013"/>
      <sheetName val="A"/>
      <sheetName val="REVENUES &amp; BS"/>
      <sheetName val="BQ"/>
      <sheetName val="OCT.FDN"/>
      <sheetName val="Material"/>
      <sheetName val="UK"/>
      <sheetName val="BQLIST"/>
      <sheetName val="IO LIST"/>
      <sheetName val="Material&amp;equipment"/>
      <sheetName val="Basement Budget"/>
      <sheetName val="Vehicles"/>
      <sheetName val="Database"/>
      <sheetName val="SCHEDULE"/>
      <sheetName val="schedule nos"/>
      <sheetName val="ENCL9"/>
      <sheetName val="DESIGN BASIS "/>
      <sheetName val="ESIC_DEDN_"/>
      <sheetName val="Local Ring 1"/>
      <sheetName val="steam outlet"/>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Inputs"/>
      <sheetName val="220 11  BS "/>
      <sheetName val="COMPLETE"/>
      <sheetName val="main"/>
      <sheetName val="JV請款"/>
      <sheetName val="1-12"/>
      <sheetName val="Construction"/>
      <sheetName val="Abstruct total"/>
      <sheetName val="Fill this out first..."/>
      <sheetName val="5"/>
      <sheetName val="Labour"/>
      <sheetName val="Plant &amp;  Machinery"/>
      <sheetName val="Rate"/>
      <sheetName val="bASICDATA"/>
      <sheetName val="REL"/>
      <sheetName val="doq-10"/>
      <sheetName val="PLAN_FEB97"/>
      <sheetName val="sch. data"/>
      <sheetName val="FRL-OGL"/>
      <sheetName val="Sweeper Machine"/>
      <sheetName val="MPR_PA_1"/>
      <sheetName val="dlvoid"/>
      <sheetName val="Lead"/>
      <sheetName val="pile Fabrication"/>
      <sheetName val="leads"/>
      <sheetName val="MOTOR"/>
      <sheetName val="장비집계"/>
      <sheetName val="투찰"/>
    </sheetNames>
    <sheetDataSet>
      <sheetData sheetId="0" refreshError="1">
        <row r="1">
          <cell r="JB1">
            <v>0</v>
          </cell>
        </row>
        <row r="13">
          <cell r="G13" t="str">
            <v>GRN</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3">
          <cell r="G13" t="str">
            <v>GRN</v>
          </cell>
        </row>
      </sheetData>
      <sheetData sheetId="17">
        <row r="13">
          <cell r="G13" t="str">
            <v>GRN</v>
          </cell>
        </row>
      </sheetData>
      <sheetData sheetId="18">
        <row r="13">
          <cell r="G13" t="str">
            <v>GRN</v>
          </cell>
        </row>
      </sheetData>
      <sheetData sheetId="19">
        <row r="13">
          <cell r="G13" t="str">
            <v>GRN</v>
          </cell>
        </row>
      </sheetData>
      <sheetData sheetId="20">
        <row r="13">
          <cell r="G13" t="str">
            <v>GRN</v>
          </cell>
        </row>
      </sheetData>
      <sheetData sheetId="21">
        <row r="13">
          <cell r="G13" t="str">
            <v>GRN</v>
          </cell>
        </row>
      </sheetData>
      <sheetData sheetId="22">
        <row r="13">
          <cell r="G13" t="str">
            <v>GRN</v>
          </cell>
        </row>
      </sheetData>
      <sheetData sheetId="23">
        <row r="13">
          <cell r="G13" t="str">
            <v>GRN</v>
          </cell>
        </row>
      </sheetData>
      <sheetData sheetId="24">
        <row r="13">
          <cell r="G13" t="str">
            <v>GRN</v>
          </cell>
        </row>
      </sheetData>
      <sheetData sheetId="25">
        <row r="13">
          <cell r="G13" t="str">
            <v>GRN</v>
          </cell>
        </row>
      </sheetData>
      <sheetData sheetId="26" refreshError="1"/>
      <sheetData sheetId="27" refreshError="1"/>
      <sheetData sheetId="28" refreshError="1"/>
      <sheetData sheetId="29">
        <row r="13">
          <cell r="G13" t="str">
            <v>GRN</v>
          </cell>
        </row>
      </sheetData>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ow r="13">
          <cell r="G13" t="str">
            <v>GRN</v>
          </cell>
        </row>
      </sheetData>
      <sheetData sheetId="42">
        <row r="13">
          <cell r="G13" t="str">
            <v>GRN</v>
          </cell>
        </row>
      </sheetData>
      <sheetData sheetId="43">
        <row r="13">
          <cell r="G13" t="str">
            <v>GRN</v>
          </cell>
        </row>
      </sheetData>
      <sheetData sheetId="44">
        <row r="13">
          <cell r="G13" t="str">
            <v>GRN</v>
          </cell>
        </row>
      </sheetData>
      <sheetData sheetId="45">
        <row r="13">
          <cell r="G13" t="str">
            <v>GRN</v>
          </cell>
        </row>
      </sheetData>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ow r="13">
          <cell r="G13" t="str">
            <v>GRN</v>
          </cell>
        </row>
      </sheetData>
      <sheetData sheetId="65">
        <row r="13">
          <cell r="G13" t="str">
            <v>GRN</v>
          </cell>
        </row>
      </sheetData>
      <sheetData sheetId="66">
        <row r="13">
          <cell r="G13" t="str">
            <v>GRN</v>
          </cell>
        </row>
      </sheetData>
      <sheetData sheetId="67">
        <row r="13">
          <cell r="G13" t="str">
            <v>GRN</v>
          </cell>
        </row>
      </sheetData>
      <sheetData sheetId="68">
        <row r="13">
          <cell r="G13" t="str">
            <v>GRN</v>
          </cell>
        </row>
      </sheetData>
      <sheetData sheetId="69">
        <row r="13">
          <cell r="G13" t="str">
            <v>GRN</v>
          </cell>
        </row>
      </sheetData>
      <sheetData sheetId="70">
        <row r="13">
          <cell r="G13" t="str">
            <v>GRN</v>
          </cell>
        </row>
      </sheetData>
      <sheetData sheetId="71">
        <row r="13">
          <cell r="G13" t="str">
            <v>GRN</v>
          </cell>
        </row>
      </sheetData>
      <sheetData sheetId="72">
        <row r="13">
          <cell r="G13" t="str">
            <v>GRN</v>
          </cell>
        </row>
      </sheetData>
      <sheetData sheetId="73">
        <row r="13">
          <cell r="G13" t="str">
            <v>GRN</v>
          </cell>
        </row>
      </sheetData>
      <sheetData sheetId="74">
        <row r="13">
          <cell r="G13" t="str">
            <v>GRN</v>
          </cell>
        </row>
      </sheetData>
      <sheetData sheetId="75">
        <row r="13">
          <cell r="G13" t="str">
            <v>GRN</v>
          </cell>
        </row>
      </sheetData>
      <sheetData sheetId="76">
        <row r="13">
          <cell r="G13" t="str">
            <v>GRN</v>
          </cell>
        </row>
      </sheetData>
      <sheetData sheetId="77">
        <row r="13">
          <cell r="G13" t="str">
            <v>GRN</v>
          </cell>
        </row>
      </sheetData>
      <sheetData sheetId="78">
        <row r="13">
          <cell r="G13" t="str">
            <v>GRN</v>
          </cell>
        </row>
      </sheetData>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ow r="13">
          <cell r="G13" t="str">
            <v>GRN</v>
          </cell>
        </row>
      </sheetData>
      <sheetData sheetId="88">
        <row r="13">
          <cell r="G13" t="str">
            <v>GRN</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13">
          <cell r="G13" t="str">
            <v>GRN</v>
          </cell>
        </row>
      </sheetData>
      <sheetData sheetId="110">
        <row r="13">
          <cell r="G13" t="str">
            <v>GRN</v>
          </cell>
        </row>
      </sheetData>
      <sheetData sheetId="111">
        <row r="13">
          <cell r="G13" t="str">
            <v>GRN</v>
          </cell>
        </row>
      </sheetData>
      <sheetData sheetId="112">
        <row r="13">
          <cell r="G13" t="str">
            <v>GRN</v>
          </cell>
        </row>
      </sheetData>
      <sheetData sheetId="113">
        <row r="13">
          <cell r="G13" t="str">
            <v>GRN</v>
          </cell>
        </row>
      </sheetData>
      <sheetData sheetId="114"/>
      <sheetData sheetId="115"/>
      <sheetData sheetId="116"/>
      <sheetData sheetId="117"/>
      <sheetData sheetId="118"/>
      <sheetData sheetId="119">
        <row r="13">
          <cell r="G13" t="str">
            <v>GRN</v>
          </cell>
        </row>
      </sheetData>
      <sheetData sheetId="120"/>
      <sheetData sheetId="121"/>
      <sheetData sheetId="122"/>
      <sheetData sheetId="123"/>
      <sheetData sheetId="124"/>
      <sheetData sheetId="125"/>
      <sheetData sheetId="126" refreshError="1"/>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Cover sheet"/>
      <sheetName val="FORM7"/>
      <sheetName val="DETAILED  BOQ"/>
      <sheetName val="Design"/>
      <sheetName val="ANNX.A"/>
      <sheetName val="HBI NCD"/>
      <sheetName val="Output"/>
      <sheetName val="ITD-GUR-SAL"/>
      <sheetName val="L_Salary"/>
      <sheetName val="Internal_Data"/>
      <sheetName val="water_prop_"/>
      <sheetName val="Sheet2"/>
      <sheetName val="Timesheet"/>
      <sheetName val="Support_EAS"/>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month by month 0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LAN_FEB97"/>
      <sheetName val="Progress Graphs"/>
      <sheetName val="L"/>
      <sheetName val="Progress Sheet - OPTL"/>
      <sheetName val="tower wt."/>
      <sheetName val="purpose&amp;input"/>
      <sheetName val="Motor Data"/>
      <sheetName val="FORM7"/>
      <sheetName val="sag-ten"/>
      <sheetName val="3BPA00132-5-3 W plan HVPNL"/>
      <sheetName val="july-I"/>
      <sheetName val="costing"/>
      <sheetName val="Load Details-220kV"/>
      <sheetName val="Staff Acco."/>
      <sheetName val="DETAILED  BOQ"/>
      <sheetName val="PRICE BID"/>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TABLES"/>
      <sheetName val="clay"/>
      <sheetName val="IDC_Phase_I"/>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Costi"/>
      <sheetName val="Sch1"/>
      <sheetName val="Motor_Data1"/>
      <sheetName val="Load_Details-220kV1"/>
      <sheetName val="97 사업추정(WEKI)"/>
      <sheetName val="OBRPA"/>
      <sheetName val="OWBRPA"/>
      <sheetName val="Prov Sums"/>
      <sheetName val="VARBRPA"/>
      <sheetName val="VARWBRPA"/>
      <sheetName val="piping"/>
      <sheetName val="PROCESS"/>
      <sheetName val="DSLP"/>
      <sheetName val="sh-1"/>
      <sheetName val="Conversion"/>
      <sheetName val="dBase"/>
      <sheetName val="Foundation"/>
      <sheetName val="OPGW"/>
      <sheetName val="ACD"/>
      <sheetName val="Earthing"/>
      <sheetName val="Erection"/>
      <sheetName val="Details"/>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oresreqsum"/>
      <sheetName val="services"/>
      <sheetName val="mainbs1"/>
      <sheetName val="Codes"/>
      <sheetName val="Cad Map"/>
      <sheetName val="Date"/>
      <sheetName val="Fee Rate Summary"/>
      <sheetName val="R2"/>
      <sheetName val="Data sheet"/>
      <sheetName val="Cul_detail"/>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Sch-1"/>
      <sheetName val="07-Sch-2"/>
      <sheetName val="08-Sch-1"/>
      <sheetName val="08-Sch-2"/>
      <sheetName val="09-Sch-1"/>
      <sheetName val="09-Sch-2"/>
      <sheetName val="10-Top Sheet"/>
      <sheetName val="10-Sch-1"/>
      <sheetName val="10-Sch-2"/>
      <sheetName val="11-Sch-1"/>
      <sheetName val="11-Sch-2"/>
      <sheetName val="10-Sch-3"/>
      <sheetName val="Pile_FND"/>
      <sheetName val="10-Sch-7"/>
      <sheetName val="OPGW"/>
      <sheetName val="HF"/>
      <sheetName val="Earthwire"/>
      <sheetName val="OPGW Qty per kM"/>
      <sheetName val="IS"/>
      <sheetName val="Fnd"/>
      <sheetName val="Steel"/>
      <sheetName val="Ere"/>
      <sheetName val="Str_Machine"/>
      <sheetName val="Str_Manual"/>
      <sheetName val="Oh"/>
      <sheetName val="Salary"/>
      <sheetName val="OH Template"/>
      <sheetName val="OH_Comparison"/>
      <sheetName val="Stores working"/>
      <sheetName val="Workings"/>
      <sheetName val="010 Workings"/>
    </sheetNames>
    <definedNames>
      <definedName name="Number_of_Payments" refersTo="#REF!"/>
      <definedName name="Values_Entered"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49">
          <cell r="F149">
            <v>21326496.595945843</v>
          </cell>
        </row>
      </sheetData>
      <sheetData sheetId="19" refreshError="1"/>
      <sheetData sheetId="20" refreshError="1"/>
      <sheetData sheetId="21" refreshError="1"/>
      <sheetData sheetId="22">
        <row r="28">
          <cell r="J28">
            <v>399875.5</v>
          </cell>
        </row>
      </sheetData>
      <sheetData sheetId="23">
        <row r="2">
          <cell r="J2">
            <v>21</v>
          </cell>
        </row>
      </sheetData>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Cond"/>
      <sheetName val="EW"/>
      <sheetName val="OPGW"/>
      <sheetName val="Insu"/>
      <sheetName val="HW Fitt"/>
      <sheetName val="Cond Acc"/>
      <sheetName val="EW Acc "/>
      <sheetName val="OPGW acc"/>
      <sheetName val="Earthing"/>
      <sheetName val="Tools"/>
      <sheetName val="Tower Accss"/>
      <sheetName val="Training"/>
      <sheetName val="Twr-MT"/>
      <sheetName val="P&amp;P-Ln1"/>
      <sheetName val="P&amp;P-Ln2"/>
      <sheetName val="P&amp;P-Ln3"/>
      <sheetName val="P&amp;P-Ln4"/>
      <sheetName val="P&amp;P-Total"/>
      <sheetName val="MF"/>
      <sheetName val="Stl-prc"/>
      <sheetName val="QTY"/>
      <sheetName val="Container"/>
      <sheetName val="132 KV-qty"/>
      <sheetName val="400 KV DC OUR QTY"/>
      <sheetName val="dBase"/>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 val="cover "/>
      <sheetName val="critical"/>
      <sheetName val="over all s curve"/>
      <sheetName val="ROW STATUS"/>
      <sheetName val="LINKWISE STATUS "/>
      <sheetName val="crossing detailed "/>
      <sheetName val="DETAIL SHEET"/>
      <sheetName val="Progress"/>
      <sheetName val="Const activity list"/>
      <sheetName val="NLD7000-Backup"/>
      <sheetName val="AY-202&amp;270"/>
      <sheetName val="cum"/>
      <sheetName val="SCurv"/>
      <sheetName val="synop"/>
      <sheetName val="ex&amp;mob"/>
      <sheetName val="pi chart"/>
      <sheetName val="IBR (2)"/>
      <sheetName val="NIBR (2)"/>
      <sheetName val="act"/>
      <sheetName val="Cover sheet"/>
      <sheetName val="Twr-MT"/>
      <sheetName val="OFC RFQ &amp; Order details"/>
      <sheetName val="Design"/>
      <sheetName val="dBase"/>
      <sheetName val="factors"/>
      <sheetName val="cover_"/>
      <sheetName val="over_all_s_curve"/>
      <sheetName val="ROW_STATUS"/>
      <sheetName val="LINKWISE_STATUS_"/>
      <sheetName val="crossing_detailed_"/>
      <sheetName val="DETAIL_SHEET"/>
      <sheetName val="Const_activity_list"/>
      <sheetName val="Sheet1"/>
      <sheetName val="MD5500"/>
      <sheetName val="Prog Sum"/>
      <sheetName val="_"/>
      <sheetName val="ikonos"/>
      <sheetName val="GRIDDING"/>
      <sheetName val="Digitisation"/>
      <sheetName val="QAQC"/>
      <sheetName val="fIELD SURVEY"/>
      <sheetName val="edgematching"/>
      <sheetName val="Attribute "/>
      <sheetName val="LANDBASE"/>
      <sheetName val="asbuilt drgs"/>
      <sheetName val="ASBUILT GIS LANDBASE"/>
      <sheetName val="CODIFICATION"/>
      <sheetName val="Summary"/>
      <sheetName val="SCURCUM"/>
      <sheetName val="wavelength"/>
      <sheetName val="Input for codification,bandwidt"/>
      <sheetName val="SCUR-PERIOD"/>
      <sheetName val="Engg summary"/>
      <sheetName val="LM ASBLT"/>
      <sheetName val="LM FIBRE"/>
      <sheetName val="ISP "/>
      <sheetName val="MA,CA-ASBLT"/>
      <sheetName val="Sheet5"/>
      <sheetName val="MA,CA-FIBRE"/>
      <sheetName val="S-curve"/>
      <sheetName val="Level 2 mhrs"/>
      <sheetName val="Level 2 deliverables"/>
      <sheetName val="INPUT SHEET"/>
      <sheetName val="Sheet4"/>
      <sheetName val="P3 CITIES MA,CA"/>
      <sheetName val="P3CITIES LM"/>
      <sheetName val="AP MA,CA"/>
      <sheetName val="MUMBAI LM"/>
      <sheetName val="CHENNAI MA,CA"/>
      <sheetName val="CHENNAI LM"/>
      <sheetName val="KOL MA,CA"/>
      <sheetName val="KOL LM"/>
      <sheetName val="BLR MA,CA"/>
      <sheetName val="BLR LM"/>
      <sheetName val="HYD MA,CA"/>
      <sheetName val="HYD LM"/>
      <sheetName val="PUNE MA,CA"/>
      <sheetName val="PUNE LM"/>
      <sheetName val="AHD MA,CA"/>
      <sheetName val="AHD LM"/>
      <sheetName val="SURAT MA,CA"/>
      <sheetName val="SURAT LM"/>
      <sheetName val="VAD MA,CA"/>
      <sheetName val="VAD LM"/>
      <sheetName val="City S-curves"/>
      <sheetName val="Interconn updation sheet"/>
      <sheetName val="Intercon s-curves"/>
      <sheetName val="Sheet2"/>
      <sheetName val="Sheet3"/>
      <sheetName val="Mumbai"/>
      <sheetName val="delhi"/>
      <sheetName val="hyd"/>
      <sheetName val="chn"/>
      <sheetName val="blr"/>
      <sheetName val="Sheet10"/>
      <sheetName val="2.00-03 Final Budget"/>
      <sheetName val="digitisation manpwr"/>
      <sheetName val="field manpwr"/>
      <sheetName val="Temp"/>
      <sheetName val="Cover"/>
      <sheetName val="S Curve"/>
      <sheetName val="Critical Action"/>
      <sheetName val="Liquidation"/>
      <sheetName val="10-city points"/>
      <sheetName val="["/>
      <sheetName val="Assmpns"/>
      <sheetName val="spool"/>
      <sheetName val="Assumptions"/>
      <sheetName val="fco"/>
      <sheetName val="cover_1"/>
      <sheetName val="over_all_s_curve1"/>
      <sheetName val="ROW_STATUS1"/>
      <sheetName val="LINKWISE_STATUS_1"/>
      <sheetName val="crossing_detailed_1"/>
      <sheetName val="DETAIL_SHEET1"/>
      <sheetName val="Const_activity_list1"/>
      <sheetName val="pi_chart"/>
      <sheetName val="IBR_(2)"/>
      <sheetName val="NIBR_(2)"/>
      <sheetName val="fIELD_SURVEY"/>
      <sheetName val="Attribute_"/>
      <sheetName val="asbuilt_drgs"/>
      <sheetName val="ASBUILT_GIS_LANDBASE"/>
      <sheetName val="Input_for_codification,bandwidt"/>
      <sheetName val="Engg_summary"/>
      <sheetName val="LM_ASBLT"/>
      <sheetName val="LM_FIBRE"/>
      <sheetName val="ISP_"/>
      <sheetName val="Level_2_mhrs"/>
      <sheetName val="Level_2_deliverables"/>
      <sheetName val="INPUT_SHEET"/>
      <sheetName val="P3_CITIES_MA,CA"/>
      <sheetName val="P3CITIES_LM"/>
      <sheetName val="AP_MA,CA"/>
      <sheetName val="MUMBAI_LM"/>
      <sheetName val="CHENNAI_MA,CA"/>
      <sheetName val="CHENNAI_LM"/>
      <sheetName val="KOL_MA,CA"/>
      <sheetName val="KOL_LM"/>
      <sheetName val="BLR_MA,CA"/>
      <sheetName val="BLR_LM"/>
      <sheetName val="HYD_MA,CA"/>
      <sheetName val="HYD_LM"/>
      <sheetName val="PUNE_MA,CA"/>
      <sheetName val="PUNE_LM"/>
      <sheetName val="AHD_MA,CA"/>
      <sheetName val="AHD_LM"/>
      <sheetName val="SURAT_MA,CA"/>
      <sheetName val="SURAT_LM"/>
      <sheetName val="VAD_MA,CA"/>
      <sheetName val="VAD_LM"/>
      <sheetName val="City_S-curves"/>
      <sheetName val="Interconn_updation_sheet"/>
      <sheetName val="Intercon_s-curves"/>
      <sheetName val="2_00-03_Final_Budget"/>
      <sheetName val="digitisation_manpwr"/>
      <sheetName val="field_manpwr"/>
      <sheetName val="S_Curve"/>
      <sheetName val="Critical_Action"/>
      <sheetName val="10-city_points"/>
      <sheetName val="Vlookup"/>
      <sheetName val="Factors-overall"/>
      <sheetName val="NLD - Assum"/>
      <sheetName val="Const QMS Dash Board"/>
      <sheetName val="Quantity"/>
      <sheetName val="A6"/>
      <sheetName val="General inputs"/>
      <sheetName val="FORM7"/>
      <sheetName val="Input"/>
      <sheetName val="NLD_-_Assum"/>
      <sheetName val="Const_QMS_Dash_Board"/>
      <sheetName val="ecc_res"/>
      <sheetName val="R0 DATA1"/>
      <sheetName val="TERMSHEET"/>
      <sheetName val="SOFTDATA"/>
      <sheetName val="SHEET"/>
      <sheetName val="LAND SPEC"/>
      <sheetName val="TRAFFIC COUNTS"/>
      <sheetName val="QUALITATIVE DETAILS"/>
      <sheetName val="SEZ -S CURVE"/>
      <sheetName val="MFG_TAG"/>
      <sheetName val="TAX"/>
      <sheetName val="NAV"/>
      <sheetName val="CRUDNAME"/>
      <sheetName val="FINAL SHEET"/>
      <sheetName val="Parameters"/>
      <sheetName val="cover_3"/>
      <sheetName val="over_all_s_curve3"/>
      <sheetName val="ROW_STATUS3"/>
      <sheetName val="LINKWISE_STATUS_3"/>
      <sheetName val="crossing_detailed_3"/>
      <sheetName val="DETAIL_SHEET3"/>
      <sheetName val="Const_activity_list3"/>
      <sheetName val="pi_chart2"/>
      <sheetName val="IBR_(2)2"/>
      <sheetName val="NIBR_(2)2"/>
      <sheetName val="fIELD_SURVEY2"/>
      <sheetName val="Attribute_2"/>
      <sheetName val="asbuilt_drgs2"/>
      <sheetName val="ASBUILT_GIS_LANDBASE2"/>
      <sheetName val="Input_for_codification,bandwid2"/>
      <sheetName val="Engg_summary2"/>
      <sheetName val="LM_ASBLT2"/>
      <sheetName val="LM_FIBRE2"/>
      <sheetName val="ISP_2"/>
      <sheetName val="Level_2_mhrs2"/>
      <sheetName val="Level_2_deliverables2"/>
      <sheetName val="INPUT_SHEET2"/>
      <sheetName val="P3_CITIES_MA,CA2"/>
      <sheetName val="P3CITIES_LM2"/>
      <sheetName val="AP_MA,CA2"/>
      <sheetName val="MUMBAI_LM2"/>
      <sheetName val="CHENNAI_MA,CA2"/>
      <sheetName val="CHENNAI_LM2"/>
      <sheetName val="KOL_MA,CA2"/>
      <sheetName val="KOL_LM2"/>
      <sheetName val="BLR_MA,CA2"/>
      <sheetName val="BLR_LM2"/>
      <sheetName val="HYD_MA,CA2"/>
      <sheetName val="HYD_LM2"/>
      <sheetName val="PUNE_MA,CA2"/>
      <sheetName val="PUNE_LM2"/>
      <sheetName val="AHD_MA,CA2"/>
      <sheetName val="AHD_LM2"/>
      <sheetName val="SURAT_MA,CA2"/>
      <sheetName val="SURAT_LM2"/>
      <sheetName val="VAD_MA,CA2"/>
      <sheetName val="VAD_LM2"/>
      <sheetName val="City_S-curves2"/>
      <sheetName val="Interconn_updation_sheet2"/>
      <sheetName val="Intercon_s-curves2"/>
      <sheetName val="2_00-03_Final_Budget2"/>
      <sheetName val="digitisation_manpwr2"/>
      <sheetName val="field_manpwr2"/>
      <sheetName val="S_Curve2"/>
      <sheetName val="Critical_Action2"/>
      <sheetName val="10-city_points2"/>
      <sheetName val="NLD_-_Assum2"/>
      <sheetName val="Const_QMS_Dash_Board2"/>
      <sheetName val="General_inputs1"/>
      <sheetName val="COVER_SHEET1"/>
      <sheetName val="R0_DATA11"/>
      <sheetName val="LAND_SPEC1"/>
      <sheetName val="TRAFFIC_COUNTS1"/>
      <sheetName val="QUALITATIVE_DETAILS1"/>
      <sheetName val="SEZ_-S_CURVE1"/>
      <sheetName val="cover_2"/>
      <sheetName val="over_all_s_curve2"/>
      <sheetName val="ROW_STATUS2"/>
      <sheetName val="LINKWISE_STATUS_2"/>
      <sheetName val="crossing_detailed_2"/>
      <sheetName val="DETAIL_SHEET2"/>
      <sheetName val="Const_activity_list2"/>
      <sheetName val="pi_chart1"/>
      <sheetName val="IBR_(2)1"/>
      <sheetName val="NIBR_(2)1"/>
      <sheetName val="fIELD_SURVEY1"/>
      <sheetName val="Attribute_1"/>
      <sheetName val="asbuilt_drgs1"/>
      <sheetName val="ASBUILT_GIS_LANDBASE1"/>
      <sheetName val="Input_for_codification,bandwid1"/>
      <sheetName val="Engg_summary1"/>
      <sheetName val="LM_ASBLT1"/>
      <sheetName val="LM_FIBRE1"/>
      <sheetName val="ISP_1"/>
      <sheetName val="Level_2_mhrs1"/>
      <sheetName val="Level_2_deliverables1"/>
      <sheetName val="INPUT_SHEET1"/>
      <sheetName val="P3_CITIES_MA,CA1"/>
      <sheetName val="P3CITIES_LM1"/>
      <sheetName val="AP_MA,CA1"/>
      <sheetName val="MUMBAI_LM1"/>
      <sheetName val="CHENNAI_MA,CA1"/>
      <sheetName val="CHENNAI_LM1"/>
      <sheetName val="KOL_MA,CA1"/>
      <sheetName val="KOL_LM1"/>
      <sheetName val="BLR_MA,CA1"/>
      <sheetName val="BLR_LM1"/>
      <sheetName val="HYD_MA,CA1"/>
      <sheetName val="HYD_LM1"/>
      <sheetName val="PUNE_MA,CA1"/>
      <sheetName val="PUNE_LM1"/>
      <sheetName val="AHD_MA,CA1"/>
      <sheetName val="AHD_LM1"/>
      <sheetName val="SURAT_MA,CA1"/>
      <sheetName val="SURAT_LM1"/>
      <sheetName val="VAD_MA,CA1"/>
      <sheetName val="VAD_LM1"/>
      <sheetName val="City_S-curves1"/>
      <sheetName val="Interconn_updation_sheet1"/>
      <sheetName val="Intercon_s-curves1"/>
      <sheetName val="2_00-03_Final_Budget1"/>
      <sheetName val="digitisation_manpwr1"/>
      <sheetName val="field_manpwr1"/>
      <sheetName val="S_Curve1"/>
      <sheetName val="Critical_Action1"/>
      <sheetName val="10-city_points1"/>
      <sheetName val="NLD_-_Assum1"/>
      <sheetName val="Const_QMS_Dash_Board1"/>
      <sheetName val="General_inputs"/>
      <sheetName val="COVER_SHEET"/>
      <sheetName val="R0_DATA1"/>
      <sheetName val="LAND_SPEC"/>
      <sheetName val="TRAFFIC_COUNTS"/>
      <sheetName val="QUALITATIVE_DETAILS"/>
      <sheetName val="SEZ_-S_CURVE"/>
      <sheetName val="RFE SITES"/>
      <sheetName val="LOCAL RATES"/>
      <sheetName val="Project Budget Worksheet"/>
      <sheetName val="Builtup Area"/>
      <sheetName val="MHR"/>
      <sheetName val="3MLKQ"/>
      <sheetName val="Back up"/>
      <sheetName val="General_inputs2"/>
      <sheetName val="EXPLOT AGUA PVC"/>
      <sheetName val="DIS"/>
      <sheetName val="2005-06"/>
      <sheetName val="3.Grouping - Profit &amp; Loss(mio)"/>
      <sheetName val="PyrllDeduc"/>
      <sheetName val="Pivot2"/>
      <sheetName val="Project_Data_File"/>
      <sheetName val="BHIT_hrs_dd"/>
      <sheetName val="IRU_Pivot"/>
      <sheetName val="LEA_Pivot"/>
      <sheetName val="Coversheet"/>
      <sheetName val="VEN"/>
      <sheetName val="Aladdin Macro1"/>
      <sheetName val="Employee Master"/>
      <sheetName val="DATA"/>
      <sheetName val="Detail"/>
      <sheetName val="B"/>
      <sheetName val="Ãhty S-curves"/>
      <sheetName val="Kumbai"/>
      <sheetName val="RCTL-SCH"/>
      <sheetName val="COMPARISON"/>
      <sheetName val="Master Price List"/>
      <sheetName val="ALL-IBANK-BRS"/>
      <sheetName val="Slopes"/>
      <sheetName val="Sales"/>
      <sheetName val="Clause 9"/>
      <sheetName val="TB  $ Rs  Final"/>
      <sheetName val="#REF"/>
      <sheetName val="PPG_MOB2"/>
      <sheetName val="PLAN_FEB97"/>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sheetData sheetId="171"/>
      <sheetData sheetId="172" refreshError="1"/>
      <sheetData sheetId="173"/>
      <sheetData sheetId="174"/>
      <sheetData sheetId="175"/>
      <sheetData sheetId="176"/>
      <sheetData sheetId="177"/>
      <sheetData sheetId="178"/>
      <sheetData sheetId="179"/>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220kV"/>
      <sheetName val="SGV"/>
      <sheetName val="AH cal-HBL  (3)"/>
      <sheetName val="Title"/>
      <sheetName val="No. of cells"/>
      <sheetName val="Input"/>
      <sheetName val="Load Summary"/>
      <sheetName val="AH cal-HBL  (2)"/>
      <sheetName val="AH cal-HBL "/>
      <sheetName val="Load Details-33kV"/>
      <sheetName val="lmp &amp; salse"/>
      <sheetName val="beam-reinft"/>
      <sheetName val="Project Budget Worksheet"/>
      <sheetName val="Publicbuilding"/>
      <sheetName val="trafo-size"/>
      <sheetName val="Load Details_220kV"/>
      <sheetName val="R2"/>
      <sheetName val="Builtup Area"/>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modifiedbattery size"/>
      <sheetName val="Sch1"/>
      <sheetName val="Quantities"/>
      <sheetName val="Cover sheet"/>
      <sheetName val="Codes"/>
      <sheetName val="dBase"/>
      <sheetName val="Twr-MT"/>
      <sheetName val="PRICE BID"/>
      <sheetName val="PLAN_FEB97"/>
      <sheetName val="dt"/>
      <sheetName val="LOCAL RATES"/>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conversion"/>
      <sheetName val="Prog Sum"/>
      <sheetName val="SC Cost FEB 03"/>
      <sheetName val="BM DATA SHEET"/>
      <sheetName val="220_11__BS_1"/>
      <sheetName val="3BPA00132-5-3_W_plan_HVPNL1"/>
      <sheetName val="Legal_Risk_Analysis1"/>
      <sheetName val="Motor_Data1"/>
      <sheetName val="Cable data"/>
      <sheetName val="EAS"/>
      <sheetName val="BS pricing"/>
      <sheetName val="DimDorrClo"/>
      <sheetName val="Actiflo-rm"/>
      <sheetName val="Result-rf"/>
      <sheetName val="Result-rg"/>
      <sheetName val="Result-rm"/>
      <sheetName val="Dim_Process"/>
      <sheetName val="Rate Analysis"/>
      <sheetName val="database"/>
      <sheetName val="MIC_S100"/>
      <sheetName val="A4a"/>
      <sheetName val="teng"/>
      <sheetName val="MD5500"/>
      <sheetName val="ord-lost_98&amp;99"/>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LookUp"/>
      <sheetName val="OLTC MB"/>
      <sheetName val="③赤紙(日文)"/>
      <sheetName val="Estimate"/>
      <sheetName val="Alcance"/>
      <sheetName val="DSLP"/>
      <sheetName val="400kV (Cost)"/>
      <sheetName val="Resumen Económico"/>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Progress Graphs"/>
      <sheetName val="Progress Sheet - OPTL"/>
      <sheetName val="tower wt."/>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L"/>
      <sheetName val="bs BP 04 SA"/>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LANGUAGE"/>
      <sheetName val="DIMEXP_OUT"/>
      <sheetName val="a1-continuous"/>
      <sheetName val="dslp"/>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ECARates"/>
      <sheetName val="Model"/>
      <sheetName val="CONSTRUCTION COMPONENT"/>
      <sheetName val="CIF COST ITEM"/>
      <sheetName val="③赤紙(日文)"/>
      <sheetName val="#3E1_GCR"/>
      <sheetName val="trafo-size"/>
      <sheetName val="index"/>
      <sheetName val="wh_data_R"/>
      <sheetName val="Pav't Calc"/>
      <sheetName val="mainbs1"/>
      <sheetName val="Sch1"/>
      <sheetName val="FORM-W3"/>
      <sheetName val="OD Shares"/>
      <sheetName val="EQP-new file"/>
      <sheetName val="Letter"/>
      <sheetName val="Revenues - Op. Parameters"/>
      <sheetName val="實際值-2006.02.06"/>
      <sheetName val="JV請款"/>
      <sheetName val="Top Line - WWW"/>
      <sheetName val="lmp &amp; salse"/>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L"/>
      <sheetName val="User Guide"/>
      <sheetName val="Computation_Sheet"/>
      <sheetName val="Search"/>
      <sheetName val="Database"/>
      <sheetName val="Actual Cost"/>
      <sheetName val="Indices &amp; PV"/>
      <sheetName val="Escalated Cost"/>
      <sheetName val="Average Rates"/>
      <sheetName val="Bersi-Std-Hilly"/>
      <sheetName val="Bersi-Std-Plain"/>
      <sheetName val="Moose-Std-Hilly"/>
      <sheetName val="Moose-Std-Plain"/>
      <sheetName val="Moose-Antifog-Hilly"/>
      <sheetName val="Moose-Antifog-Plain"/>
      <sheetName val="Bersi-Antifog-Plain"/>
      <sheetName val="Bersi-Antifog-Hilly"/>
      <sheetName val="Abs-Wts.-Bersimis"/>
      <sheetName val="Assumptions made"/>
      <sheetName val="Wts of towers-Bersms"/>
      <sheetName val="Weights of Towers-Moose"/>
      <sheetName val="Wind on Tower"/>
      <sheetName val="Abstract"/>
      <sheetName val="Abstract of Weights- Moose"/>
      <sheetName val="400 kV DC"/>
      <sheetName val="400 kV SC"/>
      <sheetName val="765 kV SC"/>
      <sheetName val="Loading calculations"/>
      <sheetName val="Sagten"/>
      <sheetName val="Sagten calculations"/>
    </sheetNames>
    <sheetDataSet>
      <sheetData sheetId="0"/>
      <sheetData sheetId="1">
        <row r="7">
          <cell r="D7" t="str">
            <v>CERC</v>
          </cell>
        </row>
        <row r="8">
          <cell r="D8" t="str">
            <v>Capital Cost Benchmarking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9">
          <cell r="I19">
            <v>9418.3185450367364</v>
          </cell>
        </row>
      </sheetData>
      <sheetData sheetId="21">
        <row r="19">
          <cell r="I19">
            <v>9107.2628832957762</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Front end"/>
      <sheetName val="Boiler&amp;TG"/>
      <sheetName val="RATE-ANAY."/>
      <sheetName val="potablwater"/>
      <sheetName val="A 3.7"/>
      <sheetName val="Cul_detail"/>
      <sheetName val="CFL-KIM"/>
      <sheetName val="CLAY"/>
      <sheetName val="L"/>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Sales Cycle Stages"/>
      <sheetName val="Schedule No.1"/>
      <sheetName val="ABBR"/>
      <sheetName val="Data sheet"/>
      <sheetName val="wordsdata"/>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ch. Areas"/>
      <sheetName val="Defn"/>
      <sheetName val="NLD - Assum"/>
      <sheetName val="Register"/>
      <sheetName val="Abstract Sheet"/>
      <sheetName val="F.1"/>
      <sheetName val="trafo-size"/>
      <sheetName val="PV FDN"/>
      <sheetName val="LOCAL RATES"/>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Setting"/>
      <sheetName val="영업소실적"/>
      <sheetName val="Cash Flow"/>
      <sheetName val="Summary Rates From Contract"/>
      <sheetName val="MPR_PA_1"/>
      <sheetName val="TS-TC"/>
      <sheetName val="Sulphur (2)"/>
      <sheetName val="ROW Compensation"/>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Load Details-220kV"/>
      <sheetName val="PDR_HT"/>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Presentation"/>
      <sheetName val="hori. vessel(E-895)"/>
      <sheetName val="DropDownList"/>
      <sheetName val="JOBS  UNDER TURNKEY BASIS"/>
      <sheetName val="Gr.182 - OHE"/>
      <sheetName val="Costos R.H. "/>
      <sheetName val="except wiring"/>
      <sheetName val="Calc"/>
      <sheetName val="moments-table(tri)"/>
      <sheetName val="Activity No (A) ( 12)  "/>
      <sheetName val="Ranges"/>
      <sheetName val="Desgn(zone I)"/>
      <sheetName val="Break down adjustments"/>
      <sheetName val="AT-3"/>
      <sheetName val="Sch-5"/>
      <sheetName val="Manpower"/>
      <sheetName val="A"/>
      <sheetName val="grid"/>
      <sheetName val="D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 val="site fab&amp;ernstr"/>
      <sheetName val="Twr-MT"/>
      <sheetName val="tb"/>
      <sheetName val="L"/>
    </sheetNames>
    <sheetDataSet>
      <sheetData sheetId="0"/>
      <sheetData sheetId="1">
        <row r="14">
          <cell r="G14">
            <v>3.7079999999999997</v>
          </cell>
        </row>
      </sheetData>
      <sheetData sheetId="2"/>
      <sheetData sheetId="3"/>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sti"/>
      <sheetName val="Conversion"/>
      <sheetName val="disbursement-nominal(RRA)"/>
      <sheetName val="Training"/>
      <sheetName val="choose"/>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constantes"/>
      <sheetName val="slab"/>
      <sheetName val="Lstsub"/>
      <sheetName val="OPGW Quantity summary"/>
      <sheetName val="COST"/>
      <sheetName val="DATA"/>
      <sheetName val="MasterMolDoseList"/>
      <sheetName val="Rates Basic"/>
      <sheetName val="Risk database"/>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sheetData sheetId="39"/>
      <sheetData sheetId="40" refreshError="1"/>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refreshError="1"/>
      <sheetData sheetId="60" refreshError="1"/>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PRICE BID"/>
      <sheetName val="site fab&amp;ernstr"/>
      <sheetName val="REVENUES &amp; BS"/>
      <sheetName val="Master"/>
      <sheetName val="FORM_1"/>
      <sheetName val="FORM_2"/>
      <sheetName val="FORM_3"/>
      <sheetName val="FORM_4"/>
      <sheetName val="FORM_5"/>
      <sheetName val="FORM_5A"/>
      <sheetName val="FORM_6"/>
      <sheetName val="FORM_6A"/>
      <sheetName val="FORM_6B"/>
      <sheetName val="FORM_8"/>
      <sheetName val="f_01"/>
      <sheetName val="ord_blog_SA"/>
      <sheetName val="PROJ_LIST"/>
      <sheetName val="enq_bank"/>
      <sheetName val="bs_BP_04_SA"/>
      <sheetName val="FORM_NO_BP_09"/>
      <sheetName val="FORM_NO_BP_10"/>
      <sheetName val="FORM_NO_BP_11"/>
      <sheetName val="FORM_NO_BP12"/>
      <sheetName val="FORM_NO_BP13"/>
      <sheetName val="FORM_NO_BP14"/>
      <sheetName val="FORM_NO_BP15"/>
      <sheetName val="ORD_BLOG"/>
      <sheetName val="PRICE_BID"/>
      <sheetName val="site_fab&amp;ernstr"/>
      <sheetName val="REVENUES_&amp;_BS"/>
      <sheetName val="BA format SA"/>
      <sheetName val="FORM_13"/>
      <sheetName val="FORM_23"/>
      <sheetName val="FORM_33"/>
      <sheetName val="FORM_43"/>
      <sheetName val="FORM_53"/>
      <sheetName val="FORM_5A3"/>
      <sheetName val="FORM_63"/>
      <sheetName val="FORM_6A3"/>
      <sheetName val="FORM_6B3"/>
      <sheetName val="FORM_83"/>
      <sheetName val="f_013"/>
      <sheetName val="ord_blog_SA3"/>
      <sheetName val="PROJ_LIST3"/>
      <sheetName val="enq_bank3"/>
      <sheetName val="bs_BP_04_SA3"/>
      <sheetName val="FORM_NO_BP_093"/>
      <sheetName val="FORM_NO_BP_103"/>
      <sheetName val="FORM_NO_BP_113"/>
      <sheetName val="FORM_NO_BP123"/>
      <sheetName val="FORM_NO_BP133"/>
      <sheetName val="FORM_NO_BP143"/>
      <sheetName val="FORM_NO_BP153"/>
      <sheetName val="ORD_BLOG3"/>
      <sheetName val="FORM_12"/>
      <sheetName val="FORM_22"/>
      <sheetName val="FORM_32"/>
      <sheetName val="FORM_42"/>
      <sheetName val="FORM_52"/>
      <sheetName val="FORM_5A2"/>
      <sheetName val="FORM_62"/>
      <sheetName val="FORM_6A2"/>
      <sheetName val="FORM_6B2"/>
      <sheetName val="FORM_82"/>
      <sheetName val="f_012"/>
      <sheetName val="ord_blog_SA2"/>
      <sheetName val="PROJ_LIST2"/>
      <sheetName val="enq_bank2"/>
      <sheetName val="bs_BP_04_SA2"/>
      <sheetName val="FORM_NO_BP_092"/>
      <sheetName val="FORM_NO_BP_102"/>
      <sheetName val="FORM_NO_BP_112"/>
      <sheetName val="FORM_NO_BP122"/>
      <sheetName val="FORM_NO_BP132"/>
      <sheetName val="FORM_NO_BP142"/>
      <sheetName val="FORM_NO_BP152"/>
      <sheetName val="ORD_BLOG2"/>
      <sheetName val="FORM_11"/>
      <sheetName val="FORM_21"/>
      <sheetName val="FORM_31"/>
      <sheetName val="FORM_41"/>
      <sheetName val="FORM_51"/>
      <sheetName val="FORM_5A1"/>
      <sheetName val="FORM_61"/>
      <sheetName val="FORM_6A1"/>
      <sheetName val="FORM_6B1"/>
      <sheetName val="FORM_81"/>
      <sheetName val="f_011"/>
      <sheetName val="ord_blog_SA1"/>
      <sheetName val="PROJ_LIST1"/>
      <sheetName val="enq_bank1"/>
      <sheetName val="bs_BP_04_SA1"/>
      <sheetName val="FORM_NO_BP_091"/>
      <sheetName val="FORM_NO_BP_101"/>
      <sheetName val="FORM_NO_BP_111"/>
      <sheetName val="FORM_NO_BP121"/>
      <sheetName val="FORM_NO_BP131"/>
      <sheetName val="FORM_NO_BP141"/>
      <sheetName val="FORM_NO_BP151"/>
      <sheetName val="ORD_BLOG1"/>
      <sheetName val="attach(2)"/>
      <sheetName val="PROCESS"/>
      <sheetName val="Load Details-220kV"/>
      <sheetName val="sag-ten"/>
      <sheetName val="Earth Mat Calculation"/>
      <sheetName val="L"/>
      <sheetName val="PLAN_FEB97"/>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 val="xxxxxx"/>
      <sheetName val="200308 det"/>
      <sheetName val="NOWC"/>
      <sheetName val="dsoinv"/>
      <sheetName val="CoE"/>
      <sheetName val="WORKING CAPITAL"/>
      <sheetName val="SG&amp;A"/>
      <sheetName val="bs BP 04 SA"/>
      <sheetName val="Sheet1"/>
      <sheetName val="ord-lost_98&amp;99"/>
      <sheetName val="Improvements"/>
      <sheetName val="200308_det"/>
      <sheetName val="REVENUES_&amp;_BS"/>
      <sheetName val="WORKING_CAPITAL"/>
      <sheetName val="bs_BP_04_SA"/>
      <sheetName val="Load Details-220kV"/>
      <sheetName val="200308_det3"/>
      <sheetName val="REVENUES_&amp;_BS3"/>
      <sheetName val="WORKING_CAPITAL3"/>
      <sheetName val="200308_det2"/>
      <sheetName val="REVENUES_&amp;_BS2"/>
      <sheetName val="WORKING_CAPITAL2"/>
      <sheetName val="200308_det1"/>
      <sheetName val="REVENUES_&amp;_BS1"/>
      <sheetName val="WORKING_CAPITAL1"/>
      <sheetName val="PRICE BID"/>
      <sheetName val="sag-ten"/>
      <sheetName val="0308det-1720"/>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Y"/>
      <sheetName val="Design"/>
      <sheetName val="SAND"/>
      <sheetName val="Sheet2"/>
      <sheetName val="Sheet3"/>
      <sheetName val="REL"/>
      <sheetName val="VKFdn 420 (2)"/>
      <sheetName val="estimate"/>
      <sheetName val="REVENUES &amp; BS"/>
      <sheetName val="Detail"/>
      <sheetName val="bs BP 04 SA"/>
      <sheetName val="p1-costg"/>
      <sheetName val="Scenario"/>
      <sheetName val="Reserve Addition"/>
      <sheetName val="Assumptions"/>
      <sheetName val="Fill this out first..."/>
      <sheetName val="VKFdn_420_(2)"/>
      <sheetName val="REVENUES_&amp;_BS"/>
      <sheetName val="bs_BP_04_SA"/>
      <sheetName val="purpose&amp;input"/>
      <sheetName val="Basis"/>
      <sheetName val="TB"/>
      <sheetName val="Input"/>
      <sheetName val="RATE-ANAY."/>
      <sheetName val="Analysis"/>
      <sheetName val="Berechnungen"/>
      <sheetName val="Sheet1"/>
      <sheetName val="angles"/>
      <sheetName val="SC Cost FEB 03"/>
      <sheetName val="TABLES"/>
      <sheetName val="Rates"/>
      <sheetName val="IDCCALHYD-GOO"/>
      <sheetName val="TF -25"/>
      <sheetName val="TF 1PH 16"/>
      <sheetName val="TF 3PH 16"/>
      <sheetName val="BOQ"/>
      <sheetName val="IDCCALHYD_GOO"/>
      <sheetName val="UNP-NCW "/>
      <sheetName val="PDR_HT"/>
      <sheetName val="Civil"/>
      <sheetName val="Report"/>
      <sheetName val="DSLP"/>
      <sheetName val="Addl.40"/>
      <sheetName val="AutoOpen Stub Data"/>
      <sheetName val="Progress Graphs"/>
      <sheetName val="Progress Sheet - OPTL"/>
      <sheetName val="tower w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ance sheet"/>
      <sheetName val="cashflow "/>
      <sheetName val="Schedule No.1"/>
      <sheetName val="Schedule No.1-B"/>
      <sheetName val="Schedule No.5"/>
      <sheetName val="Asset-Addn"/>
      <sheetName val="Assets"/>
      <sheetName val="Dollar"/>
      <sheetName val="Dinar"/>
      <sheetName val="Schedule No.8"/>
      <sheetName val="Schedule No.9"/>
      <sheetName val="Schedule No.10"/>
      <sheetName val="Schedule No.11a"/>
      <sheetName val="11a-Enclosure"/>
      <sheetName val="Schedule No.11b"/>
      <sheetName val="Schedule 12"/>
      <sheetName val="Schedule-13 "/>
      <sheetName val="Sechedule No.14"/>
      <sheetName val="Schedule-13  (2)"/>
      <sheetName val="Schedule No.1 (2)"/>
      <sheetName val="Format - 4"/>
      <sheetName val="CLAY"/>
      <sheetName val="PRICE BID"/>
      <sheetName val="site fab&amp;ernstr"/>
      <sheetName val="ord-lost_98&amp;99"/>
      <sheetName val="REL"/>
    </sheetNames>
    <sheetDataSet>
      <sheetData sheetId="0" refreshError="1"/>
      <sheetData sheetId="1" refreshError="1"/>
      <sheetData sheetId="2" refreshError="1"/>
      <sheetData sheetId="3" refreshError="1">
        <row r="3">
          <cell r="A3" t="str">
            <v>SCHEDULE NO. 1</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l_detail"/>
      <sheetName val="HP-QTY"/>
      <sheetName val="HP"/>
      <sheetName val="HP Sts"/>
      <sheetName val="Slab"/>
      <sheetName val="Sl Sts"/>
      <sheetName val="M-F-03"/>
      <sheetName val="M-C"/>
      <sheetName val="M-J-03"/>
      <sheetName val="E1"/>
      <sheetName val="FORM7"/>
      <sheetName val="PROG_DATA"/>
      <sheetName val="Labour &amp; Plant"/>
      <sheetName val="OVERHEADS"/>
      <sheetName val="Desgn(zone I)"/>
      <sheetName val="REL"/>
      <sheetName val="Timesheet"/>
      <sheetName val="Data sheet"/>
      <sheetName val="Tower Schedule"/>
      <sheetName val="BHANDUP"/>
      <sheetName val="steam outlet"/>
      <sheetName val="DropDownList"/>
      <sheetName val="HP_Sts"/>
      <sheetName val="Sl_Sts"/>
      <sheetName val="Labour_&amp;_Plant"/>
      <sheetName val="Desgn(zone_I)"/>
      <sheetName val="Data_sheet"/>
      <sheetName val="steam_outlet"/>
      <sheetName val="Tower_Schedule"/>
      <sheetName val="Model Parameters"/>
      <sheetName val="ROW Compensation"/>
      <sheetName val="CLAY"/>
      <sheetName val="Design"/>
      <sheetName val="COLUMN"/>
      <sheetName val="Calculations"/>
      <sheetName val="Data"/>
      <sheetName val="IDCCALHYD-GOO"/>
      <sheetName val="Report"/>
      <sheetName val="L"/>
    </sheetNames>
    <sheetDataSet>
      <sheetData sheetId="0" refreshError="1">
        <row r="2">
          <cell r="B2" t="str">
            <v>Culvert Details</v>
          </cell>
        </row>
        <row r="4">
          <cell r="B4" t="str">
            <v>Chainage</v>
          </cell>
          <cell r="D4" t="str">
            <v>Culvert Description</v>
          </cell>
          <cell r="F4" t="str">
            <v>Distance from C/L(Existing)</v>
          </cell>
          <cell r="H4" t="str">
            <v>Dia of Pipe</v>
          </cell>
          <cell r="L4" t="str">
            <v>Invert Level(Existing)</v>
          </cell>
          <cell r="N4" t="str">
            <v>FRL</v>
          </cell>
          <cell r="O4" t="str">
            <v>Super Elevation</v>
          </cell>
          <cell r="Q4" t="str">
            <v>Invert Level(Prop)</v>
          </cell>
          <cell r="S4" t="str">
            <v>Bed Slope</v>
          </cell>
          <cell r="T4" t="str">
            <v>Length Of Pipe</v>
          </cell>
          <cell r="V4" t="str">
            <v>Draw</v>
          </cell>
          <cell r="W4" t="str">
            <v>Rev</v>
          </cell>
          <cell r="X4" t="str">
            <v>Subm. Date</v>
          </cell>
          <cell r="Z4" t="str">
            <v>Appr. Date</v>
          </cell>
          <cell r="AB4" t="str">
            <v>Remarks</v>
          </cell>
        </row>
        <row r="5">
          <cell r="B5" t="str">
            <v>As per BOQ</v>
          </cell>
          <cell r="C5" t="str">
            <v>As per Actual</v>
          </cell>
          <cell r="D5" t="str">
            <v>No.</v>
          </cell>
          <cell r="E5" t="str">
            <v>Type</v>
          </cell>
          <cell r="F5" t="str">
            <v>Left</v>
          </cell>
          <cell r="G5" t="str">
            <v>Right</v>
          </cell>
          <cell r="H5" t="str">
            <v>Existing</v>
          </cell>
          <cell r="J5" t="str">
            <v>Proposed</v>
          </cell>
          <cell r="L5" t="str">
            <v>LHS</v>
          </cell>
          <cell r="M5" t="str">
            <v>RHS</v>
          </cell>
          <cell r="O5" t="str">
            <v>Left</v>
          </cell>
          <cell r="P5" t="str">
            <v>Right</v>
          </cell>
          <cell r="Q5" t="str">
            <v>Left</v>
          </cell>
          <cell r="R5" t="str">
            <v>Right</v>
          </cell>
          <cell r="S5" t="str">
            <v>1/-----</v>
          </cell>
          <cell r="T5" t="str">
            <v>Left</v>
          </cell>
          <cell r="U5" t="str">
            <v>Right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curve Summary"/>
      <sheetName val="Overall BSC"/>
      <sheetName val="BSC S-Curve"/>
      <sheetName val="Month Progress against BSC Plan"/>
      <sheetName val="Line S-Curve_Enablement"/>
      <sheetName val="DPR Summary"/>
      <sheetName val="Weekly Analysis"/>
      <sheetName val="Monthwise Progress-L2"/>
      <sheetName val="S-curve Summary"/>
      <sheetName val="Tower Schedule"/>
      <sheetName val="Horizontal VC"/>
      <sheetName val="Stringing Analysis "/>
      <sheetName val="working sheet"/>
      <sheetName val="Sheet1"/>
      <sheetName val="S-curve"/>
      <sheetName val="Issue tracker"/>
      <sheetName val="Concreting"/>
      <sheetName val="Weights"/>
      <sheetName val="Sheet5"/>
      <sheetName val="Unit Wt"/>
      <sheetName val="Cul_detail"/>
      <sheetName val="L"/>
    </sheetNames>
    <sheetDataSet>
      <sheetData sheetId="0"/>
      <sheetData sheetId="1"/>
      <sheetData sheetId="2">
        <row r="58">
          <cell r="D58">
            <v>43160</v>
          </cell>
        </row>
      </sheetData>
      <sheetData sheetId="3"/>
      <sheetData sheetId="4"/>
      <sheetData sheetId="5">
        <row r="4">
          <cell r="G4">
            <v>43214</v>
          </cell>
        </row>
      </sheetData>
      <sheetData sheetId="6"/>
      <sheetData sheetId="7">
        <row r="1">
          <cell r="J1">
            <v>43009</v>
          </cell>
        </row>
      </sheetData>
      <sheetData sheetId="8"/>
      <sheetData sheetId="9">
        <row r="9">
          <cell r="A9">
            <v>0</v>
          </cell>
        </row>
        <row r="11">
          <cell r="F11" t="str">
            <v>AP1</v>
          </cell>
          <cell r="G11" t="str">
            <v>DD+0</v>
          </cell>
          <cell r="H11">
            <v>140</v>
          </cell>
          <cell r="I11" t="str">
            <v>AP1-AP2</v>
          </cell>
          <cell r="J11">
            <v>140</v>
          </cell>
          <cell r="K11">
            <v>0</v>
          </cell>
          <cell r="L11">
            <v>0</v>
          </cell>
          <cell r="M11">
            <v>0</v>
          </cell>
          <cell r="N11">
            <v>0</v>
          </cell>
          <cell r="O11">
            <v>0</v>
          </cell>
          <cell r="P11">
            <v>0</v>
          </cell>
          <cell r="Q11">
            <v>0</v>
          </cell>
          <cell r="R11">
            <v>0</v>
          </cell>
          <cell r="S11">
            <v>0</v>
          </cell>
          <cell r="T11">
            <v>0</v>
          </cell>
          <cell r="U11">
            <v>0</v>
          </cell>
          <cell r="V11" t="e">
            <v>#N/A</v>
          </cell>
          <cell r="W11" t="e">
            <v>#N/A</v>
          </cell>
          <cell r="X11" t="e">
            <v>#N/A</v>
          </cell>
          <cell r="Y11" t="e">
            <v>#N/A</v>
          </cell>
          <cell r="Z11">
            <v>41.467499999999994</v>
          </cell>
          <cell r="AA11">
            <v>33.761379999999996</v>
          </cell>
          <cell r="AB11">
            <v>6.2163999999999993</v>
          </cell>
          <cell r="AC11">
            <v>1.4897199999999997</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row>
        <row r="12">
          <cell r="F12" t="str">
            <v>AP2</v>
          </cell>
          <cell r="G12" t="str">
            <v>DD+0</v>
          </cell>
          <cell r="H12">
            <v>193.75241933973368</v>
          </cell>
          <cell r="I12" t="str">
            <v>AP2-AP3</v>
          </cell>
          <cell r="J12">
            <v>193.75241933973368</v>
          </cell>
          <cell r="K12">
            <v>0</v>
          </cell>
          <cell r="L12">
            <v>0</v>
          </cell>
          <cell r="M12">
            <v>0</v>
          </cell>
          <cell r="N12">
            <v>0</v>
          </cell>
          <cell r="O12">
            <v>0</v>
          </cell>
          <cell r="P12">
            <v>0</v>
          </cell>
          <cell r="Q12">
            <v>0</v>
          </cell>
          <cell r="R12">
            <v>0</v>
          </cell>
          <cell r="S12">
            <v>0</v>
          </cell>
          <cell r="T12">
            <v>0</v>
          </cell>
          <cell r="U12">
            <v>0</v>
          </cell>
          <cell r="V12" t="e">
            <v>#N/A</v>
          </cell>
          <cell r="W12" t="e">
            <v>#N/A</v>
          </cell>
          <cell r="X12" t="e">
            <v>#N/A</v>
          </cell>
          <cell r="Y12" t="e">
            <v>#N/A</v>
          </cell>
          <cell r="Z12">
            <v>41.467499999999994</v>
          </cell>
          <cell r="AA12">
            <v>33.761379999999996</v>
          </cell>
          <cell r="AB12">
            <v>6.2163999999999993</v>
          </cell>
          <cell r="AC12">
            <v>1.4897199999999997</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row>
        <row r="13">
          <cell r="F13" t="str">
            <v>AP3</v>
          </cell>
          <cell r="G13" t="str">
            <v>DD+6</v>
          </cell>
          <cell r="H13">
            <v>146.49232061783991</v>
          </cell>
          <cell r="I13" t="str">
            <v>AP3-AP4</v>
          </cell>
          <cell r="J13">
            <v>146.49232061783991</v>
          </cell>
          <cell r="K13">
            <v>0</v>
          </cell>
          <cell r="L13">
            <v>0</v>
          </cell>
          <cell r="M13">
            <v>0</v>
          </cell>
          <cell r="N13">
            <v>0</v>
          </cell>
          <cell r="O13">
            <v>0</v>
          </cell>
          <cell r="P13">
            <v>0</v>
          </cell>
          <cell r="Q13">
            <v>0</v>
          </cell>
          <cell r="R13">
            <v>0</v>
          </cell>
          <cell r="S13">
            <v>0</v>
          </cell>
          <cell r="T13">
            <v>0</v>
          </cell>
          <cell r="U13">
            <v>0</v>
          </cell>
          <cell r="V13" t="e">
            <v>#N/A</v>
          </cell>
          <cell r="W13" t="e">
            <v>#N/A</v>
          </cell>
          <cell r="X13" t="e">
            <v>#N/A</v>
          </cell>
          <cell r="Y13" t="e">
            <v>#N/A</v>
          </cell>
          <cell r="Z13">
            <v>49.352299999999993</v>
          </cell>
          <cell r="AA13">
            <v>39.905289999999994</v>
          </cell>
          <cell r="AB13">
            <v>7.7160599999999997</v>
          </cell>
          <cell r="AC13">
            <v>1.7309499999999998</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F14" t="str">
            <v>AP4</v>
          </cell>
          <cell r="G14" t="str">
            <v>DD+18</v>
          </cell>
          <cell r="H14">
            <v>279.51744131627993</v>
          </cell>
          <cell r="I14" t="str">
            <v>AP4-AP5</v>
          </cell>
          <cell r="J14">
            <v>279.51744131627993</v>
          </cell>
          <cell r="K14">
            <v>0</v>
          </cell>
          <cell r="L14">
            <v>0</v>
          </cell>
          <cell r="M14">
            <v>0</v>
          </cell>
          <cell r="N14">
            <v>0</v>
          </cell>
          <cell r="O14">
            <v>0</v>
          </cell>
          <cell r="P14">
            <v>0</v>
          </cell>
          <cell r="Q14">
            <v>0</v>
          </cell>
          <cell r="R14">
            <v>0</v>
          </cell>
          <cell r="S14">
            <v>0</v>
          </cell>
          <cell r="T14">
            <v>0</v>
          </cell>
          <cell r="U14">
            <v>0</v>
          </cell>
          <cell r="V14" t="e">
            <v>#N/A</v>
          </cell>
          <cell r="W14" t="e">
            <v>#N/A</v>
          </cell>
          <cell r="X14" t="e">
            <v>#N/A</v>
          </cell>
          <cell r="Y14" t="e">
            <v>#N/A</v>
          </cell>
          <cell r="Z14">
            <v>70.142547999999977</v>
          </cell>
          <cell r="AA14">
            <v>56.964151999999984</v>
          </cell>
          <cell r="AB14">
            <v>10.718609999999998</v>
          </cell>
          <cell r="AC14">
            <v>2.4597859999999998</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F15" t="str">
            <v>AP5</v>
          </cell>
          <cell r="G15" t="str">
            <v>DB+9</v>
          </cell>
          <cell r="H15">
            <v>227.13872413131145</v>
          </cell>
          <cell r="I15" t="str">
            <v>AP5-AP6</v>
          </cell>
          <cell r="J15">
            <v>227.13872413131145</v>
          </cell>
          <cell r="K15">
            <v>0</v>
          </cell>
          <cell r="L15">
            <v>0</v>
          </cell>
          <cell r="M15">
            <v>0</v>
          </cell>
          <cell r="N15">
            <v>0</v>
          </cell>
          <cell r="O15">
            <v>0</v>
          </cell>
          <cell r="P15">
            <v>0</v>
          </cell>
          <cell r="Q15">
            <v>0</v>
          </cell>
          <cell r="R15">
            <v>0</v>
          </cell>
          <cell r="S15">
            <v>0</v>
          </cell>
          <cell r="T15">
            <v>0</v>
          </cell>
          <cell r="U15">
            <v>0</v>
          </cell>
          <cell r="V15" t="e">
            <v>#N/A</v>
          </cell>
          <cell r="W15" t="e">
            <v>#N/A</v>
          </cell>
          <cell r="X15" t="e">
            <v>#N/A</v>
          </cell>
          <cell r="Y15" t="e">
            <v>#N/A</v>
          </cell>
          <cell r="Z15">
            <v>34.520620000000001</v>
          </cell>
          <cell r="AA15">
            <v>25.688610000000001</v>
          </cell>
          <cell r="AB15">
            <v>7.6130600000000008</v>
          </cell>
          <cell r="AC15">
            <v>1.2189499999999998</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F16" t="str">
            <v>AP6</v>
          </cell>
          <cell r="G16" t="str">
            <v>DD+30</v>
          </cell>
          <cell r="H16">
            <v>227.56317804073663</v>
          </cell>
          <cell r="I16" t="str">
            <v>AP6-AP7</v>
          </cell>
          <cell r="J16">
            <v>227.56317804073663</v>
          </cell>
          <cell r="K16">
            <v>0</v>
          </cell>
          <cell r="L16">
            <v>0</v>
          </cell>
          <cell r="M16">
            <v>0</v>
          </cell>
          <cell r="N16">
            <v>0</v>
          </cell>
          <cell r="O16">
            <v>0</v>
          </cell>
          <cell r="P16">
            <v>0</v>
          </cell>
          <cell r="Q16">
            <v>0</v>
          </cell>
          <cell r="R16">
            <v>0</v>
          </cell>
          <cell r="S16">
            <v>0</v>
          </cell>
          <cell r="T16">
            <v>0</v>
          </cell>
          <cell r="U16">
            <v>0</v>
          </cell>
          <cell r="V16" t="e">
            <v>#N/A</v>
          </cell>
          <cell r="W16" t="e">
            <v>#N/A</v>
          </cell>
          <cell r="X16" t="e">
            <v>#N/A</v>
          </cell>
          <cell r="Y16" t="e">
            <v>#N/A</v>
          </cell>
          <cell r="Z16">
            <v>109.42237487999998</v>
          </cell>
          <cell r="AA16">
            <v>88.864077119999976</v>
          </cell>
          <cell r="AB16">
            <v>16.7210316</v>
          </cell>
          <cell r="AC16">
            <v>3.8372661599999995</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F17" t="str">
            <v>AP7</v>
          </cell>
          <cell r="G17" t="str">
            <v>DD+30</v>
          </cell>
          <cell r="H17">
            <v>342.28642976314444</v>
          </cell>
          <cell r="I17" t="str">
            <v>AP7-AP8</v>
          </cell>
          <cell r="J17">
            <v>342.28642976314444</v>
          </cell>
          <cell r="K17">
            <v>0</v>
          </cell>
          <cell r="L17">
            <v>0</v>
          </cell>
          <cell r="M17">
            <v>0</v>
          </cell>
          <cell r="N17">
            <v>0</v>
          </cell>
          <cell r="O17">
            <v>0</v>
          </cell>
          <cell r="P17">
            <v>0</v>
          </cell>
          <cell r="Q17">
            <v>0</v>
          </cell>
          <cell r="R17">
            <v>0</v>
          </cell>
          <cell r="S17">
            <v>0</v>
          </cell>
          <cell r="T17">
            <v>0</v>
          </cell>
          <cell r="U17">
            <v>0</v>
          </cell>
          <cell r="V17" t="e">
            <v>#N/A</v>
          </cell>
          <cell r="W17" t="e">
            <v>#N/A</v>
          </cell>
          <cell r="X17" t="e">
            <v>#N/A</v>
          </cell>
          <cell r="Y17" t="e">
            <v>#N/A</v>
          </cell>
          <cell r="Z17">
            <v>109.42237487999998</v>
          </cell>
          <cell r="AA17">
            <v>88.864077119999976</v>
          </cell>
          <cell r="AB17">
            <v>16.7210316</v>
          </cell>
          <cell r="AC17">
            <v>3.8372661599999995</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F18" t="str">
            <v>AP8</v>
          </cell>
          <cell r="G18" t="str">
            <v>DD+30</v>
          </cell>
          <cell r="H18">
            <v>167.03592427977881</v>
          </cell>
          <cell r="I18" t="str">
            <v>AP8-AP9</v>
          </cell>
          <cell r="J18">
            <v>167.03592427977881</v>
          </cell>
          <cell r="K18">
            <v>0</v>
          </cell>
          <cell r="L18">
            <v>0</v>
          </cell>
          <cell r="M18">
            <v>0</v>
          </cell>
          <cell r="N18">
            <v>0</v>
          </cell>
          <cell r="O18">
            <v>0</v>
          </cell>
          <cell r="P18">
            <v>0</v>
          </cell>
          <cell r="Q18">
            <v>0</v>
          </cell>
          <cell r="R18">
            <v>0</v>
          </cell>
          <cell r="S18">
            <v>0</v>
          </cell>
          <cell r="T18">
            <v>0</v>
          </cell>
          <cell r="U18">
            <v>0</v>
          </cell>
          <cell r="V18" t="e">
            <v>#N/A</v>
          </cell>
          <cell r="W18" t="e">
            <v>#N/A</v>
          </cell>
          <cell r="X18" t="e">
            <v>#N/A</v>
          </cell>
          <cell r="Y18" t="e">
            <v>#N/A</v>
          </cell>
          <cell r="Z18">
            <v>109.42237487999998</v>
          </cell>
          <cell r="AA18">
            <v>88.864077119999976</v>
          </cell>
          <cell r="AB18">
            <v>16.7210316</v>
          </cell>
          <cell r="AC18">
            <v>3.8372661599999995</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F19" t="str">
            <v>AP9</v>
          </cell>
          <cell r="G19" t="str">
            <v>DD+30</v>
          </cell>
          <cell r="H19">
            <v>401.62793727528469</v>
          </cell>
          <cell r="I19" t="str">
            <v>AP9-AP10</v>
          </cell>
          <cell r="J19">
            <v>401.62793727528469</v>
          </cell>
          <cell r="K19">
            <v>0</v>
          </cell>
          <cell r="L19">
            <v>0</v>
          </cell>
          <cell r="M19">
            <v>0</v>
          </cell>
          <cell r="N19">
            <v>0</v>
          </cell>
          <cell r="O19">
            <v>0</v>
          </cell>
          <cell r="P19">
            <v>0</v>
          </cell>
          <cell r="Q19">
            <v>0</v>
          </cell>
          <cell r="R19">
            <v>0</v>
          </cell>
          <cell r="S19">
            <v>0</v>
          </cell>
          <cell r="T19">
            <v>0</v>
          </cell>
          <cell r="U19">
            <v>0</v>
          </cell>
          <cell r="V19" t="e">
            <v>#N/A</v>
          </cell>
          <cell r="W19" t="e">
            <v>#N/A</v>
          </cell>
          <cell r="X19" t="e">
            <v>#N/A</v>
          </cell>
          <cell r="Y19" t="e">
            <v>#N/A</v>
          </cell>
          <cell r="Z19">
            <v>109.42237487999998</v>
          </cell>
          <cell r="AA19">
            <v>88.864077119999976</v>
          </cell>
          <cell r="AB19">
            <v>16.7210316</v>
          </cell>
          <cell r="AC19">
            <v>3.8372661599999995</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0">
          <cell r="F20" t="str">
            <v>AP10</v>
          </cell>
          <cell r="G20" t="str">
            <v>DB+0</v>
          </cell>
          <cell r="H20">
            <v>343.65680554879168</v>
          </cell>
          <cell r="I20" t="str">
            <v>AP10-AP11</v>
          </cell>
          <cell r="J20">
            <v>343.65680554879168</v>
          </cell>
          <cell r="K20">
            <v>0</v>
          </cell>
          <cell r="L20">
            <v>0</v>
          </cell>
          <cell r="M20">
            <v>0</v>
          </cell>
          <cell r="N20">
            <v>0</v>
          </cell>
          <cell r="O20">
            <v>0</v>
          </cell>
          <cell r="P20">
            <v>0</v>
          </cell>
          <cell r="Q20">
            <v>0</v>
          </cell>
          <cell r="R20">
            <v>0</v>
          </cell>
          <cell r="S20">
            <v>0</v>
          </cell>
          <cell r="T20">
            <v>0</v>
          </cell>
          <cell r="U20">
            <v>0</v>
          </cell>
          <cell r="V20" t="e">
            <v>#N/A</v>
          </cell>
          <cell r="W20" t="e">
            <v>#N/A</v>
          </cell>
          <cell r="X20" t="e">
            <v>#N/A</v>
          </cell>
          <cell r="Y20" t="e">
            <v>#N/A</v>
          </cell>
          <cell r="Z20">
            <v>28.95589</v>
          </cell>
          <cell r="AA20">
            <v>21.429729999999999</v>
          </cell>
          <cell r="AB20">
            <v>6.5022100000000007</v>
          </cell>
          <cell r="AC20">
            <v>1.0239500000000001</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row>
        <row r="21">
          <cell r="F21" t="str">
            <v>AP11</v>
          </cell>
          <cell r="G21" t="str">
            <v>DB+6</v>
          </cell>
          <cell r="H21">
            <v>363.01101911650011</v>
          </cell>
          <cell r="I21" t="str">
            <v>AP11-AP12</v>
          </cell>
          <cell r="J21">
            <v>363.01101911650011</v>
          </cell>
          <cell r="K21">
            <v>0</v>
          </cell>
          <cell r="L21">
            <v>0</v>
          </cell>
          <cell r="M21">
            <v>0</v>
          </cell>
          <cell r="N21">
            <v>0</v>
          </cell>
          <cell r="O21">
            <v>0</v>
          </cell>
          <cell r="P21">
            <v>0</v>
          </cell>
          <cell r="Q21">
            <v>0</v>
          </cell>
          <cell r="R21">
            <v>0</v>
          </cell>
          <cell r="S21">
            <v>0</v>
          </cell>
          <cell r="T21">
            <v>0</v>
          </cell>
          <cell r="U21">
            <v>0</v>
          </cell>
          <cell r="V21" t="e">
            <v>#N/A</v>
          </cell>
          <cell r="W21" t="e">
            <v>#N/A</v>
          </cell>
          <cell r="X21" t="e">
            <v>#N/A</v>
          </cell>
          <cell r="Y21" t="e">
            <v>#N/A</v>
          </cell>
          <cell r="Z21">
            <v>34.068419999999996</v>
          </cell>
          <cell r="AA21">
            <v>25.384449999999998</v>
          </cell>
          <cell r="AB21">
            <v>7.491880000000001</v>
          </cell>
          <cell r="AC21">
            <v>1.1920899999999999</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row>
        <row r="22">
          <cell r="F22" t="str">
            <v>AP12</v>
          </cell>
          <cell r="G22" t="str">
            <v>DB+0</v>
          </cell>
          <cell r="H22">
            <v>73.389372527635089</v>
          </cell>
          <cell r="I22" t="str">
            <v>AP12-AP13</v>
          </cell>
          <cell r="J22">
            <v>73.389372527635089</v>
          </cell>
          <cell r="K22">
            <v>0</v>
          </cell>
          <cell r="L22">
            <v>0</v>
          </cell>
          <cell r="M22">
            <v>0</v>
          </cell>
          <cell r="N22">
            <v>0</v>
          </cell>
          <cell r="O22">
            <v>0</v>
          </cell>
          <cell r="P22">
            <v>0</v>
          </cell>
          <cell r="Q22">
            <v>0</v>
          </cell>
          <cell r="R22">
            <v>0</v>
          </cell>
          <cell r="S22">
            <v>0</v>
          </cell>
          <cell r="T22">
            <v>0</v>
          </cell>
          <cell r="U22">
            <v>0</v>
          </cell>
          <cell r="V22" t="e">
            <v>#N/A</v>
          </cell>
          <cell r="W22" t="e">
            <v>#N/A</v>
          </cell>
          <cell r="X22" t="e">
            <v>#N/A</v>
          </cell>
          <cell r="Y22" t="e">
            <v>#N/A</v>
          </cell>
          <cell r="Z22">
            <v>28.95589</v>
          </cell>
          <cell r="AA22">
            <v>21.429729999999999</v>
          </cell>
          <cell r="AB22">
            <v>6.5022100000000007</v>
          </cell>
          <cell r="AC22">
            <v>1.0239500000000001</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row>
        <row r="23">
          <cell r="F23" t="str">
            <v>AP13</v>
          </cell>
          <cell r="G23" t="str">
            <v>DD+0</v>
          </cell>
          <cell r="H23">
            <v>231.27689032845456</v>
          </cell>
          <cell r="I23" t="str">
            <v>AP13-AP14</v>
          </cell>
          <cell r="J23">
            <v>231.27689032845456</v>
          </cell>
          <cell r="K23">
            <v>0</v>
          </cell>
          <cell r="L23">
            <v>0</v>
          </cell>
          <cell r="M23">
            <v>0</v>
          </cell>
          <cell r="N23">
            <v>0</v>
          </cell>
          <cell r="O23">
            <v>0</v>
          </cell>
          <cell r="P23">
            <v>0</v>
          </cell>
          <cell r="Q23">
            <v>0</v>
          </cell>
          <cell r="R23">
            <v>0</v>
          </cell>
          <cell r="S23">
            <v>0</v>
          </cell>
          <cell r="T23">
            <v>0</v>
          </cell>
          <cell r="U23">
            <v>0</v>
          </cell>
          <cell r="V23" t="e">
            <v>#N/A</v>
          </cell>
          <cell r="W23" t="e">
            <v>#N/A</v>
          </cell>
          <cell r="X23" t="e">
            <v>#N/A</v>
          </cell>
          <cell r="Y23" t="e">
            <v>#N/A</v>
          </cell>
          <cell r="Z23">
            <v>41.467499999999994</v>
          </cell>
          <cell r="AA23">
            <v>33.761379999999996</v>
          </cell>
          <cell r="AB23">
            <v>6.2163999999999993</v>
          </cell>
          <cell r="AC23">
            <v>1.4897199999999997</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row>
        <row r="24">
          <cell r="F24" t="str">
            <v>AP14</v>
          </cell>
          <cell r="G24" t="str">
            <v>DD+30</v>
          </cell>
          <cell r="H24">
            <v>336.41524474958987</v>
          </cell>
          <cell r="I24" t="str">
            <v>AP14-AP15</v>
          </cell>
          <cell r="J24">
            <v>336.41524474958987</v>
          </cell>
          <cell r="K24">
            <v>0</v>
          </cell>
          <cell r="L24">
            <v>0</v>
          </cell>
          <cell r="M24">
            <v>0</v>
          </cell>
          <cell r="N24">
            <v>0</v>
          </cell>
          <cell r="O24">
            <v>0</v>
          </cell>
          <cell r="P24">
            <v>0</v>
          </cell>
          <cell r="Q24">
            <v>0</v>
          </cell>
          <cell r="R24">
            <v>0</v>
          </cell>
          <cell r="S24">
            <v>0</v>
          </cell>
          <cell r="T24">
            <v>0</v>
          </cell>
          <cell r="U24">
            <v>0</v>
          </cell>
          <cell r="V24" t="e">
            <v>#N/A</v>
          </cell>
          <cell r="W24" t="e">
            <v>#N/A</v>
          </cell>
          <cell r="X24" t="e">
            <v>#N/A</v>
          </cell>
          <cell r="Y24" t="e">
            <v>#N/A</v>
          </cell>
          <cell r="Z24">
            <v>109.42237487999998</v>
          </cell>
          <cell r="AA24">
            <v>88.864077119999976</v>
          </cell>
          <cell r="AB24">
            <v>16.7210316</v>
          </cell>
          <cell r="AC24">
            <v>3.8372661599999995</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row>
        <row r="25">
          <cell r="F25" t="str">
            <v>AP15</v>
          </cell>
          <cell r="G25" t="str">
            <v>DD+18</v>
          </cell>
          <cell r="H25">
            <v>155.63280020618251</v>
          </cell>
          <cell r="I25" t="str">
            <v>AP15-AP16</v>
          </cell>
          <cell r="J25">
            <v>155.63280020618251</v>
          </cell>
          <cell r="K25">
            <v>0</v>
          </cell>
          <cell r="L25">
            <v>0</v>
          </cell>
          <cell r="M25">
            <v>0</v>
          </cell>
          <cell r="N25">
            <v>0</v>
          </cell>
          <cell r="O25">
            <v>0</v>
          </cell>
          <cell r="P25">
            <v>0</v>
          </cell>
          <cell r="Q25">
            <v>0</v>
          </cell>
          <cell r="R25">
            <v>0</v>
          </cell>
          <cell r="S25">
            <v>0</v>
          </cell>
          <cell r="T25">
            <v>0</v>
          </cell>
          <cell r="U25">
            <v>0</v>
          </cell>
          <cell r="V25" t="e">
            <v>#N/A</v>
          </cell>
          <cell r="W25" t="e">
            <v>#N/A</v>
          </cell>
          <cell r="X25" t="e">
            <v>#N/A</v>
          </cell>
          <cell r="Y25" t="e">
            <v>#N/A</v>
          </cell>
          <cell r="Z25">
            <v>70.142547999999977</v>
          </cell>
          <cell r="AA25">
            <v>56.964151999999984</v>
          </cell>
          <cell r="AB25">
            <v>10.718609999999998</v>
          </cell>
          <cell r="AC25">
            <v>2.4597859999999998</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row>
        <row r="26">
          <cell r="F26" t="str">
            <v>AP16</v>
          </cell>
          <cell r="G26" t="str">
            <v>DD+9</v>
          </cell>
          <cell r="H26">
            <v>245.87868756772366</v>
          </cell>
          <cell r="I26" t="str">
            <v>AP16-AP17</v>
          </cell>
          <cell r="J26">
            <v>245.87868756772366</v>
          </cell>
          <cell r="K26">
            <v>0</v>
          </cell>
          <cell r="L26">
            <v>0</v>
          </cell>
          <cell r="M26">
            <v>0</v>
          </cell>
          <cell r="N26">
            <v>0</v>
          </cell>
          <cell r="O26">
            <v>0</v>
          </cell>
          <cell r="P26">
            <v>0</v>
          </cell>
          <cell r="Q26">
            <v>0</v>
          </cell>
          <cell r="R26">
            <v>0</v>
          </cell>
          <cell r="S26">
            <v>0</v>
          </cell>
          <cell r="T26">
            <v>0</v>
          </cell>
          <cell r="U26">
            <v>0</v>
          </cell>
          <cell r="V26" t="e">
            <v>#N/A</v>
          </cell>
          <cell r="W26" t="e">
            <v>#N/A</v>
          </cell>
          <cell r="X26" t="e">
            <v>#N/A</v>
          </cell>
          <cell r="Y26" t="e">
            <v>#N/A</v>
          </cell>
          <cell r="Z26">
            <v>50.101819999999989</v>
          </cell>
          <cell r="AA26">
            <v>40.688679999999991</v>
          </cell>
          <cell r="AB26">
            <v>7.6561499999999993</v>
          </cell>
          <cell r="AC26">
            <v>1.7569899999999998</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row>
        <row r="27">
          <cell r="F27" t="str">
            <v>AP17</v>
          </cell>
          <cell r="G27" t="str">
            <v>DD+18</v>
          </cell>
          <cell r="H27">
            <v>304.72446570631638</v>
          </cell>
          <cell r="I27" t="str">
            <v>AP17-AP18</v>
          </cell>
          <cell r="J27">
            <v>304.72446570631638</v>
          </cell>
          <cell r="K27">
            <v>0</v>
          </cell>
          <cell r="L27">
            <v>0</v>
          </cell>
          <cell r="M27">
            <v>0</v>
          </cell>
          <cell r="N27" t="str">
            <v>C</v>
          </cell>
          <cell r="O27">
            <v>43067</v>
          </cell>
          <cell r="P27">
            <v>0</v>
          </cell>
          <cell r="Q27">
            <v>0</v>
          </cell>
          <cell r="R27">
            <v>0</v>
          </cell>
          <cell r="S27">
            <v>0</v>
          </cell>
          <cell r="T27">
            <v>0</v>
          </cell>
          <cell r="U27">
            <v>0</v>
          </cell>
          <cell r="V27" t="e">
            <v>#N/A</v>
          </cell>
          <cell r="W27" t="e">
            <v>#N/A</v>
          </cell>
          <cell r="X27" t="e">
            <v>#N/A</v>
          </cell>
          <cell r="Y27" t="e">
            <v>#N/A</v>
          </cell>
          <cell r="Z27">
            <v>70.142547999999977</v>
          </cell>
          <cell r="AA27">
            <v>56.964151999999984</v>
          </cell>
          <cell r="AB27">
            <v>10.718609999999998</v>
          </cell>
          <cell r="AC27">
            <v>2.4597859999999998</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F28" t="str">
            <v>AP18</v>
          </cell>
          <cell r="G28" t="str">
            <v>DD+18</v>
          </cell>
          <cell r="H28">
            <v>460.57029865157392</v>
          </cell>
          <cell r="I28" t="str">
            <v>AP18-AP19</v>
          </cell>
          <cell r="J28">
            <v>460.57029865157392</v>
          </cell>
          <cell r="K28">
            <v>0</v>
          </cell>
          <cell r="L28">
            <v>0</v>
          </cell>
          <cell r="M28">
            <v>0</v>
          </cell>
          <cell r="N28" t="str">
            <v>C</v>
          </cell>
          <cell r="O28">
            <v>43067</v>
          </cell>
          <cell r="P28">
            <v>0</v>
          </cell>
          <cell r="Q28">
            <v>0</v>
          </cell>
          <cell r="R28">
            <v>0</v>
          </cell>
          <cell r="S28">
            <v>0</v>
          </cell>
          <cell r="T28">
            <v>0</v>
          </cell>
          <cell r="U28">
            <v>0</v>
          </cell>
          <cell r="V28" t="e">
            <v>#N/A</v>
          </cell>
          <cell r="W28" t="e">
            <v>#N/A</v>
          </cell>
          <cell r="X28" t="e">
            <v>#N/A</v>
          </cell>
          <cell r="Y28" t="e">
            <v>#N/A</v>
          </cell>
          <cell r="Z28">
            <v>70.142547999999977</v>
          </cell>
          <cell r="AA28">
            <v>56.964151999999984</v>
          </cell>
          <cell r="AB28">
            <v>10.718609999999998</v>
          </cell>
          <cell r="AC28">
            <v>2.4597859999999998</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F29" t="str">
            <v>AP19</v>
          </cell>
          <cell r="G29" t="str">
            <v>DD+9</v>
          </cell>
          <cell r="H29">
            <v>276.38379113110091</v>
          </cell>
          <cell r="I29" t="str">
            <v>AP19-AP20</v>
          </cell>
          <cell r="J29">
            <v>276.38379113110091</v>
          </cell>
          <cell r="K29">
            <v>0</v>
          </cell>
          <cell r="L29">
            <v>0</v>
          </cell>
          <cell r="M29">
            <v>0</v>
          </cell>
          <cell r="N29" t="str">
            <v>C</v>
          </cell>
          <cell r="O29">
            <v>43067</v>
          </cell>
          <cell r="P29">
            <v>0</v>
          </cell>
          <cell r="Q29">
            <v>0</v>
          </cell>
          <cell r="R29">
            <v>0</v>
          </cell>
          <cell r="S29">
            <v>0</v>
          </cell>
          <cell r="T29">
            <v>0</v>
          </cell>
          <cell r="U29">
            <v>0</v>
          </cell>
          <cell r="V29" t="e">
            <v>#N/A</v>
          </cell>
          <cell r="W29" t="e">
            <v>#N/A</v>
          </cell>
          <cell r="X29" t="e">
            <v>#N/A</v>
          </cell>
          <cell r="Y29" t="e">
            <v>#N/A</v>
          </cell>
          <cell r="Z29">
            <v>50.101819999999989</v>
          </cell>
          <cell r="AA29">
            <v>40.688679999999991</v>
          </cell>
          <cell r="AB29">
            <v>7.6561499999999993</v>
          </cell>
          <cell r="AC29">
            <v>1.7569899999999998</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F30" t="str">
            <v>AP20</v>
          </cell>
          <cell r="G30" t="str">
            <v>DD+9</v>
          </cell>
          <cell r="H30">
            <v>371.00539079641419</v>
          </cell>
          <cell r="I30" t="str">
            <v>AP20-AP21</v>
          </cell>
          <cell r="J30">
            <v>371.00539079641419</v>
          </cell>
          <cell r="K30">
            <v>0</v>
          </cell>
          <cell r="L30">
            <v>0</v>
          </cell>
          <cell r="M30">
            <v>0</v>
          </cell>
          <cell r="N30" t="str">
            <v>C</v>
          </cell>
          <cell r="O30">
            <v>43067</v>
          </cell>
          <cell r="P30">
            <v>0</v>
          </cell>
          <cell r="Q30">
            <v>0</v>
          </cell>
          <cell r="R30">
            <v>0</v>
          </cell>
          <cell r="S30">
            <v>0</v>
          </cell>
          <cell r="T30">
            <v>0</v>
          </cell>
          <cell r="U30">
            <v>0</v>
          </cell>
          <cell r="V30" t="e">
            <v>#N/A</v>
          </cell>
          <cell r="W30" t="e">
            <v>#N/A</v>
          </cell>
          <cell r="X30" t="e">
            <v>#N/A</v>
          </cell>
          <cell r="Y30" t="e">
            <v>#N/A</v>
          </cell>
          <cell r="Z30">
            <v>50.101819999999989</v>
          </cell>
          <cell r="AA30">
            <v>40.688679999999991</v>
          </cell>
          <cell r="AB30">
            <v>7.6561499999999993</v>
          </cell>
          <cell r="AC30">
            <v>1.7569899999999998</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F31" t="str">
            <v>AP21</v>
          </cell>
          <cell r="G31" t="str">
            <v>DC+0</v>
          </cell>
          <cell r="H31">
            <v>200</v>
          </cell>
          <cell r="I31" t="str">
            <v>AP21-AP22</v>
          </cell>
          <cell r="J31">
            <v>200</v>
          </cell>
          <cell r="K31">
            <v>0</v>
          </cell>
          <cell r="L31">
            <v>0</v>
          </cell>
          <cell r="M31">
            <v>0</v>
          </cell>
          <cell r="N31" t="str">
            <v>C</v>
          </cell>
          <cell r="O31">
            <v>43067</v>
          </cell>
          <cell r="P31" t="str">
            <v>C</v>
          </cell>
          <cell r="Q31">
            <v>0</v>
          </cell>
          <cell r="R31">
            <v>0</v>
          </cell>
          <cell r="S31">
            <v>0</v>
          </cell>
          <cell r="T31">
            <v>0</v>
          </cell>
          <cell r="U31">
            <v>0</v>
          </cell>
          <cell r="V31" t="e">
            <v>#N/A</v>
          </cell>
          <cell r="W31" t="e">
            <v>#N/A</v>
          </cell>
          <cell r="X31" t="e">
            <v>#N/A</v>
          </cell>
          <cell r="Y31" t="e">
            <v>#N/A</v>
          </cell>
          <cell r="Z31">
            <v>33.429409999999997</v>
          </cell>
          <cell r="AA31">
            <v>26.192319999999999</v>
          </cell>
          <cell r="AB31">
            <v>6.0764699999999996</v>
          </cell>
          <cell r="AC31">
            <v>1.1606200000000002</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F32" t="str">
            <v>AP22</v>
          </cell>
          <cell r="G32" t="str">
            <v>DD+3</v>
          </cell>
          <cell r="H32">
            <v>410</v>
          </cell>
          <cell r="I32" t="str">
            <v>AP22-AP23</v>
          </cell>
          <cell r="J32">
            <v>1391</v>
          </cell>
          <cell r="K32">
            <v>0</v>
          </cell>
          <cell r="L32">
            <v>0</v>
          </cell>
          <cell r="M32">
            <v>0</v>
          </cell>
          <cell r="N32" t="str">
            <v>C</v>
          </cell>
          <cell r="O32">
            <v>43067</v>
          </cell>
          <cell r="P32" t="str">
            <v>C</v>
          </cell>
          <cell r="Q32">
            <v>0</v>
          </cell>
          <cell r="R32">
            <v>0</v>
          </cell>
          <cell r="S32">
            <v>0</v>
          </cell>
          <cell r="T32">
            <v>0</v>
          </cell>
          <cell r="U32">
            <v>0</v>
          </cell>
          <cell r="V32" t="e">
            <v>#N/A</v>
          </cell>
          <cell r="W32" t="e">
            <v>#N/A</v>
          </cell>
          <cell r="X32" t="e">
            <v>#N/A</v>
          </cell>
          <cell r="Y32" t="e">
            <v>#N/A</v>
          </cell>
          <cell r="Z32">
            <v>46.684539999999998</v>
          </cell>
          <cell r="AA32">
            <v>38.475139999999996</v>
          </cell>
          <cell r="AB32">
            <v>6.61517</v>
          </cell>
          <cell r="AC32">
            <v>1.5942299999999998</v>
          </cell>
          <cell r="AD32">
            <v>0</v>
          </cell>
          <cell r="AE32" t="str">
            <v>C</v>
          </cell>
          <cell r="AF32">
            <v>43179</v>
          </cell>
          <cell r="AG32">
            <v>43190</v>
          </cell>
          <cell r="AH32">
            <v>0</v>
          </cell>
          <cell r="AI32" t="str">
            <v>C</v>
          </cell>
          <cell r="AJ32">
            <v>43190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F33" t="str">
            <v>22/1</v>
          </cell>
          <cell r="G33" t="str">
            <v>DA+9</v>
          </cell>
          <cell r="H33">
            <v>250</v>
          </cell>
          <cell r="I33">
            <v>0</v>
          </cell>
          <cell r="J33">
            <v>0</v>
          </cell>
          <cell r="K33">
            <v>0</v>
          </cell>
          <cell r="L33">
            <v>0</v>
          </cell>
          <cell r="M33">
            <v>0</v>
          </cell>
          <cell r="N33" t="str">
            <v>C</v>
          </cell>
          <cell r="O33">
            <v>43067</v>
          </cell>
          <cell r="P33" t="str">
            <v>C</v>
          </cell>
          <cell r="Q33">
            <v>0</v>
          </cell>
          <cell r="R33">
            <v>0</v>
          </cell>
          <cell r="S33">
            <v>0</v>
          </cell>
          <cell r="T33">
            <v>0</v>
          </cell>
          <cell r="U33">
            <v>0</v>
          </cell>
          <cell r="V33" t="e">
            <v>#N/A</v>
          </cell>
          <cell r="W33" t="e">
            <v>#N/A</v>
          </cell>
          <cell r="X33" t="e">
            <v>#N/A</v>
          </cell>
          <cell r="Y33" t="e">
            <v>#N/A</v>
          </cell>
          <cell r="Z33">
            <v>21.105219999999999</v>
          </cell>
          <cell r="AA33">
            <v>12.985389999999999</v>
          </cell>
          <cell r="AB33">
            <v>7.2503000000000002</v>
          </cell>
          <cell r="AC33">
            <v>0.86953000000000003</v>
          </cell>
          <cell r="AD33">
            <v>0</v>
          </cell>
          <cell r="AE33" t="str">
            <v>C</v>
          </cell>
          <cell r="AF33">
            <v>43172</v>
          </cell>
          <cell r="AG33">
            <v>43180</v>
          </cell>
          <cell r="AH33">
            <v>0</v>
          </cell>
          <cell r="AI33" t="str">
            <v>C</v>
          </cell>
          <cell r="AJ33">
            <v>43183</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F34" t="str">
            <v>22/2</v>
          </cell>
          <cell r="G34" t="str">
            <v>DA+6</v>
          </cell>
          <cell r="H34">
            <v>373</v>
          </cell>
          <cell r="I34">
            <v>0</v>
          </cell>
          <cell r="J34">
            <v>0</v>
          </cell>
          <cell r="K34">
            <v>0</v>
          </cell>
          <cell r="L34">
            <v>0</v>
          </cell>
          <cell r="M34">
            <v>0</v>
          </cell>
          <cell r="N34" t="str">
            <v>C</v>
          </cell>
          <cell r="O34">
            <v>43067</v>
          </cell>
          <cell r="P34" t="str">
            <v>C</v>
          </cell>
          <cell r="Q34">
            <v>0</v>
          </cell>
          <cell r="R34">
            <v>0</v>
          </cell>
          <cell r="S34">
            <v>0</v>
          </cell>
          <cell r="T34">
            <v>0</v>
          </cell>
          <cell r="U34">
            <v>0</v>
          </cell>
          <cell r="V34" t="e">
            <v>#N/A</v>
          </cell>
          <cell r="W34" t="e">
            <v>#N/A</v>
          </cell>
          <cell r="X34" t="e">
            <v>#N/A</v>
          </cell>
          <cell r="Y34" t="e">
            <v>#N/A</v>
          </cell>
          <cell r="Z34">
            <v>21.345739999999999</v>
          </cell>
          <cell r="AA34">
            <v>13.164809999999997</v>
          </cell>
          <cell r="AB34">
            <v>7.3143899999999995</v>
          </cell>
          <cell r="AC34">
            <v>0.86653999999999998</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F35" t="str">
            <v>22/3</v>
          </cell>
          <cell r="G35" t="str">
            <v>DA+0</v>
          </cell>
          <cell r="H35">
            <v>358</v>
          </cell>
          <cell r="I35">
            <v>0</v>
          </cell>
          <cell r="J35">
            <v>0</v>
          </cell>
          <cell r="K35">
            <v>0</v>
          </cell>
          <cell r="L35">
            <v>0</v>
          </cell>
          <cell r="M35">
            <v>0</v>
          </cell>
          <cell r="N35" t="str">
            <v>C</v>
          </cell>
          <cell r="O35">
            <v>43067</v>
          </cell>
          <cell r="P35" t="str">
            <v>C</v>
          </cell>
          <cell r="Q35">
            <v>0</v>
          </cell>
          <cell r="R35">
            <v>0</v>
          </cell>
          <cell r="S35">
            <v>0</v>
          </cell>
          <cell r="T35">
            <v>0</v>
          </cell>
          <cell r="U35">
            <v>0</v>
          </cell>
          <cell r="V35" t="e">
            <v>#N/A</v>
          </cell>
          <cell r="W35" t="e">
            <v>#N/A</v>
          </cell>
          <cell r="X35" t="e">
            <v>#N/A</v>
          </cell>
          <cell r="Y35" t="e">
            <v>#N/A</v>
          </cell>
          <cell r="Z35">
            <v>17.901039999999998</v>
          </cell>
          <cell r="AA35">
            <v>11.188669999999998</v>
          </cell>
          <cell r="AB35">
            <v>5.9966800000000005</v>
          </cell>
          <cell r="AC35">
            <v>0.71569000000000005</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F36" t="str">
            <v>AP23</v>
          </cell>
          <cell r="G36" t="str">
            <v>DD+0</v>
          </cell>
          <cell r="H36">
            <v>366</v>
          </cell>
          <cell r="I36" t="str">
            <v>AP23-AP24</v>
          </cell>
          <cell r="J36">
            <v>1430</v>
          </cell>
          <cell r="K36">
            <v>0</v>
          </cell>
          <cell r="L36">
            <v>0</v>
          </cell>
          <cell r="M36">
            <v>0</v>
          </cell>
          <cell r="N36" t="str">
            <v>C</v>
          </cell>
          <cell r="O36">
            <v>43067</v>
          </cell>
          <cell r="P36" t="str">
            <v>C</v>
          </cell>
          <cell r="Q36">
            <v>0</v>
          </cell>
          <cell r="R36">
            <v>0</v>
          </cell>
          <cell r="S36">
            <v>0</v>
          </cell>
          <cell r="T36">
            <v>0</v>
          </cell>
          <cell r="U36">
            <v>0</v>
          </cell>
          <cell r="V36" t="e">
            <v>#N/A</v>
          </cell>
          <cell r="W36" t="e">
            <v>#N/A</v>
          </cell>
          <cell r="X36" t="e">
            <v>#N/A</v>
          </cell>
          <cell r="Y36" t="e">
            <v>#N/A</v>
          </cell>
          <cell r="Z36">
            <v>41.467499999999994</v>
          </cell>
          <cell r="AA36">
            <v>33.761379999999996</v>
          </cell>
          <cell r="AB36">
            <v>6.2163999999999993</v>
          </cell>
          <cell r="AC36">
            <v>1.4897199999999997</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F37" t="str">
            <v>23/1</v>
          </cell>
          <cell r="G37" t="str">
            <v>DA+0</v>
          </cell>
          <cell r="H37">
            <v>358</v>
          </cell>
          <cell r="I37">
            <v>0</v>
          </cell>
          <cell r="J37">
            <v>0</v>
          </cell>
          <cell r="K37">
            <v>0</v>
          </cell>
          <cell r="L37">
            <v>0</v>
          </cell>
          <cell r="M37">
            <v>0</v>
          </cell>
          <cell r="N37" t="str">
            <v>C</v>
          </cell>
          <cell r="O37">
            <v>43067</v>
          </cell>
          <cell r="P37" t="str">
            <v>C</v>
          </cell>
          <cell r="Q37">
            <v>0</v>
          </cell>
          <cell r="R37">
            <v>0</v>
          </cell>
          <cell r="S37">
            <v>0</v>
          </cell>
          <cell r="T37">
            <v>0</v>
          </cell>
          <cell r="U37">
            <v>0</v>
          </cell>
          <cell r="V37" t="e">
            <v>#N/A</v>
          </cell>
          <cell r="W37" t="e">
            <v>#N/A</v>
          </cell>
          <cell r="X37" t="e">
            <v>#N/A</v>
          </cell>
          <cell r="Y37" t="e">
            <v>#N/A</v>
          </cell>
          <cell r="Z37">
            <v>17.901039999999998</v>
          </cell>
          <cell r="AA37">
            <v>11.188669999999998</v>
          </cell>
          <cell r="AB37">
            <v>5.9966800000000005</v>
          </cell>
          <cell r="AC37">
            <v>0.71569000000000005</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F38" t="str">
            <v>23/2</v>
          </cell>
          <cell r="G38" t="str">
            <v>DA+0</v>
          </cell>
          <cell r="H38">
            <v>375</v>
          </cell>
          <cell r="I38">
            <v>0</v>
          </cell>
          <cell r="J38">
            <v>0</v>
          </cell>
          <cell r="K38">
            <v>0</v>
          </cell>
          <cell r="L38">
            <v>0</v>
          </cell>
          <cell r="M38">
            <v>0</v>
          </cell>
          <cell r="N38" t="str">
            <v>C</v>
          </cell>
          <cell r="O38">
            <v>43067</v>
          </cell>
          <cell r="P38" t="str">
            <v>C</v>
          </cell>
          <cell r="Q38">
            <v>0</v>
          </cell>
          <cell r="R38">
            <v>0</v>
          </cell>
          <cell r="S38">
            <v>0</v>
          </cell>
          <cell r="T38">
            <v>0</v>
          </cell>
          <cell r="U38">
            <v>0</v>
          </cell>
          <cell r="V38" t="e">
            <v>#N/A</v>
          </cell>
          <cell r="W38" t="e">
            <v>#N/A</v>
          </cell>
          <cell r="X38" t="e">
            <v>#N/A</v>
          </cell>
          <cell r="Y38" t="e">
            <v>#N/A</v>
          </cell>
          <cell r="Z38">
            <v>17.901039999999998</v>
          </cell>
          <cell r="AA38">
            <v>11.188669999999998</v>
          </cell>
          <cell r="AB38">
            <v>5.9966800000000005</v>
          </cell>
          <cell r="AC38">
            <v>0.71569000000000005</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F39" t="str">
            <v>23/3</v>
          </cell>
          <cell r="G39" t="str">
            <v>DA+3</v>
          </cell>
          <cell r="H39">
            <v>331</v>
          </cell>
          <cell r="I39">
            <v>0</v>
          </cell>
          <cell r="J39">
            <v>0</v>
          </cell>
          <cell r="K39">
            <v>0</v>
          </cell>
          <cell r="L39">
            <v>0</v>
          </cell>
          <cell r="M39">
            <v>0</v>
          </cell>
          <cell r="N39" t="str">
            <v>C</v>
          </cell>
          <cell r="O39">
            <v>43067</v>
          </cell>
          <cell r="P39" t="str">
            <v>C</v>
          </cell>
          <cell r="Q39">
            <v>0</v>
          </cell>
          <cell r="R39">
            <v>0</v>
          </cell>
          <cell r="S39">
            <v>0</v>
          </cell>
          <cell r="T39">
            <v>0</v>
          </cell>
          <cell r="U39">
            <v>0</v>
          </cell>
          <cell r="V39" t="e">
            <v>#N/A</v>
          </cell>
          <cell r="W39" t="e">
            <v>#N/A</v>
          </cell>
          <cell r="X39" t="e">
            <v>#N/A</v>
          </cell>
          <cell r="Y39" t="e">
            <v>#N/A</v>
          </cell>
          <cell r="Z39">
            <v>20.07377</v>
          </cell>
          <cell r="AA39">
            <v>12.03004</v>
          </cell>
          <cell r="AB39">
            <v>7.1956900000000008</v>
          </cell>
          <cell r="AC39">
            <v>0.84804000000000002</v>
          </cell>
          <cell r="AD39">
            <v>0</v>
          </cell>
          <cell r="AE39" t="str">
            <v>C</v>
          </cell>
          <cell r="AF39">
            <v>43181</v>
          </cell>
          <cell r="AG39">
            <v>43190</v>
          </cell>
          <cell r="AH39">
            <v>0</v>
          </cell>
          <cell r="AI39" t="str">
            <v>C</v>
          </cell>
          <cell r="AJ39">
            <v>43202</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F40" t="str">
            <v>AP24</v>
          </cell>
          <cell r="G40" t="str">
            <v>DC+0</v>
          </cell>
          <cell r="H40">
            <v>311</v>
          </cell>
          <cell r="I40" t="str">
            <v>AP24-AP25</v>
          </cell>
          <cell r="J40">
            <v>311</v>
          </cell>
          <cell r="K40">
            <v>0</v>
          </cell>
          <cell r="L40">
            <v>0</v>
          </cell>
          <cell r="M40">
            <v>0</v>
          </cell>
          <cell r="N40" t="str">
            <v>C</v>
          </cell>
          <cell r="O40">
            <v>43067</v>
          </cell>
          <cell r="P40" t="str">
            <v>C</v>
          </cell>
          <cell r="Q40">
            <v>0</v>
          </cell>
          <cell r="R40">
            <v>0</v>
          </cell>
          <cell r="S40">
            <v>0</v>
          </cell>
          <cell r="T40">
            <v>0</v>
          </cell>
          <cell r="U40">
            <v>0</v>
          </cell>
          <cell r="V40" t="e">
            <v>#N/A</v>
          </cell>
          <cell r="W40" t="e">
            <v>#N/A</v>
          </cell>
          <cell r="X40" t="e">
            <v>#N/A</v>
          </cell>
          <cell r="Y40" t="e">
            <v>#N/A</v>
          </cell>
          <cell r="Z40">
            <v>33.429409999999997</v>
          </cell>
          <cell r="AA40">
            <v>26.192319999999999</v>
          </cell>
          <cell r="AB40">
            <v>6.0764699999999996</v>
          </cell>
          <cell r="AC40">
            <v>1.1606200000000002</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41">
          <cell r="F41" t="str">
            <v>AP25</v>
          </cell>
          <cell r="G41" t="str">
            <v>DD+25</v>
          </cell>
          <cell r="H41">
            <v>552</v>
          </cell>
          <cell r="I41" t="str">
            <v>AP25-AP26</v>
          </cell>
          <cell r="J41">
            <v>552</v>
          </cell>
          <cell r="K41">
            <v>0</v>
          </cell>
          <cell r="L41">
            <v>0</v>
          </cell>
          <cell r="M41">
            <v>0</v>
          </cell>
          <cell r="N41" t="str">
            <v>C</v>
          </cell>
          <cell r="O41">
            <v>43067</v>
          </cell>
          <cell r="P41" t="str">
            <v>C</v>
          </cell>
          <cell r="Q41">
            <v>0</v>
          </cell>
          <cell r="R41">
            <v>0</v>
          </cell>
          <cell r="S41">
            <v>0</v>
          </cell>
          <cell r="T41">
            <v>0</v>
          </cell>
          <cell r="U41">
            <v>0</v>
          </cell>
          <cell r="V41" t="e">
            <v>#N/A</v>
          </cell>
          <cell r="W41" t="e">
            <v>#N/A</v>
          </cell>
          <cell r="X41" t="e">
            <v>#N/A</v>
          </cell>
          <cell r="Y41" t="e">
            <v>#N/A</v>
          </cell>
          <cell r="Z41">
            <v>91.185312399999972</v>
          </cell>
          <cell r="AA41">
            <v>74.053397599999983</v>
          </cell>
          <cell r="AB41">
            <v>13.934192999999999</v>
          </cell>
          <cell r="AC41">
            <v>3.1977217999999996</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row>
        <row r="42">
          <cell r="F42" t="str">
            <v>AP26</v>
          </cell>
          <cell r="G42" t="str">
            <v>DD+18</v>
          </cell>
          <cell r="H42">
            <v>410</v>
          </cell>
          <cell r="I42" t="str">
            <v>AP26-AP27</v>
          </cell>
          <cell r="J42">
            <v>734</v>
          </cell>
          <cell r="K42">
            <v>0</v>
          </cell>
          <cell r="L42">
            <v>0</v>
          </cell>
          <cell r="M42">
            <v>0</v>
          </cell>
          <cell r="N42" t="str">
            <v>C</v>
          </cell>
          <cell r="O42">
            <v>43067</v>
          </cell>
          <cell r="P42" t="str">
            <v>C</v>
          </cell>
          <cell r="Q42">
            <v>0</v>
          </cell>
          <cell r="R42">
            <v>0</v>
          </cell>
          <cell r="S42">
            <v>0</v>
          </cell>
          <cell r="T42">
            <v>0</v>
          </cell>
          <cell r="U42">
            <v>0</v>
          </cell>
          <cell r="V42" t="e">
            <v>#N/A</v>
          </cell>
          <cell r="W42" t="e">
            <v>#N/A</v>
          </cell>
          <cell r="X42" t="e">
            <v>#N/A</v>
          </cell>
          <cell r="Y42" t="e">
            <v>#N/A</v>
          </cell>
          <cell r="Z42">
            <v>70.142547999999977</v>
          </cell>
          <cell r="AA42">
            <v>56.964151999999984</v>
          </cell>
          <cell r="AB42">
            <v>10.718609999999998</v>
          </cell>
          <cell r="AC42">
            <v>2.4597859999999998</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F43" t="str">
            <v>26/1</v>
          </cell>
          <cell r="G43" t="str">
            <v>DA+0</v>
          </cell>
          <cell r="H43">
            <v>324</v>
          </cell>
          <cell r="I43">
            <v>0</v>
          </cell>
          <cell r="J43">
            <v>0</v>
          </cell>
          <cell r="K43">
            <v>0</v>
          </cell>
          <cell r="L43">
            <v>0</v>
          </cell>
          <cell r="M43">
            <v>0</v>
          </cell>
          <cell r="N43" t="str">
            <v>C</v>
          </cell>
          <cell r="O43">
            <v>43067</v>
          </cell>
          <cell r="P43" t="str">
            <v>C</v>
          </cell>
          <cell r="Q43">
            <v>0</v>
          </cell>
          <cell r="R43">
            <v>0</v>
          </cell>
          <cell r="S43">
            <v>0</v>
          </cell>
          <cell r="T43">
            <v>0</v>
          </cell>
          <cell r="U43">
            <v>0</v>
          </cell>
          <cell r="V43" t="e">
            <v>#N/A</v>
          </cell>
          <cell r="W43" t="e">
            <v>#N/A</v>
          </cell>
          <cell r="X43" t="e">
            <v>#N/A</v>
          </cell>
          <cell r="Y43" t="e">
            <v>#N/A</v>
          </cell>
          <cell r="Z43">
            <v>17.901039999999998</v>
          </cell>
          <cell r="AA43">
            <v>11.188669999999998</v>
          </cell>
          <cell r="AB43">
            <v>5.9966800000000005</v>
          </cell>
          <cell r="AC43">
            <v>0.71569000000000005</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F44" t="str">
            <v>AP27</v>
          </cell>
          <cell r="G44" t="str">
            <v>DC+0</v>
          </cell>
          <cell r="H44">
            <v>362</v>
          </cell>
          <cell r="I44" t="str">
            <v>AP27-AP28</v>
          </cell>
          <cell r="J44">
            <v>1446</v>
          </cell>
          <cell r="K44">
            <v>0</v>
          </cell>
          <cell r="L44">
            <v>0</v>
          </cell>
          <cell r="M44">
            <v>0</v>
          </cell>
          <cell r="N44" t="str">
            <v>C</v>
          </cell>
          <cell r="O44">
            <v>43067</v>
          </cell>
          <cell r="P44" t="str">
            <v>C</v>
          </cell>
          <cell r="Q44">
            <v>0</v>
          </cell>
          <cell r="R44">
            <v>0</v>
          </cell>
          <cell r="S44">
            <v>0</v>
          </cell>
          <cell r="T44">
            <v>0</v>
          </cell>
          <cell r="U44">
            <v>0</v>
          </cell>
          <cell r="V44" t="e">
            <v>#N/A</v>
          </cell>
          <cell r="W44" t="e">
            <v>#N/A</v>
          </cell>
          <cell r="X44" t="e">
            <v>#N/A</v>
          </cell>
          <cell r="Y44" t="e">
            <v>#N/A</v>
          </cell>
          <cell r="Z44">
            <v>33.429409999999997</v>
          </cell>
          <cell r="AA44">
            <v>26.192319999999999</v>
          </cell>
          <cell r="AB44">
            <v>6.0764699999999996</v>
          </cell>
          <cell r="AC44">
            <v>1.1606200000000002</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row>
        <row r="45">
          <cell r="F45" t="str">
            <v>27/1</v>
          </cell>
          <cell r="G45" t="str">
            <v>DA+0</v>
          </cell>
          <cell r="H45">
            <v>362</v>
          </cell>
          <cell r="I45">
            <v>0</v>
          </cell>
          <cell r="J45">
            <v>0</v>
          </cell>
          <cell r="K45">
            <v>0</v>
          </cell>
          <cell r="L45">
            <v>0</v>
          </cell>
          <cell r="M45">
            <v>0</v>
          </cell>
          <cell r="N45" t="str">
            <v>C</v>
          </cell>
          <cell r="O45">
            <v>43067</v>
          </cell>
          <cell r="P45" t="str">
            <v>C</v>
          </cell>
          <cell r="Q45">
            <v>0</v>
          </cell>
          <cell r="R45">
            <v>0</v>
          </cell>
          <cell r="S45" t="str">
            <v>WET</v>
          </cell>
          <cell r="T45">
            <v>3</v>
          </cell>
          <cell r="U45">
            <v>0</v>
          </cell>
          <cell r="V45">
            <v>323.23</v>
          </cell>
          <cell r="W45">
            <v>4.78</v>
          </cell>
          <cell r="X45">
            <v>34.25</v>
          </cell>
          <cell r="Y45">
            <v>3.41777</v>
          </cell>
          <cell r="Z45">
            <v>17.901039999999998</v>
          </cell>
          <cell r="AA45">
            <v>11.188669999999998</v>
          </cell>
          <cell r="AB45">
            <v>5.9966800000000005</v>
          </cell>
          <cell r="AC45">
            <v>0.71569000000000005</v>
          </cell>
          <cell r="AD45">
            <v>0</v>
          </cell>
          <cell r="AE45" t="str">
            <v>C</v>
          </cell>
          <cell r="AF45">
            <v>43140</v>
          </cell>
          <cell r="AG45">
            <v>43150</v>
          </cell>
          <cell r="AH45">
            <v>0</v>
          </cell>
          <cell r="AI45" t="str">
            <v>C</v>
          </cell>
          <cell r="AJ45">
            <v>43183</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row>
        <row r="46">
          <cell r="F46" t="str">
            <v>27/2</v>
          </cell>
          <cell r="G46" t="str">
            <v>DA+0</v>
          </cell>
          <cell r="H46">
            <v>356</v>
          </cell>
          <cell r="I46">
            <v>0</v>
          </cell>
          <cell r="J46">
            <v>0</v>
          </cell>
          <cell r="K46">
            <v>0</v>
          </cell>
          <cell r="L46">
            <v>0</v>
          </cell>
          <cell r="M46">
            <v>0</v>
          </cell>
          <cell r="N46" t="str">
            <v>C</v>
          </cell>
          <cell r="O46">
            <v>43067</v>
          </cell>
          <cell r="P46" t="str">
            <v>C</v>
          </cell>
          <cell r="Q46">
            <v>0</v>
          </cell>
          <cell r="R46">
            <v>0</v>
          </cell>
          <cell r="S46">
            <v>0</v>
          </cell>
          <cell r="T46">
            <v>0</v>
          </cell>
          <cell r="U46">
            <v>0</v>
          </cell>
          <cell r="V46" t="e">
            <v>#N/A</v>
          </cell>
          <cell r="W46" t="e">
            <v>#N/A</v>
          </cell>
          <cell r="X46" t="e">
            <v>#N/A</v>
          </cell>
          <cell r="Y46" t="e">
            <v>#N/A</v>
          </cell>
          <cell r="Z46">
            <v>17.901039999999998</v>
          </cell>
          <cell r="AA46">
            <v>11.188669999999998</v>
          </cell>
          <cell r="AB46">
            <v>5.9966800000000005</v>
          </cell>
          <cell r="AC46">
            <v>0.71569000000000005</v>
          </cell>
          <cell r="AD46">
            <v>0</v>
          </cell>
          <cell r="AE46" t="str">
            <v>WIP</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F47" t="str">
            <v>27/3</v>
          </cell>
          <cell r="G47" t="str">
            <v>DA+3</v>
          </cell>
          <cell r="H47">
            <v>366</v>
          </cell>
          <cell r="I47">
            <v>0</v>
          </cell>
          <cell r="J47">
            <v>0</v>
          </cell>
          <cell r="K47">
            <v>0</v>
          </cell>
          <cell r="L47">
            <v>0</v>
          </cell>
          <cell r="M47">
            <v>0</v>
          </cell>
          <cell r="N47" t="str">
            <v>C</v>
          </cell>
          <cell r="O47">
            <v>43067</v>
          </cell>
          <cell r="P47" t="str">
            <v>C</v>
          </cell>
          <cell r="Q47">
            <v>0</v>
          </cell>
          <cell r="R47">
            <v>0</v>
          </cell>
          <cell r="S47">
            <v>0</v>
          </cell>
          <cell r="T47">
            <v>0</v>
          </cell>
          <cell r="U47">
            <v>0</v>
          </cell>
          <cell r="V47" t="e">
            <v>#N/A</v>
          </cell>
          <cell r="W47" t="e">
            <v>#N/A</v>
          </cell>
          <cell r="X47" t="e">
            <v>#N/A</v>
          </cell>
          <cell r="Y47" t="e">
            <v>#N/A</v>
          </cell>
          <cell r="Z47">
            <v>20.07377</v>
          </cell>
          <cell r="AA47">
            <v>12.03004</v>
          </cell>
          <cell r="AB47">
            <v>7.1956900000000008</v>
          </cell>
          <cell r="AC47">
            <v>0.84804000000000002</v>
          </cell>
          <cell r="AD47">
            <v>0</v>
          </cell>
          <cell r="AE47" t="str">
            <v>C</v>
          </cell>
          <cell r="AF47">
            <v>43159</v>
          </cell>
          <cell r="AG47">
            <v>43181</v>
          </cell>
          <cell r="AH47">
            <v>0</v>
          </cell>
          <cell r="AI47" t="str">
            <v>C</v>
          </cell>
          <cell r="AJ47">
            <v>43192</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row>
        <row r="48">
          <cell r="F48" t="str">
            <v>AP28</v>
          </cell>
          <cell r="G48" t="str">
            <v>DB+0</v>
          </cell>
          <cell r="H48">
            <v>340</v>
          </cell>
          <cell r="I48" t="str">
            <v>AP28-AP29</v>
          </cell>
          <cell r="J48">
            <v>1456</v>
          </cell>
          <cell r="K48">
            <v>0</v>
          </cell>
          <cell r="L48">
            <v>0</v>
          </cell>
          <cell r="M48">
            <v>0</v>
          </cell>
          <cell r="N48" t="str">
            <v>C</v>
          </cell>
          <cell r="O48">
            <v>43067</v>
          </cell>
          <cell r="P48" t="str">
            <v>C</v>
          </cell>
          <cell r="Q48">
            <v>0</v>
          </cell>
          <cell r="R48">
            <v>0</v>
          </cell>
          <cell r="S48">
            <v>0</v>
          </cell>
          <cell r="T48">
            <v>0</v>
          </cell>
          <cell r="U48">
            <v>0</v>
          </cell>
          <cell r="V48" t="e">
            <v>#N/A</v>
          </cell>
          <cell r="W48" t="e">
            <v>#N/A</v>
          </cell>
          <cell r="X48" t="e">
            <v>#N/A</v>
          </cell>
          <cell r="Y48" t="e">
            <v>#N/A</v>
          </cell>
          <cell r="Z48">
            <v>28.95589</v>
          </cell>
          <cell r="AA48">
            <v>21.429729999999999</v>
          </cell>
          <cell r="AB48">
            <v>6.5022100000000007</v>
          </cell>
          <cell r="AC48">
            <v>1.0239500000000001</v>
          </cell>
          <cell r="AD48">
            <v>0</v>
          </cell>
          <cell r="AE48" t="str">
            <v>C</v>
          </cell>
          <cell r="AF48">
            <v>43167</v>
          </cell>
          <cell r="AG48">
            <v>43175</v>
          </cell>
          <cell r="AH48">
            <v>0</v>
          </cell>
          <cell r="AI48" t="str">
            <v>C</v>
          </cell>
          <cell r="AJ48">
            <v>43189</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F49" t="str">
            <v>28/1</v>
          </cell>
          <cell r="G49" t="str">
            <v>DA+3</v>
          </cell>
          <cell r="H49">
            <v>366</v>
          </cell>
          <cell r="I49">
            <v>0</v>
          </cell>
          <cell r="J49">
            <v>0</v>
          </cell>
          <cell r="K49">
            <v>0</v>
          </cell>
          <cell r="L49">
            <v>0</v>
          </cell>
          <cell r="M49">
            <v>0</v>
          </cell>
          <cell r="N49" t="str">
            <v>C</v>
          </cell>
          <cell r="O49">
            <v>43067</v>
          </cell>
          <cell r="P49" t="str">
            <v>C</v>
          </cell>
          <cell r="Q49">
            <v>0</v>
          </cell>
          <cell r="R49">
            <v>0</v>
          </cell>
          <cell r="S49">
            <v>0</v>
          </cell>
          <cell r="T49">
            <v>0</v>
          </cell>
          <cell r="U49">
            <v>0</v>
          </cell>
          <cell r="V49" t="e">
            <v>#N/A</v>
          </cell>
          <cell r="W49" t="e">
            <v>#N/A</v>
          </cell>
          <cell r="X49" t="e">
            <v>#N/A</v>
          </cell>
          <cell r="Y49" t="e">
            <v>#N/A</v>
          </cell>
          <cell r="Z49">
            <v>20.07377</v>
          </cell>
          <cell r="AA49">
            <v>12.03004</v>
          </cell>
          <cell r="AB49">
            <v>7.1956900000000008</v>
          </cell>
          <cell r="AC49">
            <v>0.84804000000000002</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row>
        <row r="50">
          <cell r="F50" t="str">
            <v>28/2</v>
          </cell>
          <cell r="G50" t="str">
            <v>DA+3</v>
          </cell>
          <cell r="H50">
            <v>369</v>
          </cell>
          <cell r="I50">
            <v>0</v>
          </cell>
          <cell r="J50">
            <v>0</v>
          </cell>
          <cell r="K50">
            <v>0</v>
          </cell>
          <cell r="L50">
            <v>0</v>
          </cell>
          <cell r="M50">
            <v>0</v>
          </cell>
          <cell r="N50" t="str">
            <v>C</v>
          </cell>
          <cell r="O50">
            <v>43067</v>
          </cell>
          <cell r="P50" t="str">
            <v>C</v>
          </cell>
          <cell r="Q50">
            <v>0</v>
          </cell>
          <cell r="R50">
            <v>0</v>
          </cell>
          <cell r="S50" t="str">
            <v>WET</v>
          </cell>
          <cell r="T50">
            <v>3</v>
          </cell>
          <cell r="U50">
            <v>0</v>
          </cell>
          <cell r="V50">
            <v>323.23</v>
          </cell>
          <cell r="W50">
            <v>4.78</v>
          </cell>
          <cell r="X50">
            <v>34.25</v>
          </cell>
          <cell r="Y50">
            <v>3.41777</v>
          </cell>
          <cell r="Z50">
            <v>20.07377</v>
          </cell>
          <cell r="AA50">
            <v>12.03004</v>
          </cell>
          <cell r="AB50">
            <v>7.1956900000000008</v>
          </cell>
          <cell r="AC50">
            <v>0.84804000000000002</v>
          </cell>
          <cell r="AD50">
            <v>0</v>
          </cell>
          <cell r="AE50" t="str">
            <v>C</v>
          </cell>
          <cell r="AF50">
            <v>43144</v>
          </cell>
          <cell r="AG50">
            <v>43151</v>
          </cell>
          <cell r="AH50">
            <v>0</v>
          </cell>
          <cell r="AI50" t="str">
            <v>C</v>
          </cell>
          <cell r="AJ50">
            <v>43170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row>
        <row r="51">
          <cell r="F51" t="str">
            <v>28/3</v>
          </cell>
          <cell r="G51" t="str">
            <v>DA+0</v>
          </cell>
          <cell r="H51">
            <v>381</v>
          </cell>
          <cell r="I51">
            <v>0</v>
          </cell>
          <cell r="J51">
            <v>0</v>
          </cell>
          <cell r="K51">
            <v>0</v>
          </cell>
          <cell r="L51">
            <v>0</v>
          </cell>
          <cell r="M51">
            <v>0</v>
          </cell>
          <cell r="N51" t="str">
            <v>C</v>
          </cell>
          <cell r="O51">
            <v>43067</v>
          </cell>
          <cell r="P51" t="str">
            <v>C</v>
          </cell>
          <cell r="Q51">
            <v>0</v>
          </cell>
          <cell r="R51">
            <v>0</v>
          </cell>
          <cell r="S51" t="str">
            <v>WET</v>
          </cell>
          <cell r="T51">
            <v>3</v>
          </cell>
          <cell r="U51">
            <v>0</v>
          </cell>
          <cell r="V51">
            <v>323.23</v>
          </cell>
          <cell r="W51">
            <v>4.78</v>
          </cell>
          <cell r="X51">
            <v>34.25</v>
          </cell>
          <cell r="Y51">
            <v>3.41777</v>
          </cell>
          <cell r="Z51">
            <v>17.901039999999998</v>
          </cell>
          <cell r="AA51">
            <v>11.188669999999998</v>
          </cell>
          <cell r="AB51">
            <v>5.9966800000000005</v>
          </cell>
          <cell r="AC51">
            <v>0.71569000000000005</v>
          </cell>
          <cell r="AD51">
            <v>0</v>
          </cell>
          <cell r="AE51" t="str">
            <v>C</v>
          </cell>
          <cell r="AF51">
            <v>43123</v>
          </cell>
          <cell r="AG51">
            <v>43144</v>
          </cell>
          <cell r="AH51">
            <v>0</v>
          </cell>
          <cell r="AI51" t="str">
            <v>C</v>
          </cell>
          <cell r="AJ51">
            <v>43170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row>
        <row r="52">
          <cell r="F52" t="str">
            <v>AP29</v>
          </cell>
          <cell r="G52" t="str">
            <v>DB+6</v>
          </cell>
          <cell r="H52">
            <v>366</v>
          </cell>
          <cell r="I52" t="str">
            <v>AP29-AP30</v>
          </cell>
          <cell r="J52">
            <v>756</v>
          </cell>
          <cell r="K52">
            <v>0</v>
          </cell>
          <cell r="L52">
            <v>0</v>
          </cell>
          <cell r="M52">
            <v>0</v>
          </cell>
          <cell r="N52" t="str">
            <v>C</v>
          </cell>
          <cell r="O52">
            <v>43067</v>
          </cell>
          <cell r="P52" t="str">
            <v>C</v>
          </cell>
          <cell r="Q52">
            <v>0</v>
          </cell>
          <cell r="R52">
            <v>0</v>
          </cell>
          <cell r="S52">
            <v>0</v>
          </cell>
          <cell r="T52">
            <v>0</v>
          </cell>
          <cell r="U52">
            <v>0</v>
          </cell>
          <cell r="V52" t="e">
            <v>#N/A</v>
          </cell>
          <cell r="W52" t="e">
            <v>#N/A</v>
          </cell>
          <cell r="X52" t="e">
            <v>#N/A</v>
          </cell>
          <cell r="Y52" t="e">
            <v>#N/A</v>
          </cell>
          <cell r="Z52">
            <v>34.068419999999996</v>
          </cell>
          <cell r="AA52">
            <v>25.384449999999998</v>
          </cell>
          <cell r="AB52">
            <v>7.491880000000001</v>
          </cell>
          <cell r="AC52">
            <v>1.1920899999999999</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row>
        <row r="53">
          <cell r="F53" t="str">
            <v>29/1</v>
          </cell>
          <cell r="G53" t="str">
            <v>DA+6</v>
          </cell>
          <cell r="H53">
            <v>390</v>
          </cell>
          <cell r="I53">
            <v>0</v>
          </cell>
          <cell r="J53">
            <v>0</v>
          </cell>
          <cell r="K53">
            <v>0</v>
          </cell>
          <cell r="L53">
            <v>0</v>
          </cell>
          <cell r="M53">
            <v>0</v>
          </cell>
          <cell r="N53" t="str">
            <v>C</v>
          </cell>
          <cell r="O53">
            <v>43067</v>
          </cell>
          <cell r="P53" t="str">
            <v>C</v>
          </cell>
          <cell r="Q53">
            <v>0</v>
          </cell>
          <cell r="R53">
            <v>0</v>
          </cell>
          <cell r="S53">
            <v>0</v>
          </cell>
          <cell r="T53">
            <v>0</v>
          </cell>
          <cell r="U53">
            <v>0</v>
          </cell>
          <cell r="V53" t="e">
            <v>#N/A</v>
          </cell>
          <cell r="W53" t="e">
            <v>#N/A</v>
          </cell>
          <cell r="X53" t="e">
            <v>#N/A</v>
          </cell>
          <cell r="Y53" t="e">
            <v>#N/A</v>
          </cell>
          <cell r="Z53">
            <v>21.345739999999999</v>
          </cell>
          <cell r="AA53">
            <v>13.164809999999997</v>
          </cell>
          <cell r="AB53">
            <v>7.3143899999999995</v>
          </cell>
          <cell r="AC53">
            <v>0.86653999999999998</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row>
        <row r="54">
          <cell r="F54" t="str">
            <v>AP30</v>
          </cell>
          <cell r="G54" t="str">
            <v>DD+0</v>
          </cell>
          <cell r="H54">
            <v>335</v>
          </cell>
          <cell r="I54" t="str">
            <v>AP30-AP31</v>
          </cell>
          <cell r="J54">
            <v>1745</v>
          </cell>
          <cell r="K54">
            <v>0</v>
          </cell>
          <cell r="L54">
            <v>0</v>
          </cell>
          <cell r="M54">
            <v>0</v>
          </cell>
          <cell r="N54" t="str">
            <v>C</v>
          </cell>
          <cell r="O54">
            <v>43067</v>
          </cell>
          <cell r="P54" t="str">
            <v>C</v>
          </cell>
          <cell r="Q54">
            <v>0</v>
          </cell>
          <cell r="R54">
            <v>0</v>
          </cell>
          <cell r="S54">
            <v>0</v>
          </cell>
          <cell r="T54">
            <v>0</v>
          </cell>
          <cell r="U54">
            <v>0</v>
          </cell>
          <cell r="V54" t="e">
            <v>#N/A</v>
          </cell>
          <cell r="W54" t="e">
            <v>#N/A</v>
          </cell>
          <cell r="X54" t="e">
            <v>#N/A</v>
          </cell>
          <cell r="Y54" t="e">
            <v>#N/A</v>
          </cell>
          <cell r="Z54">
            <v>41.467499999999994</v>
          </cell>
          <cell r="AA54">
            <v>33.761379999999996</v>
          </cell>
          <cell r="AB54">
            <v>6.2163999999999993</v>
          </cell>
          <cell r="AC54">
            <v>1.4897199999999997</v>
          </cell>
          <cell r="AD54">
            <v>0</v>
          </cell>
          <cell r="AE54" t="str">
            <v>WIP</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F55" t="str">
            <v>30/1</v>
          </cell>
          <cell r="G55" t="str">
            <v>DA+0</v>
          </cell>
          <cell r="H55">
            <v>340</v>
          </cell>
          <cell r="I55">
            <v>0</v>
          </cell>
          <cell r="J55">
            <v>0</v>
          </cell>
          <cell r="K55">
            <v>0</v>
          </cell>
          <cell r="L55">
            <v>0</v>
          </cell>
          <cell r="M55">
            <v>0</v>
          </cell>
          <cell r="N55" t="str">
            <v>C</v>
          </cell>
          <cell r="O55">
            <v>43067</v>
          </cell>
          <cell r="P55" t="str">
            <v>C</v>
          </cell>
          <cell r="Q55">
            <v>0</v>
          </cell>
          <cell r="R55">
            <v>0</v>
          </cell>
          <cell r="S55">
            <v>0</v>
          </cell>
          <cell r="T55">
            <v>0</v>
          </cell>
          <cell r="U55">
            <v>0</v>
          </cell>
          <cell r="V55" t="e">
            <v>#N/A</v>
          </cell>
          <cell r="W55" t="e">
            <v>#N/A</v>
          </cell>
          <cell r="X55" t="e">
            <v>#N/A</v>
          </cell>
          <cell r="Y55" t="e">
            <v>#N/A</v>
          </cell>
          <cell r="Z55">
            <v>17.901039999999998</v>
          </cell>
          <cell r="AA55">
            <v>11.188669999999998</v>
          </cell>
          <cell r="AB55">
            <v>5.9966800000000005</v>
          </cell>
          <cell r="AC55">
            <v>0.71569000000000005</v>
          </cell>
          <cell r="AD55">
            <v>0</v>
          </cell>
          <cell r="AE55" t="str">
            <v>C</v>
          </cell>
          <cell r="AF55">
            <v>43152</v>
          </cell>
          <cell r="AG55">
            <v>43157</v>
          </cell>
          <cell r="AH55">
            <v>0</v>
          </cell>
          <cell r="AI55" t="str">
            <v>C</v>
          </cell>
          <cell r="AJ55">
            <v>43187</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F56" t="str">
            <v>30/2</v>
          </cell>
          <cell r="G56" t="str">
            <v>DA+0</v>
          </cell>
          <cell r="H56">
            <v>356</v>
          </cell>
          <cell r="I56">
            <v>0</v>
          </cell>
          <cell r="J56">
            <v>0</v>
          </cell>
          <cell r="K56">
            <v>0</v>
          </cell>
          <cell r="L56">
            <v>0</v>
          </cell>
          <cell r="M56">
            <v>0</v>
          </cell>
          <cell r="N56" t="str">
            <v>C</v>
          </cell>
          <cell r="O56">
            <v>43067</v>
          </cell>
          <cell r="P56" t="str">
            <v>C</v>
          </cell>
          <cell r="Q56">
            <v>0</v>
          </cell>
          <cell r="R56">
            <v>0</v>
          </cell>
          <cell r="S56" t="str">
            <v>WET</v>
          </cell>
          <cell r="T56">
            <v>3</v>
          </cell>
          <cell r="U56">
            <v>0</v>
          </cell>
          <cell r="V56">
            <v>323.23</v>
          </cell>
          <cell r="W56">
            <v>4.78</v>
          </cell>
          <cell r="X56">
            <v>34.25</v>
          </cell>
          <cell r="Y56">
            <v>3.41777</v>
          </cell>
          <cell r="Z56">
            <v>17.901039999999998</v>
          </cell>
          <cell r="AA56">
            <v>11.188669999999998</v>
          </cell>
          <cell r="AB56">
            <v>5.9966800000000005</v>
          </cell>
          <cell r="AC56">
            <v>0.71569000000000005</v>
          </cell>
          <cell r="AD56">
            <v>0</v>
          </cell>
          <cell r="AE56" t="str">
            <v>C</v>
          </cell>
          <cell r="AF56">
            <v>43145</v>
          </cell>
          <cell r="AG56">
            <v>43152</v>
          </cell>
          <cell r="AH56">
            <v>0</v>
          </cell>
          <cell r="AI56" t="str">
            <v>C</v>
          </cell>
          <cell r="AJ56">
            <v>43160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F57" t="str">
            <v>30/3</v>
          </cell>
          <cell r="G57" t="str">
            <v>DA+0</v>
          </cell>
          <cell r="H57">
            <v>369</v>
          </cell>
          <cell r="I57">
            <v>0</v>
          </cell>
          <cell r="J57">
            <v>0</v>
          </cell>
          <cell r="K57">
            <v>0</v>
          </cell>
          <cell r="L57">
            <v>0</v>
          </cell>
          <cell r="M57">
            <v>0</v>
          </cell>
          <cell r="N57" t="str">
            <v>C</v>
          </cell>
          <cell r="O57">
            <v>43067</v>
          </cell>
          <cell r="P57" t="str">
            <v>C</v>
          </cell>
          <cell r="Q57">
            <v>0</v>
          </cell>
          <cell r="R57">
            <v>0</v>
          </cell>
          <cell r="S57">
            <v>0</v>
          </cell>
          <cell r="T57">
            <v>0</v>
          </cell>
          <cell r="U57">
            <v>0</v>
          </cell>
          <cell r="V57" t="e">
            <v>#N/A</v>
          </cell>
          <cell r="W57" t="e">
            <v>#N/A</v>
          </cell>
          <cell r="X57" t="e">
            <v>#N/A</v>
          </cell>
          <cell r="Y57" t="e">
            <v>#N/A</v>
          </cell>
          <cell r="Z57">
            <v>17.901039999999998</v>
          </cell>
          <cell r="AA57">
            <v>11.188669999999998</v>
          </cell>
          <cell r="AB57">
            <v>5.9966800000000005</v>
          </cell>
          <cell r="AC57">
            <v>0.71569000000000005</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F58" t="str">
            <v>30/4</v>
          </cell>
          <cell r="G58" t="str">
            <v>DA+3</v>
          </cell>
          <cell r="H58">
            <v>345</v>
          </cell>
          <cell r="I58">
            <v>0</v>
          </cell>
          <cell r="J58">
            <v>0</v>
          </cell>
          <cell r="K58">
            <v>0</v>
          </cell>
          <cell r="L58">
            <v>0</v>
          </cell>
          <cell r="M58">
            <v>0</v>
          </cell>
          <cell r="N58" t="str">
            <v>C</v>
          </cell>
          <cell r="O58">
            <v>43067</v>
          </cell>
          <cell r="P58" t="str">
            <v>C</v>
          </cell>
          <cell r="Q58">
            <v>0</v>
          </cell>
          <cell r="R58">
            <v>0</v>
          </cell>
          <cell r="S58">
            <v>0</v>
          </cell>
          <cell r="T58">
            <v>0</v>
          </cell>
          <cell r="U58">
            <v>0</v>
          </cell>
          <cell r="V58" t="e">
            <v>#N/A</v>
          </cell>
          <cell r="W58" t="e">
            <v>#N/A</v>
          </cell>
          <cell r="X58" t="e">
            <v>#N/A</v>
          </cell>
          <cell r="Y58" t="e">
            <v>#N/A</v>
          </cell>
          <cell r="Z58">
            <v>20.07377</v>
          </cell>
          <cell r="AA58">
            <v>12.03004</v>
          </cell>
          <cell r="AB58">
            <v>7.1956900000000008</v>
          </cell>
          <cell r="AC58">
            <v>0.84804000000000002</v>
          </cell>
          <cell r="AD58">
            <v>0</v>
          </cell>
          <cell r="AE58" t="str">
            <v>WIP</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59">
          <cell r="F59" t="str">
            <v>AP31</v>
          </cell>
          <cell r="G59" t="str">
            <v>DB+0</v>
          </cell>
          <cell r="H59">
            <v>365</v>
          </cell>
          <cell r="I59" t="str">
            <v>AP31-AP32</v>
          </cell>
          <cell r="J59">
            <v>1083</v>
          </cell>
          <cell r="K59">
            <v>0</v>
          </cell>
          <cell r="L59">
            <v>0</v>
          </cell>
          <cell r="M59">
            <v>0</v>
          </cell>
          <cell r="N59" t="str">
            <v>C</v>
          </cell>
          <cell r="O59">
            <v>43067</v>
          </cell>
          <cell r="P59" t="str">
            <v>C</v>
          </cell>
          <cell r="Q59">
            <v>0</v>
          </cell>
          <cell r="R59">
            <v>43132</v>
          </cell>
          <cell r="S59">
            <v>0</v>
          </cell>
          <cell r="T59">
            <v>0</v>
          </cell>
          <cell r="U59">
            <v>0</v>
          </cell>
          <cell r="V59" t="e">
            <v>#N/A</v>
          </cell>
          <cell r="W59" t="e">
            <v>#N/A</v>
          </cell>
          <cell r="X59" t="e">
            <v>#N/A</v>
          </cell>
          <cell r="Y59" t="e">
            <v>#N/A</v>
          </cell>
          <cell r="Z59">
            <v>28.95589</v>
          </cell>
          <cell r="AA59">
            <v>21.429729999999999</v>
          </cell>
          <cell r="AB59">
            <v>6.5022100000000007</v>
          </cell>
          <cell r="AC59">
            <v>1.0239500000000001</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row>
        <row r="60">
          <cell r="F60" t="str">
            <v>31/1</v>
          </cell>
          <cell r="G60" t="str">
            <v>DA+3</v>
          </cell>
          <cell r="H60">
            <v>370</v>
          </cell>
          <cell r="I60">
            <v>0</v>
          </cell>
          <cell r="J60">
            <v>0</v>
          </cell>
          <cell r="K60">
            <v>0</v>
          </cell>
          <cell r="L60">
            <v>0</v>
          </cell>
          <cell r="M60">
            <v>0</v>
          </cell>
          <cell r="N60" t="str">
            <v>C</v>
          </cell>
          <cell r="O60">
            <v>43067</v>
          </cell>
          <cell r="P60" t="str">
            <v>C</v>
          </cell>
          <cell r="Q60">
            <v>0</v>
          </cell>
          <cell r="R60">
            <v>43132</v>
          </cell>
          <cell r="S60">
            <v>0</v>
          </cell>
          <cell r="T60">
            <v>0</v>
          </cell>
          <cell r="U60">
            <v>0</v>
          </cell>
          <cell r="V60" t="e">
            <v>#N/A</v>
          </cell>
          <cell r="W60" t="e">
            <v>#N/A</v>
          </cell>
          <cell r="X60" t="e">
            <v>#N/A</v>
          </cell>
          <cell r="Y60" t="e">
            <v>#N/A</v>
          </cell>
          <cell r="Z60">
            <v>20.07377</v>
          </cell>
          <cell r="AA60">
            <v>12.03004</v>
          </cell>
          <cell r="AB60">
            <v>7.1956900000000008</v>
          </cell>
          <cell r="AC60">
            <v>0.84804000000000002</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row>
        <row r="61">
          <cell r="F61" t="str">
            <v>31/2</v>
          </cell>
          <cell r="G61" t="str">
            <v>DA+0</v>
          </cell>
          <cell r="H61">
            <v>348</v>
          </cell>
          <cell r="I61">
            <v>0</v>
          </cell>
          <cell r="J61">
            <v>0</v>
          </cell>
          <cell r="K61">
            <v>0</v>
          </cell>
          <cell r="L61">
            <v>0</v>
          </cell>
          <cell r="M61">
            <v>0</v>
          </cell>
          <cell r="N61" t="str">
            <v>C</v>
          </cell>
          <cell r="O61">
            <v>43067</v>
          </cell>
          <cell r="P61" t="str">
            <v>C</v>
          </cell>
          <cell r="Q61">
            <v>0</v>
          </cell>
          <cell r="R61">
            <v>43132</v>
          </cell>
          <cell r="S61">
            <v>0</v>
          </cell>
          <cell r="T61">
            <v>0</v>
          </cell>
          <cell r="U61">
            <v>0</v>
          </cell>
          <cell r="V61" t="e">
            <v>#N/A</v>
          </cell>
          <cell r="W61" t="e">
            <v>#N/A</v>
          </cell>
          <cell r="X61" t="e">
            <v>#N/A</v>
          </cell>
          <cell r="Y61" t="e">
            <v>#N/A</v>
          </cell>
          <cell r="Z61">
            <v>17.901039999999998</v>
          </cell>
          <cell r="AA61">
            <v>11.188669999999998</v>
          </cell>
          <cell r="AB61">
            <v>5.9966800000000005</v>
          </cell>
          <cell r="AC61">
            <v>0.71569000000000005</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row>
        <row r="62">
          <cell r="F62" t="str">
            <v>AP32</v>
          </cell>
          <cell r="G62" t="str">
            <v>DD+6</v>
          </cell>
          <cell r="H62">
            <v>435</v>
          </cell>
          <cell r="I62" t="str">
            <v>AP32-AP33</v>
          </cell>
          <cell r="J62">
            <v>435</v>
          </cell>
          <cell r="K62">
            <v>0</v>
          </cell>
          <cell r="L62">
            <v>0</v>
          </cell>
          <cell r="M62">
            <v>0</v>
          </cell>
          <cell r="N62" t="str">
            <v>C</v>
          </cell>
          <cell r="O62">
            <v>43067</v>
          </cell>
          <cell r="P62" t="str">
            <v>C</v>
          </cell>
          <cell r="Q62">
            <v>0</v>
          </cell>
          <cell r="R62">
            <v>43132</v>
          </cell>
          <cell r="S62">
            <v>0</v>
          </cell>
          <cell r="T62">
            <v>0</v>
          </cell>
          <cell r="U62">
            <v>0</v>
          </cell>
          <cell r="V62" t="e">
            <v>#N/A</v>
          </cell>
          <cell r="W62" t="e">
            <v>#N/A</v>
          </cell>
          <cell r="X62" t="e">
            <v>#N/A</v>
          </cell>
          <cell r="Y62" t="e">
            <v>#N/A</v>
          </cell>
          <cell r="Z62">
            <v>49.352299999999993</v>
          </cell>
          <cell r="AA62">
            <v>39.905289999999994</v>
          </cell>
          <cell r="AB62">
            <v>7.7160599999999997</v>
          </cell>
          <cell r="AC62">
            <v>1.7309499999999998</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row>
        <row r="63">
          <cell r="F63" t="str">
            <v>AP33</v>
          </cell>
          <cell r="G63" t="str">
            <v>DB+9</v>
          </cell>
          <cell r="H63">
            <v>384</v>
          </cell>
          <cell r="I63" t="str">
            <v>AP33-AP34</v>
          </cell>
          <cell r="J63">
            <v>384</v>
          </cell>
          <cell r="K63">
            <v>0</v>
          </cell>
          <cell r="L63">
            <v>0</v>
          </cell>
          <cell r="M63">
            <v>0</v>
          </cell>
          <cell r="N63" t="str">
            <v>C</v>
          </cell>
          <cell r="O63">
            <v>43067</v>
          </cell>
          <cell r="P63" t="str">
            <v>C</v>
          </cell>
          <cell r="Q63">
            <v>0</v>
          </cell>
          <cell r="R63">
            <v>43132</v>
          </cell>
          <cell r="S63">
            <v>0</v>
          </cell>
          <cell r="T63">
            <v>0</v>
          </cell>
          <cell r="U63">
            <v>0</v>
          </cell>
          <cell r="V63" t="e">
            <v>#N/A</v>
          </cell>
          <cell r="W63" t="e">
            <v>#N/A</v>
          </cell>
          <cell r="X63" t="e">
            <v>#N/A</v>
          </cell>
          <cell r="Y63" t="e">
            <v>#N/A</v>
          </cell>
          <cell r="Z63">
            <v>34.520620000000001</v>
          </cell>
          <cell r="AA63">
            <v>25.688610000000001</v>
          </cell>
          <cell r="AB63">
            <v>7.6130600000000008</v>
          </cell>
          <cell r="AC63">
            <v>1.2189499999999998</v>
          </cell>
          <cell r="AD63">
            <v>0</v>
          </cell>
          <cell r="AE63" t="str">
            <v>C</v>
          </cell>
          <cell r="AF63">
            <v>43186</v>
          </cell>
          <cell r="AG63">
            <v>43198</v>
          </cell>
          <cell r="AH63">
            <v>0</v>
          </cell>
          <cell r="AI63" t="str">
            <v>C</v>
          </cell>
          <cell r="AJ63">
            <v>43200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row>
        <row r="64">
          <cell r="F64" t="str">
            <v>AP34</v>
          </cell>
          <cell r="G64" t="str">
            <v>DD+6</v>
          </cell>
          <cell r="H64">
            <v>410</v>
          </cell>
          <cell r="I64" t="str">
            <v>AP34-AP35</v>
          </cell>
          <cell r="J64">
            <v>762</v>
          </cell>
          <cell r="K64">
            <v>0</v>
          </cell>
          <cell r="L64">
            <v>0</v>
          </cell>
          <cell r="M64">
            <v>0</v>
          </cell>
          <cell r="N64" t="str">
            <v>C</v>
          </cell>
          <cell r="O64">
            <v>43067</v>
          </cell>
          <cell r="P64" t="str">
            <v>C</v>
          </cell>
          <cell r="Q64">
            <v>0</v>
          </cell>
          <cell r="R64">
            <v>43132</v>
          </cell>
          <cell r="S64">
            <v>0</v>
          </cell>
          <cell r="T64">
            <v>0</v>
          </cell>
          <cell r="U64">
            <v>0</v>
          </cell>
          <cell r="V64" t="e">
            <v>#N/A</v>
          </cell>
          <cell r="W64" t="e">
            <v>#N/A</v>
          </cell>
          <cell r="X64" t="e">
            <v>#N/A</v>
          </cell>
          <cell r="Y64" t="e">
            <v>#N/A</v>
          </cell>
          <cell r="Z64">
            <v>49.352299999999993</v>
          </cell>
          <cell r="AA64">
            <v>39.905289999999994</v>
          </cell>
          <cell r="AB64">
            <v>7.7160599999999997</v>
          </cell>
          <cell r="AC64">
            <v>1.7309499999999998</v>
          </cell>
          <cell r="AD64">
            <v>0</v>
          </cell>
          <cell r="AE64" t="str">
            <v>C</v>
          </cell>
          <cell r="AF64">
            <v>43171</v>
          </cell>
          <cell r="AG64">
            <v>43186</v>
          </cell>
          <cell r="AH64">
            <v>0</v>
          </cell>
          <cell r="AI64" t="str">
            <v>C</v>
          </cell>
          <cell r="AJ64">
            <v>43186</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row r="65">
          <cell r="F65" t="str">
            <v>34/1</v>
          </cell>
          <cell r="G65" t="str">
            <v>DA+3</v>
          </cell>
          <cell r="H65">
            <v>352</v>
          </cell>
          <cell r="I65">
            <v>0</v>
          </cell>
          <cell r="J65">
            <v>0</v>
          </cell>
          <cell r="K65">
            <v>0</v>
          </cell>
          <cell r="L65">
            <v>0</v>
          </cell>
          <cell r="M65">
            <v>0</v>
          </cell>
          <cell r="N65" t="str">
            <v>C</v>
          </cell>
          <cell r="O65">
            <v>43067</v>
          </cell>
          <cell r="P65" t="str">
            <v>C</v>
          </cell>
          <cell r="Q65">
            <v>0</v>
          </cell>
          <cell r="R65">
            <v>43132</v>
          </cell>
          <cell r="S65">
            <v>0</v>
          </cell>
          <cell r="T65">
            <v>0</v>
          </cell>
          <cell r="U65">
            <v>0</v>
          </cell>
          <cell r="V65" t="e">
            <v>#N/A</v>
          </cell>
          <cell r="W65" t="e">
            <v>#N/A</v>
          </cell>
          <cell r="X65" t="e">
            <v>#N/A</v>
          </cell>
          <cell r="Y65" t="e">
            <v>#N/A</v>
          </cell>
          <cell r="Z65">
            <v>20.07377</v>
          </cell>
          <cell r="AA65">
            <v>12.03004</v>
          </cell>
          <cell r="AB65">
            <v>7.1956900000000008</v>
          </cell>
          <cell r="AC65">
            <v>0.84804000000000002</v>
          </cell>
          <cell r="AD65">
            <v>0</v>
          </cell>
          <cell r="AE65" t="str">
            <v>C</v>
          </cell>
          <cell r="AF65">
            <v>43160</v>
          </cell>
          <cell r="AG65">
            <v>43165</v>
          </cell>
          <cell r="AH65">
            <v>0</v>
          </cell>
          <cell r="AI65" t="str">
            <v>C</v>
          </cell>
          <cell r="AJ65">
            <v>43177</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row>
        <row r="66">
          <cell r="F66" t="str">
            <v>AP35</v>
          </cell>
          <cell r="G66" t="str">
            <v>DD+0</v>
          </cell>
          <cell r="H66">
            <v>375</v>
          </cell>
          <cell r="I66" t="str">
            <v>AP35-AP36</v>
          </cell>
          <cell r="J66">
            <v>1496</v>
          </cell>
          <cell r="K66">
            <v>0</v>
          </cell>
          <cell r="L66">
            <v>0</v>
          </cell>
          <cell r="M66">
            <v>0</v>
          </cell>
          <cell r="N66" t="str">
            <v>C</v>
          </cell>
          <cell r="O66">
            <v>43067</v>
          </cell>
          <cell r="P66" t="str">
            <v>C</v>
          </cell>
          <cell r="Q66">
            <v>0</v>
          </cell>
          <cell r="R66">
            <v>43132</v>
          </cell>
          <cell r="S66">
            <v>0</v>
          </cell>
          <cell r="T66">
            <v>0</v>
          </cell>
          <cell r="U66">
            <v>0</v>
          </cell>
          <cell r="V66" t="e">
            <v>#N/A</v>
          </cell>
          <cell r="W66" t="e">
            <v>#N/A</v>
          </cell>
          <cell r="X66" t="e">
            <v>#N/A</v>
          </cell>
          <cell r="Y66" t="e">
            <v>#N/A</v>
          </cell>
          <cell r="Z66">
            <v>41.467499999999994</v>
          </cell>
          <cell r="AA66">
            <v>33.761379999999996</v>
          </cell>
          <cell r="AB66">
            <v>6.2163999999999993</v>
          </cell>
          <cell r="AC66">
            <v>1.4897199999999997</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F67" t="str">
            <v>35/1</v>
          </cell>
          <cell r="G67" t="str">
            <v>DA+3</v>
          </cell>
          <cell r="H67">
            <v>371</v>
          </cell>
          <cell r="I67">
            <v>0</v>
          </cell>
          <cell r="J67">
            <v>0</v>
          </cell>
          <cell r="K67">
            <v>0</v>
          </cell>
          <cell r="L67">
            <v>0</v>
          </cell>
          <cell r="M67">
            <v>0</v>
          </cell>
          <cell r="N67" t="str">
            <v>C</v>
          </cell>
          <cell r="O67">
            <v>43067</v>
          </cell>
          <cell r="P67" t="str">
            <v>C</v>
          </cell>
          <cell r="Q67">
            <v>0</v>
          </cell>
          <cell r="R67">
            <v>43132</v>
          </cell>
          <cell r="S67">
            <v>0</v>
          </cell>
          <cell r="T67">
            <v>0</v>
          </cell>
          <cell r="U67">
            <v>0</v>
          </cell>
          <cell r="V67" t="e">
            <v>#N/A</v>
          </cell>
          <cell r="W67" t="e">
            <v>#N/A</v>
          </cell>
          <cell r="X67" t="e">
            <v>#N/A</v>
          </cell>
          <cell r="Y67" t="e">
            <v>#N/A</v>
          </cell>
          <cell r="Z67">
            <v>20.07377</v>
          </cell>
          <cell r="AA67">
            <v>12.03004</v>
          </cell>
          <cell r="AB67">
            <v>7.1956900000000008</v>
          </cell>
          <cell r="AC67">
            <v>0.84804000000000002</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F68" t="str">
            <v>35/2</v>
          </cell>
          <cell r="G68" t="str">
            <v>DA+0</v>
          </cell>
          <cell r="H68">
            <v>375</v>
          </cell>
          <cell r="I68">
            <v>0</v>
          </cell>
          <cell r="J68">
            <v>0</v>
          </cell>
          <cell r="K68">
            <v>0</v>
          </cell>
          <cell r="L68">
            <v>0</v>
          </cell>
          <cell r="M68">
            <v>0</v>
          </cell>
          <cell r="N68" t="str">
            <v>C</v>
          </cell>
          <cell r="O68">
            <v>43067</v>
          </cell>
          <cell r="P68" t="str">
            <v>C</v>
          </cell>
          <cell r="Q68">
            <v>0</v>
          </cell>
          <cell r="R68">
            <v>43132</v>
          </cell>
          <cell r="S68">
            <v>0</v>
          </cell>
          <cell r="T68">
            <v>0</v>
          </cell>
          <cell r="U68">
            <v>0</v>
          </cell>
          <cell r="V68" t="e">
            <v>#N/A</v>
          </cell>
          <cell r="W68" t="e">
            <v>#N/A</v>
          </cell>
          <cell r="X68" t="e">
            <v>#N/A</v>
          </cell>
          <cell r="Y68" t="e">
            <v>#N/A</v>
          </cell>
          <cell r="Z68">
            <v>17.901039999999998</v>
          </cell>
          <cell r="AA68">
            <v>11.188669999999998</v>
          </cell>
          <cell r="AB68">
            <v>5.9966800000000005</v>
          </cell>
          <cell r="AC68">
            <v>0.71569000000000005</v>
          </cell>
          <cell r="AD68">
            <v>0</v>
          </cell>
          <cell r="AE68" t="str">
            <v>C</v>
          </cell>
          <cell r="AF68">
            <v>43178</v>
          </cell>
          <cell r="AG68">
            <v>43165</v>
          </cell>
          <cell r="AH68">
            <v>0</v>
          </cell>
          <cell r="AI68" t="str">
            <v>C</v>
          </cell>
          <cell r="AJ68">
            <v>43203</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F69" t="str">
            <v>35/3</v>
          </cell>
          <cell r="G69" t="str">
            <v>DA+3</v>
          </cell>
          <cell r="H69">
            <v>375</v>
          </cell>
          <cell r="I69">
            <v>0</v>
          </cell>
          <cell r="J69">
            <v>0</v>
          </cell>
          <cell r="K69">
            <v>0</v>
          </cell>
          <cell r="L69">
            <v>0</v>
          </cell>
          <cell r="M69">
            <v>0</v>
          </cell>
          <cell r="N69" t="str">
            <v>C</v>
          </cell>
          <cell r="O69">
            <v>43067</v>
          </cell>
          <cell r="P69" t="str">
            <v>C</v>
          </cell>
          <cell r="Q69">
            <v>0</v>
          </cell>
          <cell r="R69">
            <v>43132</v>
          </cell>
          <cell r="S69">
            <v>0</v>
          </cell>
          <cell r="T69">
            <v>0</v>
          </cell>
          <cell r="U69">
            <v>0</v>
          </cell>
          <cell r="V69" t="e">
            <v>#N/A</v>
          </cell>
          <cell r="W69" t="e">
            <v>#N/A</v>
          </cell>
          <cell r="X69" t="e">
            <v>#N/A</v>
          </cell>
          <cell r="Y69" t="e">
            <v>#N/A</v>
          </cell>
          <cell r="Z69">
            <v>20.07377</v>
          </cell>
          <cell r="AA69">
            <v>12.03004</v>
          </cell>
          <cell r="AB69">
            <v>7.1956900000000008</v>
          </cell>
          <cell r="AC69">
            <v>0.84804000000000002</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F70" t="str">
            <v>AP36</v>
          </cell>
          <cell r="G70" t="str">
            <v>DB+0</v>
          </cell>
          <cell r="H70">
            <v>380</v>
          </cell>
          <cell r="I70" t="str">
            <v>AP36-AP37</v>
          </cell>
          <cell r="J70">
            <v>1469</v>
          </cell>
          <cell r="K70">
            <v>0</v>
          </cell>
          <cell r="L70">
            <v>0</v>
          </cell>
          <cell r="M70">
            <v>0</v>
          </cell>
          <cell r="N70" t="str">
            <v>C</v>
          </cell>
          <cell r="O70">
            <v>43067</v>
          </cell>
          <cell r="P70" t="str">
            <v>C</v>
          </cell>
          <cell r="Q70">
            <v>0</v>
          </cell>
          <cell r="R70">
            <v>43132</v>
          </cell>
          <cell r="S70">
            <v>0</v>
          </cell>
          <cell r="T70">
            <v>0</v>
          </cell>
          <cell r="U70">
            <v>0</v>
          </cell>
          <cell r="V70" t="e">
            <v>#N/A</v>
          </cell>
          <cell r="W70" t="e">
            <v>#N/A</v>
          </cell>
          <cell r="X70" t="e">
            <v>#N/A</v>
          </cell>
          <cell r="Y70" t="e">
            <v>#N/A</v>
          </cell>
          <cell r="Z70">
            <v>28.95589</v>
          </cell>
          <cell r="AA70">
            <v>21.429729999999999</v>
          </cell>
          <cell r="AB70">
            <v>6.5022100000000007</v>
          </cell>
          <cell r="AC70">
            <v>1.0239500000000001</v>
          </cell>
          <cell r="AD70">
            <v>0</v>
          </cell>
          <cell r="AE70" t="str">
            <v>WIP</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F71" t="str">
            <v>36/1</v>
          </cell>
          <cell r="G71" t="str">
            <v>DA+3</v>
          </cell>
          <cell r="H71">
            <v>359</v>
          </cell>
          <cell r="I71">
            <v>0</v>
          </cell>
          <cell r="J71">
            <v>0</v>
          </cell>
          <cell r="K71">
            <v>0</v>
          </cell>
          <cell r="L71">
            <v>0</v>
          </cell>
          <cell r="M71">
            <v>0</v>
          </cell>
          <cell r="N71" t="str">
            <v>C</v>
          </cell>
          <cell r="O71">
            <v>43067</v>
          </cell>
          <cell r="P71" t="str">
            <v>C</v>
          </cell>
          <cell r="Q71">
            <v>0</v>
          </cell>
          <cell r="R71">
            <v>43132</v>
          </cell>
          <cell r="S71">
            <v>0</v>
          </cell>
          <cell r="T71">
            <v>0</v>
          </cell>
          <cell r="U71">
            <v>0</v>
          </cell>
          <cell r="V71" t="e">
            <v>#N/A</v>
          </cell>
          <cell r="W71" t="e">
            <v>#N/A</v>
          </cell>
          <cell r="X71" t="e">
            <v>#N/A</v>
          </cell>
          <cell r="Y71" t="e">
            <v>#N/A</v>
          </cell>
          <cell r="Z71">
            <v>20.07377</v>
          </cell>
          <cell r="AA71">
            <v>12.03004</v>
          </cell>
          <cell r="AB71">
            <v>7.1956900000000008</v>
          </cell>
          <cell r="AC71">
            <v>0.84804000000000002</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row r="72">
          <cell r="F72" t="str">
            <v>36/2</v>
          </cell>
          <cell r="G72" t="str">
            <v>DA+3</v>
          </cell>
          <cell r="H72">
            <v>377</v>
          </cell>
          <cell r="I72">
            <v>0</v>
          </cell>
          <cell r="J72">
            <v>0</v>
          </cell>
          <cell r="K72">
            <v>0</v>
          </cell>
          <cell r="L72">
            <v>0</v>
          </cell>
          <cell r="M72">
            <v>0</v>
          </cell>
          <cell r="N72" t="str">
            <v>C</v>
          </cell>
          <cell r="O72">
            <v>43067</v>
          </cell>
          <cell r="P72" t="str">
            <v>C</v>
          </cell>
          <cell r="Q72">
            <v>0</v>
          </cell>
          <cell r="R72">
            <v>43132</v>
          </cell>
          <cell r="S72">
            <v>0</v>
          </cell>
          <cell r="T72">
            <v>0</v>
          </cell>
          <cell r="U72">
            <v>0</v>
          </cell>
          <cell r="V72" t="e">
            <v>#N/A</v>
          </cell>
          <cell r="W72" t="e">
            <v>#N/A</v>
          </cell>
          <cell r="X72" t="e">
            <v>#N/A</v>
          </cell>
          <cell r="Y72" t="e">
            <v>#N/A</v>
          </cell>
          <cell r="Z72">
            <v>20.07377</v>
          </cell>
          <cell r="AA72">
            <v>12.03004</v>
          </cell>
          <cell r="AB72">
            <v>7.1956900000000008</v>
          </cell>
          <cell r="AC72">
            <v>0.84804000000000002</v>
          </cell>
          <cell r="AD72">
            <v>0</v>
          </cell>
          <cell r="AE72" t="str">
            <v>C</v>
          </cell>
          <cell r="AF72">
            <v>43160</v>
          </cell>
          <cell r="AG72">
            <v>43175</v>
          </cell>
          <cell r="AH72">
            <v>0</v>
          </cell>
          <cell r="AI72" t="str">
            <v>C</v>
          </cell>
          <cell r="AJ72">
            <v>43170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row>
        <row r="73">
          <cell r="F73" t="str">
            <v>36/3</v>
          </cell>
          <cell r="G73" t="str">
            <v>DA+0</v>
          </cell>
          <cell r="H73">
            <v>353</v>
          </cell>
          <cell r="I73">
            <v>0</v>
          </cell>
          <cell r="J73">
            <v>0</v>
          </cell>
          <cell r="K73">
            <v>0</v>
          </cell>
          <cell r="L73">
            <v>0</v>
          </cell>
          <cell r="M73">
            <v>0</v>
          </cell>
          <cell r="N73" t="str">
            <v>C</v>
          </cell>
          <cell r="O73">
            <v>43067</v>
          </cell>
          <cell r="P73" t="str">
            <v>C</v>
          </cell>
          <cell r="Q73">
            <v>0</v>
          </cell>
          <cell r="R73">
            <v>43132</v>
          </cell>
          <cell r="S73">
            <v>0</v>
          </cell>
          <cell r="T73">
            <v>0</v>
          </cell>
          <cell r="U73">
            <v>0</v>
          </cell>
          <cell r="V73" t="e">
            <v>#N/A</v>
          </cell>
          <cell r="W73" t="e">
            <v>#N/A</v>
          </cell>
          <cell r="X73" t="e">
            <v>#N/A</v>
          </cell>
          <cell r="Y73" t="e">
            <v>#N/A</v>
          </cell>
          <cell r="Z73">
            <v>17.901039999999998</v>
          </cell>
          <cell r="AA73">
            <v>11.188669999999998</v>
          </cell>
          <cell r="AB73">
            <v>5.9966800000000005</v>
          </cell>
          <cell r="AC73">
            <v>0.71569000000000005</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row>
        <row r="74">
          <cell r="F74" t="str">
            <v>AP37</v>
          </cell>
          <cell r="G74" t="str">
            <v>DD+0</v>
          </cell>
          <cell r="H74">
            <v>225</v>
          </cell>
          <cell r="I74" t="str">
            <v>AP37-AP38</v>
          </cell>
          <cell r="J74">
            <v>535</v>
          </cell>
          <cell r="K74">
            <v>0</v>
          </cell>
          <cell r="L74">
            <v>0</v>
          </cell>
          <cell r="M74">
            <v>0</v>
          </cell>
          <cell r="N74" t="str">
            <v>C</v>
          </cell>
          <cell r="O74">
            <v>43067</v>
          </cell>
          <cell r="P74" t="str">
            <v>C</v>
          </cell>
          <cell r="Q74">
            <v>43132</v>
          </cell>
          <cell r="R74">
            <v>43139</v>
          </cell>
          <cell r="S74">
            <v>0</v>
          </cell>
          <cell r="T74">
            <v>0</v>
          </cell>
          <cell r="U74">
            <v>0</v>
          </cell>
          <cell r="V74" t="e">
            <v>#N/A</v>
          </cell>
          <cell r="W74" t="e">
            <v>#N/A</v>
          </cell>
          <cell r="X74" t="e">
            <v>#N/A</v>
          </cell>
          <cell r="Y74" t="e">
            <v>#N/A</v>
          </cell>
          <cell r="Z74">
            <v>41.467499999999994</v>
          </cell>
          <cell r="AA74">
            <v>33.761379999999996</v>
          </cell>
          <cell r="AB74">
            <v>6.2163999999999993</v>
          </cell>
          <cell r="AC74">
            <v>1.4897199999999997</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row>
        <row r="75">
          <cell r="F75" t="str">
            <v>37/1</v>
          </cell>
          <cell r="G75" t="str">
            <v>DA+0</v>
          </cell>
          <cell r="H75">
            <v>310</v>
          </cell>
          <cell r="I75">
            <v>0</v>
          </cell>
          <cell r="J75">
            <v>0</v>
          </cell>
          <cell r="K75">
            <v>0</v>
          </cell>
          <cell r="L75">
            <v>0</v>
          </cell>
          <cell r="M75">
            <v>0</v>
          </cell>
          <cell r="N75" t="str">
            <v>C</v>
          </cell>
          <cell r="O75">
            <v>43067</v>
          </cell>
          <cell r="P75" t="str">
            <v>C</v>
          </cell>
          <cell r="Q75">
            <v>43132</v>
          </cell>
          <cell r="R75">
            <v>43139</v>
          </cell>
          <cell r="S75">
            <v>0</v>
          </cell>
          <cell r="T75">
            <v>0</v>
          </cell>
          <cell r="U75">
            <v>0</v>
          </cell>
          <cell r="V75" t="e">
            <v>#N/A</v>
          </cell>
          <cell r="W75" t="e">
            <v>#N/A</v>
          </cell>
          <cell r="X75" t="e">
            <v>#N/A</v>
          </cell>
          <cell r="Y75" t="e">
            <v>#N/A</v>
          </cell>
          <cell r="Z75">
            <v>17.901039999999998</v>
          </cell>
          <cell r="AA75">
            <v>11.188669999999998</v>
          </cell>
          <cell r="AB75">
            <v>5.9966800000000005</v>
          </cell>
          <cell r="AC75">
            <v>0.71569000000000005</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row>
        <row r="76">
          <cell r="F76" t="str">
            <v>AP38</v>
          </cell>
          <cell r="G76" t="str">
            <v>DD+0</v>
          </cell>
          <cell r="H76">
            <v>243</v>
          </cell>
          <cell r="I76" t="str">
            <v>AP38-AP39</v>
          </cell>
          <cell r="J76">
            <v>243</v>
          </cell>
          <cell r="K76">
            <v>0</v>
          </cell>
          <cell r="L76">
            <v>0</v>
          </cell>
          <cell r="M76">
            <v>0</v>
          </cell>
          <cell r="N76" t="str">
            <v>C</v>
          </cell>
          <cell r="O76">
            <v>43067</v>
          </cell>
          <cell r="P76" t="str">
            <v>C</v>
          </cell>
          <cell r="Q76">
            <v>43132</v>
          </cell>
          <cell r="R76">
            <v>43139</v>
          </cell>
          <cell r="S76">
            <v>0</v>
          </cell>
          <cell r="T76">
            <v>0</v>
          </cell>
          <cell r="U76">
            <v>0</v>
          </cell>
          <cell r="V76" t="e">
            <v>#N/A</v>
          </cell>
          <cell r="W76" t="e">
            <v>#N/A</v>
          </cell>
          <cell r="X76" t="e">
            <v>#N/A</v>
          </cell>
          <cell r="Y76" t="e">
            <v>#N/A</v>
          </cell>
          <cell r="Z76">
            <v>41.467499999999994</v>
          </cell>
          <cell r="AA76">
            <v>33.761379999999996</v>
          </cell>
          <cell r="AB76">
            <v>6.2163999999999993</v>
          </cell>
          <cell r="AC76">
            <v>1.4897199999999997</v>
          </cell>
          <cell r="AD76">
            <v>0</v>
          </cell>
          <cell r="AE76" t="str">
            <v>WIP</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row>
        <row r="77">
          <cell r="F77" t="str">
            <v>AP39</v>
          </cell>
          <cell r="G77" t="str">
            <v>DD+9</v>
          </cell>
          <cell r="H77">
            <v>484</v>
          </cell>
          <cell r="I77" t="str">
            <v>AP39-AP40</v>
          </cell>
          <cell r="J77">
            <v>484</v>
          </cell>
          <cell r="K77">
            <v>0</v>
          </cell>
          <cell r="L77">
            <v>0</v>
          </cell>
          <cell r="M77">
            <v>0</v>
          </cell>
          <cell r="N77" t="str">
            <v>C</v>
          </cell>
          <cell r="O77">
            <v>43067</v>
          </cell>
          <cell r="P77" t="str">
            <v>C</v>
          </cell>
          <cell r="Q77">
            <v>43132</v>
          </cell>
          <cell r="R77">
            <v>43139</v>
          </cell>
          <cell r="S77">
            <v>0</v>
          </cell>
          <cell r="T77">
            <v>0</v>
          </cell>
          <cell r="U77">
            <v>0</v>
          </cell>
          <cell r="V77" t="e">
            <v>#N/A</v>
          </cell>
          <cell r="W77" t="e">
            <v>#N/A</v>
          </cell>
          <cell r="X77" t="e">
            <v>#N/A</v>
          </cell>
          <cell r="Y77" t="e">
            <v>#N/A</v>
          </cell>
          <cell r="Z77">
            <v>50.101819999999989</v>
          </cell>
          <cell r="AA77">
            <v>40.688679999999991</v>
          </cell>
          <cell r="AB77">
            <v>7.6561499999999993</v>
          </cell>
          <cell r="AC77">
            <v>1.7569899999999998</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row>
        <row r="78">
          <cell r="F78" t="str">
            <v>AP40</v>
          </cell>
          <cell r="G78" t="str">
            <v>DC+9</v>
          </cell>
          <cell r="H78">
            <v>380</v>
          </cell>
          <cell r="I78" t="str">
            <v>AP40-AP41</v>
          </cell>
          <cell r="J78">
            <v>765</v>
          </cell>
          <cell r="K78">
            <v>0</v>
          </cell>
          <cell r="L78">
            <v>0</v>
          </cell>
          <cell r="M78">
            <v>0</v>
          </cell>
          <cell r="N78" t="str">
            <v>C</v>
          </cell>
          <cell r="O78">
            <v>43067</v>
          </cell>
          <cell r="P78" t="str">
            <v>C</v>
          </cell>
          <cell r="Q78">
            <v>43132</v>
          </cell>
          <cell r="R78">
            <v>43139</v>
          </cell>
          <cell r="S78">
            <v>0</v>
          </cell>
          <cell r="T78">
            <v>0</v>
          </cell>
          <cell r="U78">
            <v>0</v>
          </cell>
          <cell r="V78" t="e">
            <v>#N/A</v>
          </cell>
          <cell r="W78" t="e">
            <v>#N/A</v>
          </cell>
          <cell r="X78" t="e">
            <v>#N/A</v>
          </cell>
          <cell r="Y78" t="e">
            <v>#N/A</v>
          </cell>
          <cell r="Z78">
            <v>39.781219999999998</v>
          </cell>
          <cell r="AA78">
            <v>28.97</v>
          </cell>
          <cell r="AB78">
            <v>9.3396199999999983</v>
          </cell>
          <cell r="AC78">
            <v>1.4716</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row>
        <row r="79">
          <cell r="F79" t="str">
            <v>40/1</v>
          </cell>
          <cell r="G79" t="str">
            <v>DA+0</v>
          </cell>
          <cell r="H79">
            <v>385</v>
          </cell>
          <cell r="I79">
            <v>0</v>
          </cell>
          <cell r="J79">
            <v>0</v>
          </cell>
          <cell r="K79">
            <v>0</v>
          </cell>
          <cell r="L79">
            <v>0</v>
          </cell>
          <cell r="M79">
            <v>0</v>
          </cell>
          <cell r="N79" t="str">
            <v>C</v>
          </cell>
          <cell r="O79">
            <v>43067</v>
          </cell>
          <cell r="P79" t="str">
            <v>C</v>
          </cell>
          <cell r="Q79">
            <v>43132</v>
          </cell>
          <cell r="R79">
            <v>43139</v>
          </cell>
          <cell r="S79">
            <v>0</v>
          </cell>
          <cell r="T79">
            <v>0</v>
          </cell>
          <cell r="U79">
            <v>0</v>
          </cell>
          <cell r="V79" t="e">
            <v>#N/A</v>
          </cell>
          <cell r="W79" t="e">
            <v>#N/A</v>
          </cell>
          <cell r="X79" t="e">
            <v>#N/A</v>
          </cell>
          <cell r="Y79" t="e">
            <v>#N/A</v>
          </cell>
          <cell r="Z79">
            <v>17.901039999999998</v>
          </cell>
          <cell r="AA79">
            <v>11.188669999999998</v>
          </cell>
          <cell r="AB79">
            <v>5.9966800000000005</v>
          </cell>
          <cell r="AC79">
            <v>0.71569000000000005</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row>
        <row r="80">
          <cell r="F80" t="str">
            <v>AP41</v>
          </cell>
          <cell r="G80" t="str">
            <v>DD+6</v>
          </cell>
          <cell r="H80">
            <v>245</v>
          </cell>
          <cell r="I80" t="str">
            <v>AP41-AP42</v>
          </cell>
          <cell r="J80">
            <v>245</v>
          </cell>
          <cell r="K80">
            <v>0</v>
          </cell>
          <cell r="L80">
            <v>0</v>
          </cell>
          <cell r="M80">
            <v>0</v>
          </cell>
          <cell r="N80" t="str">
            <v>C</v>
          </cell>
          <cell r="O80">
            <v>43067</v>
          </cell>
          <cell r="P80" t="str">
            <v>C</v>
          </cell>
          <cell r="Q80">
            <v>43132</v>
          </cell>
          <cell r="R80">
            <v>43139</v>
          </cell>
          <cell r="S80">
            <v>0</v>
          </cell>
          <cell r="T80">
            <v>0</v>
          </cell>
          <cell r="U80">
            <v>0</v>
          </cell>
          <cell r="V80" t="e">
            <v>#N/A</v>
          </cell>
          <cell r="W80" t="e">
            <v>#N/A</v>
          </cell>
          <cell r="X80" t="e">
            <v>#N/A</v>
          </cell>
          <cell r="Y80" t="e">
            <v>#N/A</v>
          </cell>
          <cell r="Z80">
            <v>49.352299999999993</v>
          </cell>
          <cell r="AA80">
            <v>39.905289999999994</v>
          </cell>
          <cell r="AB80">
            <v>7.7160599999999997</v>
          </cell>
          <cell r="AC80">
            <v>1.7309499999999998</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row>
        <row r="81">
          <cell r="F81" t="str">
            <v>AP42</v>
          </cell>
          <cell r="G81" t="str">
            <v>DB+6</v>
          </cell>
          <cell r="H81">
            <v>385</v>
          </cell>
          <cell r="I81" t="str">
            <v>AP42-AP43</v>
          </cell>
          <cell r="J81">
            <v>1351</v>
          </cell>
          <cell r="K81">
            <v>0</v>
          </cell>
          <cell r="L81">
            <v>0</v>
          </cell>
          <cell r="M81">
            <v>0</v>
          </cell>
          <cell r="N81" t="str">
            <v>C</v>
          </cell>
          <cell r="O81">
            <v>43067</v>
          </cell>
          <cell r="P81" t="str">
            <v>C</v>
          </cell>
          <cell r="Q81">
            <v>43132</v>
          </cell>
          <cell r="R81">
            <v>43139</v>
          </cell>
          <cell r="S81">
            <v>0</v>
          </cell>
          <cell r="T81">
            <v>0</v>
          </cell>
          <cell r="U81">
            <v>0</v>
          </cell>
          <cell r="V81" t="e">
            <v>#N/A</v>
          </cell>
          <cell r="W81" t="e">
            <v>#N/A</v>
          </cell>
          <cell r="X81" t="e">
            <v>#N/A</v>
          </cell>
          <cell r="Y81" t="e">
            <v>#N/A</v>
          </cell>
          <cell r="Z81">
            <v>34.068419999999996</v>
          </cell>
          <cell r="AA81">
            <v>25.384449999999998</v>
          </cell>
          <cell r="AB81">
            <v>7.491880000000001</v>
          </cell>
          <cell r="AC81">
            <v>1.1920899999999999</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row>
        <row r="82">
          <cell r="F82" t="str">
            <v>42/1</v>
          </cell>
          <cell r="G82" t="str">
            <v>DA+0</v>
          </cell>
          <cell r="H82">
            <v>315</v>
          </cell>
          <cell r="I82">
            <v>0</v>
          </cell>
          <cell r="J82">
            <v>0</v>
          </cell>
          <cell r="K82">
            <v>0</v>
          </cell>
          <cell r="L82">
            <v>0</v>
          </cell>
          <cell r="M82">
            <v>0</v>
          </cell>
          <cell r="N82" t="str">
            <v>C</v>
          </cell>
          <cell r="O82">
            <v>43067</v>
          </cell>
          <cell r="P82" t="str">
            <v>C</v>
          </cell>
          <cell r="Q82">
            <v>43132</v>
          </cell>
          <cell r="R82">
            <v>43139</v>
          </cell>
          <cell r="S82">
            <v>0</v>
          </cell>
          <cell r="T82">
            <v>0</v>
          </cell>
          <cell r="U82">
            <v>0</v>
          </cell>
          <cell r="V82" t="e">
            <v>#N/A</v>
          </cell>
          <cell r="W82" t="e">
            <v>#N/A</v>
          </cell>
          <cell r="X82" t="e">
            <v>#N/A</v>
          </cell>
          <cell r="Y82" t="e">
            <v>#N/A</v>
          </cell>
          <cell r="Z82">
            <v>17.901039999999998</v>
          </cell>
          <cell r="AA82">
            <v>11.188669999999998</v>
          </cell>
          <cell r="AB82">
            <v>5.9966800000000005</v>
          </cell>
          <cell r="AC82">
            <v>0.71569000000000005</v>
          </cell>
          <cell r="AD82">
            <v>0</v>
          </cell>
          <cell r="AE82" t="str">
            <v>C</v>
          </cell>
          <cell r="AF82">
            <v>43185</v>
          </cell>
          <cell r="AG82">
            <v>43197</v>
          </cell>
          <cell r="AH82">
            <v>0</v>
          </cell>
          <cell r="AI82" t="str">
            <v>C</v>
          </cell>
          <cell r="AJ82">
            <v>43197</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row>
        <row r="83">
          <cell r="F83" t="str">
            <v>42/2</v>
          </cell>
          <cell r="G83" t="str">
            <v>DA+0</v>
          </cell>
          <cell r="H83">
            <v>350</v>
          </cell>
          <cell r="I83">
            <v>0</v>
          </cell>
          <cell r="J83">
            <v>0</v>
          </cell>
          <cell r="K83">
            <v>0</v>
          </cell>
          <cell r="L83">
            <v>0</v>
          </cell>
          <cell r="M83">
            <v>0</v>
          </cell>
          <cell r="N83" t="str">
            <v>C</v>
          </cell>
          <cell r="O83">
            <v>43067</v>
          </cell>
          <cell r="P83" t="str">
            <v>C</v>
          </cell>
          <cell r="Q83">
            <v>43132</v>
          </cell>
          <cell r="R83">
            <v>43139</v>
          </cell>
          <cell r="S83">
            <v>0</v>
          </cell>
          <cell r="T83">
            <v>0</v>
          </cell>
          <cell r="U83">
            <v>0</v>
          </cell>
          <cell r="V83" t="e">
            <v>#N/A</v>
          </cell>
          <cell r="W83" t="e">
            <v>#N/A</v>
          </cell>
          <cell r="X83" t="e">
            <v>#N/A</v>
          </cell>
          <cell r="Y83" t="e">
            <v>#N/A</v>
          </cell>
          <cell r="Z83">
            <v>17.901039999999998</v>
          </cell>
          <cell r="AA83">
            <v>11.188669999999998</v>
          </cell>
          <cell r="AB83">
            <v>5.9966800000000005</v>
          </cell>
          <cell r="AC83">
            <v>0.71569000000000005</v>
          </cell>
          <cell r="AD83">
            <v>0</v>
          </cell>
          <cell r="AE83" t="str">
            <v>C</v>
          </cell>
          <cell r="AF83">
            <v>43184</v>
          </cell>
          <cell r="AG83">
            <v>43194</v>
          </cell>
          <cell r="AH83">
            <v>0</v>
          </cell>
          <cell r="AI83" t="str">
            <v>C</v>
          </cell>
          <cell r="AJ83">
            <v>43198</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row>
        <row r="84">
          <cell r="F84" t="str">
            <v>42/3</v>
          </cell>
          <cell r="G84" t="str">
            <v>DA+0</v>
          </cell>
          <cell r="H84">
            <v>301</v>
          </cell>
          <cell r="I84">
            <v>0</v>
          </cell>
          <cell r="J84">
            <v>0</v>
          </cell>
          <cell r="K84">
            <v>0</v>
          </cell>
          <cell r="L84">
            <v>0</v>
          </cell>
          <cell r="M84">
            <v>0</v>
          </cell>
          <cell r="N84" t="str">
            <v>C</v>
          </cell>
          <cell r="O84">
            <v>43067</v>
          </cell>
          <cell r="P84" t="str">
            <v>C</v>
          </cell>
          <cell r="Q84">
            <v>43132</v>
          </cell>
          <cell r="R84">
            <v>43139</v>
          </cell>
          <cell r="S84">
            <v>0</v>
          </cell>
          <cell r="T84">
            <v>0</v>
          </cell>
          <cell r="U84">
            <v>0</v>
          </cell>
          <cell r="V84" t="e">
            <v>#N/A</v>
          </cell>
          <cell r="W84" t="e">
            <v>#N/A</v>
          </cell>
          <cell r="X84" t="e">
            <v>#N/A</v>
          </cell>
          <cell r="Y84" t="e">
            <v>#N/A</v>
          </cell>
          <cell r="Z84">
            <v>17.901039999999998</v>
          </cell>
          <cell r="AA84">
            <v>11.188669999999998</v>
          </cell>
          <cell r="AB84">
            <v>5.9966800000000005</v>
          </cell>
          <cell r="AC84">
            <v>0.71569000000000005</v>
          </cell>
          <cell r="AD84">
            <v>0</v>
          </cell>
          <cell r="AE84" t="str">
            <v>C</v>
          </cell>
          <cell r="AF84">
            <v>43184</v>
          </cell>
          <cell r="AG84">
            <v>43194</v>
          </cell>
          <cell r="AH84">
            <v>0</v>
          </cell>
          <cell r="AI84" t="str">
            <v>C</v>
          </cell>
          <cell r="AJ84">
            <v>43198</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row>
        <row r="85">
          <cell r="F85" t="str">
            <v>AP43</v>
          </cell>
          <cell r="G85" t="str">
            <v>DC-3</v>
          </cell>
          <cell r="H85">
            <v>256</v>
          </cell>
          <cell r="I85" t="str">
            <v>AP43-AP44</v>
          </cell>
          <cell r="J85">
            <v>256</v>
          </cell>
          <cell r="K85">
            <v>0</v>
          </cell>
          <cell r="L85">
            <v>0</v>
          </cell>
          <cell r="M85">
            <v>0</v>
          </cell>
          <cell r="N85" t="str">
            <v>C</v>
          </cell>
          <cell r="O85">
            <v>43067</v>
          </cell>
          <cell r="P85" t="str">
            <v>C</v>
          </cell>
          <cell r="Q85">
            <v>43155</v>
          </cell>
          <cell r="R85">
            <v>43173</v>
          </cell>
          <cell r="S85">
            <v>0</v>
          </cell>
          <cell r="T85">
            <v>0</v>
          </cell>
          <cell r="U85">
            <v>0</v>
          </cell>
          <cell r="V85" t="e">
            <v>#N/A</v>
          </cell>
          <cell r="W85" t="e">
            <v>#N/A</v>
          </cell>
          <cell r="X85" t="e">
            <v>#N/A</v>
          </cell>
          <cell r="Y85" t="e">
            <v>#N/A</v>
          </cell>
          <cell r="Z85" t="e">
            <v>#N/A</v>
          </cell>
          <cell r="AA85" t="e">
            <v>#N/A</v>
          </cell>
          <cell r="AB85" t="e">
            <v>#N/A</v>
          </cell>
          <cell r="AC85" t="e">
            <v>#N/A</v>
          </cell>
          <cell r="AD85">
            <v>0</v>
          </cell>
          <cell r="AE85" t="str">
            <v>C</v>
          </cell>
          <cell r="AF85">
            <v>43200</v>
          </cell>
          <cell r="AG85">
            <v>43212</v>
          </cell>
          <cell r="AH85">
            <v>0</v>
          </cell>
          <cell r="AI85" t="str">
            <v>C</v>
          </cell>
          <cell r="AJ85">
            <v>43212</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row>
        <row r="86">
          <cell r="F86" t="str">
            <v>AP44</v>
          </cell>
          <cell r="G86" t="str">
            <v>DD-3</v>
          </cell>
          <cell r="H86">
            <v>320</v>
          </cell>
          <cell r="I86" t="str">
            <v>AP44-AP45</v>
          </cell>
          <cell r="J86">
            <v>704</v>
          </cell>
          <cell r="K86">
            <v>0</v>
          </cell>
          <cell r="L86">
            <v>0</v>
          </cell>
          <cell r="M86">
            <v>0</v>
          </cell>
          <cell r="N86" t="str">
            <v>C</v>
          </cell>
          <cell r="O86">
            <v>43067</v>
          </cell>
          <cell r="P86" t="str">
            <v>C</v>
          </cell>
          <cell r="Q86">
            <v>43155</v>
          </cell>
          <cell r="R86">
            <v>43173</v>
          </cell>
          <cell r="S86">
            <v>0</v>
          </cell>
          <cell r="T86">
            <v>0</v>
          </cell>
          <cell r="U86">
            <v>0</v>
          </cell>
          <cell r="V86" t="e">
            <v>#N/A</v>
          </cell>
          <cell r="W86" t="e">
            <v>#N/A</v>
          </cell>
          <cell r="X86" t="e">
            <v>#N/A</v>
          </cell>
          <cell r="Y86" t="e">
            <v>#N/A</v>
          </cell>
          <cell r="Z86" t="e">
            <v>#N/A</v>
          </cell>
          <cell r="AA86" t="e">
            <v>#N/A</v>
          </cell>
          <cell r="AB86" t="e">
            <v>#N/A</v>
          </cell>
          <cell r="AC86" t="e">
            <v>#N/A</v>
          </cell>
          <cell r="AD86">
            <v>0</v>
          </cell>
          <cell r="AE86" t="str">
            <v>WIP</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row>
        <row r="87">
          <cell r="F87" t="str">
            <v>44/1</v>
          </cell>
          <cell r="G87" t="str">
            <v>DA+0</v>
          </cell>
          <cell r="H87">
            <v>384</v>
          </cell>
          <cell r="I87">
            <v>0</v>
          </cell>
          <cell r="J87">
            <v>0</v>
          </cell>
          <cell r="K87">
            <v>0</v>
          </cell>
          <cell r="L87">
            <v>0</v>
          </cell>
          <cell r="M87">
            <v>0</v>
          </cell>
          <cell r="N87" t="str">
            <v>C</v>
          </cell>
          <cell r="O87">
            <v>43067</v>
          </cell>
          <cell r="P87" t="str">
            <v>C</v>
          </cell>
          <cell r="Q87">
            <v>43155</v>
          </cell>
          <cell r="R87">
            <v>43173</v>
          </cell>
          <cell r="S87">
            <v>0</v>
          </cell>
          <cell r="T87">
            <v>0</v>
          </cell>
          <cell r="U87">
            <v>0</v>
          </cell>
          <cell r="V87" t="e">
            <v>#N/A</v>
          </cell>
          <cell r="W87" t="e">
            <v>#N/A</v>
          </cell>
          <cell r="X87" t="e">
            <v>#N/A</v>
          </cell>
          <cell r="Y87" t="e">
            <v>#N/A</v>
          </cell>
          <cell r="Z87">
            <v>17.901039999999998</v>
          </cell>
          <cell r="AA87">
            <v>11.188669999999998</v>
          </cell>
          <cell r="AB87">
            <v>5.9966800000000005</v>
          </cell>
          <cell r="AC87">
            <v>0.71569000000000005</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row>
        <row r="88">
          <cell r="F88" t="str">
            <v>AP45</v>
          </cell>
          <cell r="G88" t="str">
            <v>DD+9</v>
          </cell>
          <cell r="H88">
            <v>450</v>
          </cell>
          <cell r="I88" t="str">
            <v>AP45-AP46</v>
          </cell>
          <cell r="J88">
            <v>450</v>
          </cell>
          <cell r="K88">
            <v>0</v>
          </cell>
          <cell r="L88">
            <v>0</v>
          </cell>
          <cell r="M88">
            <v>0</v>
          </cell>
          <cell r="N88" t="str">
            <v>C</v>
          </cell>
          <cell r="O88">
            <v>43067</v>
          </cell>
          <cell r="P88" t="str">
            <v>C</v>
          </cell>
          <cell r="Q88">
            <v>43155</v>
          </cell>
          <cell r="R88">
            <v>43173</v>
          </cell>
          <cell r="S88">
            <v>0</v>
          </cell>
          <cell r="T88">
            <v>0</v>
          </cell>
          <cell r="U88">
            <v>0</v>
          </cell>
          <cell r="V88" t="e">
            <v>#N/A</v>
          </cell>
          <cell r="W88" t="e">
            <v>#N/A</v>
          </cell>
          <cell r="X88" t="e">
            <v>#N/A</v>
          </cell>
          <cell r="Y88" t="e">
            <v>#N/A</v>
          </cell>
          <cell r="Z88">
            <v>50.101819999999989</v>
          </cell>
          <cell r="AA88">
            <v>40.688679999999991</v>
          </cell>
          <cell r="AB88">
            <v>7.6561499999999993</v>
          </cell>
          <cell r="AC88">
            <v>1.7569899999999998</v>
          </cell>
          <cell r="AD88">
            <v>0</v>
          </cell>
          <cell r="AE88" t="str">
            <v>WIP</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row>
        <row r="89">
          <cell r="F89" t="str">
            <v>AP46</v>
          </cell>
          <cell r="G89" t="str">
            <v>DC+9</v>
          </cell>
          <cell r="H89">
            <v>429</v>
          </cell>
          <cell r="I89" t="str">
            <v>AP46-AP47</v>
          </cell>
          <cell r="J89">
            <v>429</v>
          </cell>
          <cell r="K89">
            <v>0</v>
          </cell>
          <cell r="L89">
            <v>0</v>
          </cell>
          <cell r="M89">
            <v>0</v>
          </cell>
          <cell r="N89" t="str">
            <v>C</v>
          </cell>
          <cell r="O89">
            <v>43067</v>
          </cell>
          <cell r="P89" t="str">
            <v>C</v>
          </cell>
          <cell r="Q89">
            <v>43155</v>
          </cell>
          <cell r="R89">
            <v>43173</v>
          </cell>
          <cell r="S89">
            <v>0</v>
          </cell>
          <cell r="T89">
            <v>0</v>
          </cell>
          <cell r="U89">
            <v>0</v>
          </cell>
          <cell r="V89" t="e">
            <v>#N/A</v>
          </cell>
          <cell r="W89" t="e">
            <v>#N/A</v>
          </cell>
          <cell r="X89" t="e">
            <v>#N/A</v>
          </cell>
          <cell r="Y89" t="e">
            <v>#N/A</v>
          </cell>
          <cell r="Z89">
            <v>39.781219999999998</v>
          </cell>
          <cell r="AA89">
            <v>28.97</v>
          </cell>
          <cell r="AB89">
            <v>9.3396199999999983</v>
          </cell>
          <cell r="AC89">
            <v>1.4716</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row>
        <row r="90">
          <cell r="F90" t="str">
            <v>AP47</v>
          </cell>
          <cell r="G90" t="str">
            <v>DD+18</v>
          </cell>
          <cell r="H90">
            <v>230</v>
          </cell>
          <cell r="I90" t="str">
            <v>AP47-AP48</v>
          </cell>
          <cell r="J90">
            <v>230</v>
          </cell>
          <cell r="K90">
            <v>0</v>
          </cell>
          <cell r="L90">
            <v>0</v>
          </cell>
          <cell r="M90">
            <v>0</v>
          </cell>
          <cell r="N90" t="str">
            <v>C</v>
          </cell>
          <cell r="O90">
            <v>43067</v>
          </cell>
          <cell r="P90" t="str">
            <v>C</v>
          </cell>
          <cell r="Q90">
            <v>43155</v>
          </cell>
          <cell r="R90">
            <v>43173</v>
          </cell>
          <cell r="S90">
            <v>0</v>
          </cell>
          <cell r="T90">
            <v>0</v>
          </cell>
          <cell r="U90">
            <v>0</v>
          </cell>
          <cell r="V90" t="e">
            <v>#N/A</v>
          </cell>
          <cell r="W90" t="e">
            <v>#N/A</v>
          </cell>
          <cell r="X90" t="e">
            <v>#N/A</v>
          </cell>
          <cell r="Y90" t="e">
            <v>#N/A</v>
          </cell>
          <cell r="Z90">
            <v>70.142547999999977</v>
          </cell>
          <cell r="AA90">
            <v>56.964151999999984</v>
          </cell>
          <cell r="AB90">
            <v>10.718609999999998</v>
          </cell>
          <cell r="AC90">
            <v>2.4597859999999998</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row>
        <row r="91">
          <cell r="F91" t="str">
            <v>AP48</v>
          </cell>
          <cell r="G91" t="str">
            <v>DC+9</v>
          </cell>
          <cell r="H91">
            <v>420</v>
          </cell>
          <cell r="I91" t="str">
            <v>AP48-AP49</v>
          </cell>
          <cell r="J91">
            <v>1393</v>
          </cell>
          <cell r="K91">
            <v>0</v>
          </cell>
          <cell r="L91">
            <v>0</v>
          </cell>
          <cell r="M91">
            <v>0</v>
          </cell>
          <cell r="N91" t="str">
            <v>C</v>
          </cell>
          <cell r="O91">
            <v>43067</v>
          </cell>
          <cell r="P91" t="str">
            <v>C</v>
          </cell>
          <cell r="Q91">
            <v>43155</v>
          </cell>
          <cell r="R91">
            <v>43173</v>
          </cell>
          <cell r="S91">
            <v>0</v>
          </cell>
          <cell r="T91">
            <v>0</v>
          </cell>
          <cell r="U91">
            <v>0</v>
          </cell>
          <cell r="V91" t="e">
            <v>#N/A</v>
          </cell>
          <cell r="W91" t="e">
            <v>#N/A</v>
          </cell>
          <cell r="X91" t="e">
            <v>#N/A</v>
          </cell>
          <cell r="Y91" t="e">
            <v>#N/A</v>
          </cell>
          <cell r="Z91">
            <v>39.781219999999998</v>
          </cell>
          <cell r="AA91">
            <v>28.97</v>
          </cell>
          <cell r="AB91">
            <v>9.3396199999999983</v>
          </cell>
          <cell r="AC91">
            <v>1.4716</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row>
        <row r="92">
          <cell r="F92" t="str">
            <v>48/1</v>
          </cell>
          <cell r="G92" t="str">
            <v>DA+0</v>
          </cell>
          <cell r="H92">
            <v>320</v>
          </cell>
          <cell r="I92">
            <v>0</v>
          </cell>
          <cell r="J92">
            <v>0</v>
          </cell>
          <cell r="K92">
            <v>0</v>
          </cell>
          <cell r="L92">
            <v>0</v>
          </cell>
          <cell r="M92">
            <v>0</v>
          </cell>
          <cell r="N92" t="str">
            <v>C</v>
          </cell>
          <cell r="O92">
            <v>43067</v>
          </cell>
          <cell r="P92" t="str">
            <v>C</v>
          </cell>
          <cell r="Q92">
            <v>43155</v>
          </cell>
          <cell r="R92">
            <v>43173</v>
          </cell>
          <cell r="S92">
            <v>0</v>
          </cell>
          <cell r="T92">
            <v>0</v>
          </cell>
          <cell r="U92">
            <v>0</v>
          </cell>
          <cell r="V92" t="e">
            <v>#N/A</v>
          </cell>
          <cell r="W92" t="e">
            <v>#N/A</v>
          </cell>
          <cell r="X92" t="e">
            <v>#N/A</v>
          </cell>
          <cell r="Y92" t="e">
            <v>#N/A</v>
          </cell>
          <cell r="Z92">
            <v>17.901039999999998</v>
          </cell>
          <cell r="AA92">
            <v>11.188669999999998</v>
          </cell>
          <cell r="AB92">
            <v>5.9966800000000005</v>
          </cell>
          <cell r="AC92">
            <v>0.71569000000000005</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row>
        <row r="93">
          <cell r="F93" t="str">
            <v>48/2</v>
          </cell>
          <cell r="G93" t="str">
            <v>DA+0</v>
          </cell>
          <cell r="H93">
            <v>340</v>
          </cell>
          <cell r="I93">
            <v>0</v>
          </cell>
          <cell r="J93">
            <v>0</v>
          </cell>
          <cell r="K93">
            <v>0</v>
          </cell>
          <cell r="L93">
            <v>0</v>
          </cell>
          <cell r="M93">
            <v>0</v>
          </cell>
          <cell r="N93" t="str">
            <v>C</v>
          </cell>
          <cell r="O93">
            <v>43067</v>
          </cell>
          <cell r="P93" t="str">
            <v>C</v>
          </cell>
          <cell r="Q93">
            <v>43155</v>
          </cell>
          <cell r="R93">
            <v>43173</v>
          </cell>
          <cell r="S93">
            <v>0</v>
          </cell>
          <cell r="T93">
            <v>0</v>
          </cell>
          <cell r="U93">
            <v>0</v>
          </cell>
          <cell r="V93" t="e">
            <v>#N/A</v>
          </cell>
          <cell r="W93" t="e">
            <v>#N/A</v>
          </cell>
          <cell r="X93" t="e">
            <v>#N/A</v>
          </cell>
          <cell r="Y93" t="e">
            <v>#N/A</v>
          </cell>
          <cell r="Z93">
            <v>17.901039999999998</v>
          </cell>
          <cell r="AA93">
            <v>11.188669999999998</v>
          </cell>
          <cell r="AB93">
            <v>5.9966800000000005</v>
          </cell>
          <cell r="AC93">
            <v>0.71569000000000005</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row>
        <row r="94">
          <cell r="F94" t="str">
            <v>48/3</v>
          </cell>
          <cell r="G94" t="str">
            <v>DA+0</v>
          </cell>
          <cell r="H94">
            <v>313</v>
          </cell>
          <cell r="I94">
            <v>0</v>
          </cell>
          <cell r="J94">
            <v>0</v>
          </cell>
          <cell r="K94">
            <v>0</v>
          </cell>
          <cell r="L94">
            <v>0</v>
          </cell>
          <cell r="M94">
            <v>0</v>
          </cell>
          <cell r="N94" t="str">
            <v>C</v>
          </cell>
          <cell r="O94">
            <v>43067</v>
          </cell>
          <cell r="P94" t="str">
            <v>C</v>
          </cell>
          <cell r="Q94">
            <v>43155</v>
          </cell>
          <cell r="R94">
            <v>43173</v>
          </cell>
          <cell r="S94">
            <v>0</v>
          </cell>
          <cell r="T94">
            <v>0</v>
          </cell>
          <cell r="U94">
            <v>0</v>
          </cell>
          <cell r="V94" t="e">
            <v>#N/A</v>
          </cell>
          <cell r="W94" t="e">
            <v>#N/A</v>
          </cell>
          <cell r="X94" t="e">
            <v>#N/A</v>
          </cell>
          <cell r="Y94" t="e">
            <v>#N/A</v>
          </cell>
          <cell r="Z94">
            <v>17.901039999999998</v>
          </cell>
          <cell r="AA94">
            <v>11.188669999999998</v>
          </cell>
          <cell r="AB94">
            <v>5.9966800000000005</v>
          </cell>
          <cell r="AC94">
            <v>0.71569000000000005</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row>
        <row r="95">
          <cell r="F95" t="str">
            <v>AP49</v>
          </cell>
          <cell r="G95" t="str">
            <v>DD+0</v>
          </cell>
          <cell r="H95">
            <v>347</v>
          </cell>
          <cell r="I95" t="str">
            <v>AP49-AP50</v>
          </cell>
          <cell r="J95">
            <v>347</v>
          </cell>
          <cell r="K95">
            <v>0</v>
          </cell>
          <cell r="L95">
            <v>0</v>
          </cell>
          <cell r="M95">
            <v>0</v>
          </cell>
          <cell r="N95" t="str">
            <v>C</v>
          </cell>
          <cell r="O95">
            <v>43067</v>
          </cell>
          <cell r="P95" t="str">
            <v>C</v>
          </cell>
          <cell r="Q95">
            <v>43155</v>
          </cell>
          <cell r="R95">
            <v>43173</v>
          </cell>
          <cell r="S95">
            <v>0</v>
          </cell>
          <cell r="T95">
            <v>0</v>
          </cell>
          <cell r="U95">
            <v>0</v>
          </cell>
          <cell r="V95" t="e">
            <v>#N/A</v>
          </cell>
          <cell r="W95" t="e">
            <v>#N/A</v>
          </cell>
          <cell r="X95" t="e">
            <v>#N/A</v>
          </cell>
          <cell r="Y95" t="e">
            <v>#N/A</v>
          </cell>
          <cell r="Z95">
            <v>41.467499999999994</v>
          </cell>
          <cell r="AA95">
            <v>33.761379999999996</v>
          </cell>
          <cell r="AB95">
            <v>6.2163999999999993</v>
          </cell>
          <cell r="AC95">
            <v>1.4897199999999997</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row>
        <row r="96">
          <cell r="F96" t="str">
            <v>AP50</v>
          </cell>
          <cell r="G96" t="str">
            <v>DC+0</v>
          </cell>
          <cell r="H96">
            <v>320</v>
          </cell>
          <cell r="I96" t="str">
            <v>AP50-AP51</v>
          </cell>
          <cell r="J96">
            <v>596</v>
          </cell>
          <cell r="K96">
            <v>0</v>
          </cell>
          <cell r="L96">
            <v>0</v>
          </cell>
          <cell r="M96">
            <v>0</v>
          </cell>
          <cell r="N96" t="str">
            <v>C</v>
          </cell>
          <cell r="O96">
            <v>43067</v>
          </cell>
          <cell r="P96" t="str">
            <v>C</v>
          </cell>
          <cell r="Q96">
            <v>0</v>
          </cell>
          <cell r="R96">
            <v>43187</v>
          </cell>
          <cell r="S96">
            <v>0</v>
          </cell>
          <cell r="T96">
            <v>0</v>
          </cell>
          <cell r="U96">
            <v>0</v>
          </cell>
          <cell r="V96" t="e">
            <v>#N/A</v>
          </cell>
          <cell r="W96" t="e">
            <v>#N/A</v>
          </cell>
          <cell r="X96" t="e">
            <v>#N/A</v>
          </cell>
          <cell r="Y96" t="e">
            <v>#N/A</v>
          </cell>
          <cell r="Z96">
            <v>33.429409999999997</v>
          </cell>
          <cell r="AA96">
            <v>26.192319999999999</v>
          </cell>
          <cell r="AB96">
            <v>6.0764699999999996</v>
          </cell>
          <cell r="AC96">
            <v>1.1606200000000002</v>
          </cell>
          <cell r="AD96">
            <v>0</v>
          </cell>
          <cell r="AE96" t="str">
            <v>WIP</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row>
        <row r="97">
          <cell r="F97" t="str">
            <v>50/1</v>
          </cell>
          <cell r="G97" t="str">
            <v>DA-3</v>
          </cell>
          <cell r="H97">
            <v>276</v>
          </cell>
          <cell r="I97">
            <v>0</v>
          </cell>
          <cell r="J97">
            <v>0</v>
          </cell>
          <cell r="K97">
            <v>0</v>
          </cell>
          <cell r="L97">
            <v>0</v>
          </cell>
          <cell r="M97">
            <v>0</v>
          </cell>
          <cell r="N97" t="str">
            <v>C</v>
          </cell>
          <cell r="O97">
            <v>43067</v>
          </cell>
          <cell r="P97" t="str">
            <v>C</v>
          </cell>
          <cell r="Q97">
            <v>0</v>
          </cell>
          <cell r="R97">
            <v>43187</v>
          </cell>
          <cell r="S97">
            <v>0</v>
          </cell>
          <cell r="T97">
            <v>0</v>
          </cell>
          <cell r="U97">
            <v>0</v>
          </cell>
          <cell r="V97" t="e">
            <v>#N/A</v>
          </cell>
          <cell r="W97" t="e">
            <v>#N/A</v>
          </cell>
          <cell r="X97" t="e">
            <v>#N/A</v>
          </cell>
          <cell r="Y97" t="e">
            <v>#N/A</v>
          </cell>
          <cell r="Z97" t="e">
            <v>#N/A</v>
          </cell>
          <cell r="AA97" t="e">
            <v>#N/A</v>
          </cell>
          <cell r="AB97" t="e">
            <v>#N/A</v>
          </cell>
          <cell r="AC97" t="e">
            <v>#N/A</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row>
        <row r="98">
          <cell r="F98" t="str">
            <v>AP51</v>
          </cell>
          <cell r="G98" t="str">
            <v>DC-3</v>
          </cell>
          <cell r="H98">
            <v>310</v>
          </cell>
          <cell r="I98" t="str">
            <v>AP51-AP52</v>
          </cell>
          <cell r="J98">
            <v>625</v>
          </cell>
          <cell r="K98">
            <v>0</v>
          </cell>
          <cell r="L98">
            <v>0</v>
          </cell>
          <cell r="M98">
            <v>0</v>
          </cell>
          <cell r="N98" t="str">
            <v>C</v>
          </cell>
          <cell r="O98">
            <v>43067</v>
          </cell>
          <cell r="P98" t="str">
            <v>C</v>
          </cell>
          <cell r="Q98">
            <v>0</v>
          </cell>
          <cell r="R98">
            <v>43187</v>
          </cell>
          <cell r="S98">
            <v>0</v>
          </cell>
          <cell r="T98">
            <v>0</v>
          </cell>
          <cell r="U98">
            <v>0</v>
          </cell>
          <cell r="V98" t="e">
            <v>#N/A</v>
          </cell>
          <cell r="W98" t="e">
            <v>#N/A</v>
          </cell>
          <cell r="X98" t="e">
            <v>#N/A</v>
          </cell>
          <cell r="Y98" t="e">
            <v>#N/A</v>
          </cell>
          <cell r="Z98" t="e">
            <v>#N/A</v>
          </cell>
          <cell r="AA98" t="e">
            <v>#N/A</v>
          </cell>
          <cell r="AB98" t="e">
            <v>#N/A</v>
          </cell>
          <cell r="AC98" t="e">
            <v>#N/A</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F99" t="str">
            <v>51/1</v>
          </cell>
          <cell r="G99" t="str">
            <v>DA-3</v>
          </cell>
          <cell r="H99">
            <v>315</v>
          </cell>
          <cell r="I99">
            <v>0</v>
          </cell>
          <cell r="J99">
            <v>0</v>
          </cell>
          <cell r="K99">
            <v>0</v>
          </cell>
          <cell r="L99">
            <v>0</v>
          </cell>
          <cell r="M99">
            <v>0</v>
          </cell>
          <cell r="N99" t="str">
            <v>C</v>
          </cell>
          <cell r="O99">
            <v>43067</v>
          </cell>
          <cell r="P99" t="str">
            <v>C</v>
          </cell>
          <cell r="Q99">
            <v>0</v>
          </cell>
          <cell r="R99">
            <v>43187</v>
          </cell>
          <cell r="S99">
            <v>0</v>
          </cell>
          <cell r="T99">
            <v>0</v>
          </cell>
          <cell r="U99">
            <v>0</v>
          </cell>
          <cell r="V99" t="e">
            <v>#N/A</v>
          </cell>
          <cell r="W99" t="e">
            <v>#N/A</v>
          </cell>
          <cell r="X99" t="e">
            <v>#N/A</v>
          </cell>
          <cell r="Y99" t="e">
            <v>#N/A</v>
          </cell>
          <cell r="Z99" t="e">
            <v>#N/A</v>
          </cell>
          <cell r="AA99" t="e">
            <v>#N/A</v>
          </cell>
          <cell r="AB99" t="e">
            <v>#N/A</v>
          </cell>
          <cell r="AC99" t="e">
            <v>#N/A</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F100" t="str">
            <v>AP52</v>
          </cell>
          <cell r="G100" t="str">
            <v>DD+0</v>
          </cell>
          <cell r="H100">
            <v>345</v>
          </cell>
          <cell r="I100" t="str">
            <v>AP52-AP53</v>
          </cell>
          <cell r="J100">
            <v>746</v>
          </cell>
          <cell r="K100">
            <v>0</v>
          </cell>
          <cell r="L100">
            <v>0</v>
          </cell>
          <cell r="M100">
            <v>0</v>
          </cell>
          <cell r="N100" t="str">
            <v>C</v>
          </cell>
          <cell r="O100">
            <v>43067</v>
          </cell>
          <cell r="P100" t="str">
            <v>C</v>
          </cell>
          <cell r="Q100">
            <v>0</v>
          </cell>
          <cell r="R100">
            <v>43187</v>
          </cell>
          <cell r="S100">
            <v>0</v>
          </cell>
          <cell r="T100">
            <v>0</v>
          </cell>
          <cell r="U100">
            <v>0</v>
          </cell>
          <cell r="V100" t="e">
            <v>#N/A</v>
          </cell>
          <cell r="W100" t="e">
            <v>#N/A</v>
          </cell>
          <cell r="X100" t="e">
            <v>#N/A</v>
          </cell>
          <cell r="Y100" t="e">
            <v>#N/A</v>
          </cell>
          <cell r="Z100">
            <v>41.467499999999994</v>
          </cell>
          <cell r="AA100">
            <v>33.761379999999996</v>
          </cell>
          <cell r="AB100">
            <v>6.2163999999999993</v>
          </cell>
          <cell r="AC100">
            <v>1.4897199999999997</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row>
        <row r="101">
          <cell r="F101" t="str">
            <v>52/1</v>
          </cell>
          <cell r="G101" t="str">
            <v>DA+6</v>
          </cell>
          <cell r="H101">
            <v>401</v>
          </cell>
          <cell r="I101">
            <v>0</v>
          </cell>
          <cell r="J101">
            <v>0</v>
          </cell>
          <cell r="K101">
            <v>0</v>
          </cell>
          <cell r="L101">
            <v>0</v>
          </cell>
          <cell r="M101">
            <v>0</v>
          </cell>
          <cell r="N101" t="str">
            <v>C</v>
          </cell>
          <cell r="O101">
            <v>43067</v>
          </cell>
          <cell r="P101" t="str">
            <v>C</v>
          </cell>
          <cell r="Q101">
            <v>0</v>
          </cell>
          <cell r="R101">
            <v>43187</v>
          </cell>
          <cell r="S101">
            <v>0</v>
          </cell>
          <cell r="T101">
            <v>0</v>
          </cell>
          <cell r="U101">
            <v>0</v>
          </cell>
          <cell r="V101" t="e">
            <v>#N/A</v>
          </cell>
          <cell r="W101" t="e">
            <v>#N/A</v>
          </cell>
          <cell r="X101" t="e">
            <v>#N/A</v>
          </cell>
          <cell r="Y101" t="e">
            <v>#N/A</v>
          </cell>
          <cell r="Z101">
            <v>21.345739999999999</v>
          </cell>
          <cell r="AA101">
            <v>13.164809999999997</v>
          </cell>
          <cell r="AB101">
            <v>7.3143899999999995</v>
          </cell>
          <cell r="AC101">
            <v>0.86653999999999998</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F102" t="str">
            <v>AP53</v>
          </cell>
          <cell r="G102" t="str">
            <v>DB+9</v>
          </cell>
          <cell r="H102">
            <v>441</v>
          </cell>
          <cell r="I102" t="str">
            <v>AP53-53/1</v>
          </cell>
          <cell r="J102">
            <v>441</v>
          </cell>
          <cell r="K102">
            <v>0</v>
          </cell>
          <cell r="L102">
            <v>0</v>
          </cell>
          <cell r="M102">
            <v>0</v>
          </cell>
          <cell r="N102" t="str">
            <v>C</v>
          </cell>
          <cell r="O102">
            <v>43067</v>
          </cell>
          <cell r="P102" t="str">
            <v>C</v>
          </cell>
          <cell r="Q102">
            <v>0</v>
          </cell>
          <cell r="R102">
            <v>43187</v>
          </cell>
          <cell r="S102">
            <v>0</v>
          </cell>
          <cell r="T102">
            <v>0</v>
          </cell>
          <cell r="U102">
            <v>0</v>
          </cell>
          <cell r="V102" t="e">
            <v>#N/A</v>
          </cell>
          <cell r="W102" t="e">
            <v>#N/A</v>
          </cell>
          <cell r="X102" t="e">
            <v>#N/A</v>
          </cell>
          <cell r="Y102" t="e">
            <v>#N/A</v>
          </cell>
          <cell r="Z102">
            <v>34.520620000000001</v>
          </cell>
          <cell r="AA102">
            <v>25.688610000000001</v>
          </cell>
          <cell r="AB102">
            <v>7.6130600000000008</v>
          </cell>
          <cell r="AC102">
            <v>1.2189499999999998</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row>
        <row r="103">
          <cell r="F103" t="str">
            <v>53/1</v>
          </cell>
          <cell r="G103" t="str">
            <v>DC+9</v>
          </cell>
          <cell r="H103">
            <v>387</v>
          </cell>
          <cell r="I103" t="str">
            <v>53/1-AP54</v>
          </cell>
          <cell r="J103">
            <v>1058</v>
          </cell>
          <cell r="K103">
            <v>0</v>
          </cell>
          <cell r="L103">
            <v>0</v>
          </cell>
          <cell r="M103">
            <v>0</v>
          </cell>
          <cell r="N103" t="str">
            <v>C</v>
          </cell>
          <cell r="O103">
            <v>43067</v>
          </cell>
          <cell r="P103" t="str">
            <v>C</v>
          </cell>
          <cell r="Q103">
            <v>0</v>
          </cell>
          <cell r="R103">
            <v>43187</v>
          </cell>
          <cell r="S103">
            <v>0</v>
          </cell>
          <cell r="T103">
            <v>0</v>
          </cell>
          <cell r="U103">
            <v>0</v>
          </cell>
          <cell r="V103" t="e">
            <v>#N/A</v>
          </cell>
          <cell r="W103" t="e">
            <v>#N/A</v>
          </cell>
          <cell r="X103" t="e">
            <v>#N/A</v>
          </cell>
          <cell r="Y103" t="e">
            <v>#N/A</v>
          </cell>
          <cell r="Z103">
            <v>39.781219999999998</v>
          </cell>
          <cell r="AA103">
            <v>28.97</v>
          </cell>
          <cell r="AB103">
            <v>9.3396199999999983</v>
          </cell>
          <cell r="AC103">
            <v>1.4716</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F104" t="str">
            <v>53/2</v>
          </cell>
          <cell r="G104" t="str">
            <v>DA+0</v>
          </cell>
          <cell r="H104">
            <v>332</v>
          </cell>
          <cell r="I104">
            <v>0</v>
          </cell>
          <cell r="J104">
            <v>0</v>
          </cell>
          <cell r="K104">
            <v>0</v>
          </cell>
          <cell r="L104">
            <v>0</v>
          </cell>
          <cell r="M104">
            <v>0</v>
          </cell>
          <cell r="N104" t="str">
            <v>C</v>
          </cell>
          <cell r="O104">
            <v>43067</v>
          </cell>
          <cell r="P104" t="str">
            <v>C</v>
          </cell>
          <cell r="Q104">
            <v>0</v>
          </cell>
          <cell r="R104">
            <v>43187</v>
          </cell>
          <cell r="S104">
            <v>0</v>
          </cell>
          <cell r="T104">
            <v>0</v>
          </cell>
          <cell r="U104">
            <v>0</v>
          </cell>
          <cell r="V104" t="e">
            <v>#N/A</v>
          </cell>
          <cell r="W104" t="e">
            <v>#N/A</v>
          </cell>
          <cell r="X104" t="e">
            <v>#N/A</v>
          </cell>
          <cell r="Y104" t="e">
            <v>#N/A</v>
          </cell>
          <cell r="Z104">
            <v>17.901039999999998</v>
          </cell>
          <cell r="AA104">
            <v>11.188669999999998</v>
          </cell>
          <cell r="AB104">
            <v>5.9966800000000005</v>
          </cell>
          <cell r="AC104">
            <v>0.71569000000000005</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row>
        <row r="105">
          <cell r="F105" t="str">
            <v>53/3</v>
          </cell>
          <cell r="G105" t="str">
            <v>DA+0</v>
          </cell>
          <cell r="H105">
            <v>339</v>
          </cell>
          <cell r="I105">
            <v>0</v>
          </cell>
          <cell r="J105">
            <v>0</v>
          </cell>
          <cell r="K105">
            <v>0</v>
          </cell>
          <cell r="L105">
            <v>0</v>
          </cell>
          <cell r="M105">
            <v>0</v>
          </cell>
          <cell r="N105" t="str">
            <v>C</v>
          </cell>
          <cell r="O105">
            <v>43067</v>
          </cell>
          <cell r="P105" t="str">
            <v>C</v>
          </cell>
          <cell r="Q105">
            <v>0</v>
          </cell>
          <cell r="R105">
            <v>43187</v>
          </cell>
          <cell r="S105">
            <v>0</v>
          </cell>
          <cell r="T105">
            <v>0</v>
          </cell>
          <cell r="U105">
            <v>0</v>
          </cell>
          <cell r="V105" t="e">
            <v>#N/A</v>
          </cell>
          <cell r="W105" t="e">
            <v>#N/A</v>
          </cell>
          <cell r="X105" t="e">
            <v>#N/A</v>
          </cell>
          <cell r="Y105" t="e">
            <v>#N/A</v>
          </cell>
          <cell r="Z105">
            <v>17.901039999999998</v>
          </cell>
          <cell r="AA105">
            <v>11.188669999999998</v>
          </cell>
          <cell r="AB105">
            <v>5.9966800000000005</v>
          </cell>
          <cell r="AC105">
            <v>0.71569000000000005</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row>
        <row r="106">
          <cell r="F106" t="str">
            <v>AP54</v>
          </cell>
          <cell r="G106" t="str">
            <v>DB+0</v>
          </cell>
          <cell r="H106">
            <v>360</v>
          </cell>
          <cell r="I106" t="str">
            <v>AP54-AP55</v>
          </cell>
          <cell r="J106">
            <v>360</v>
          </cell>
          <cell r="K106">
            <v>0</v>
          </cell>
          <cell r="L106">
            <v>0</v>
          </cell>
          <cell r="M106">
            <v>0</v>
          </cell>
          <cell r="N106" t="str">
            <v>C</v>
          </cell>
          <cell r="O106">
            <v>43067</v>
          </cell>
          <cell r="P106" t="str">
            <v>C</v>
          </cell>
          <cell r="Q106">
            <v>0</v>
          </cell>
          <cell r="R106">
            <v>43187</v>
          </cell>
          <cell r="S106">
            <v>0</v>
          </cell>
          <cell r="T106">
            <v>0</v>
          </cell>
          <cell r="U106">
            <v>0</v>
          </cell>
          <cell r="V106" t="e">
            <v>#N/A</v>
          </cell>
          <cell r="W106" t="e">
            <v>#N/A</v>
          </cell>
          <cell r="X106" t="e">
            <v>#N/A</v>
          </cell>
          <cell r="Y106" t="e">
            <v>#N/A</v>
          </cell>
          <cell r="Z106">
            <v>28.95589</v>
          </cell>
          <cell r="AA106">
            <v>21.429729999999999</v>
          </cell>
          <cell r="AB106">
            <v>6.5022100000000007</v>
          </cell>
          <cell r="AC106">
            <v>1.0239500000000001</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row>
        <row r="107">
          <cell r="F107" t="str">
            <v>AP55</v>
          </cell>
          <cell r="G107" t="str">
            <v>DB+6</v>
          </cell>
          <cell r="H107">
            <v>281</v>
          </cell>
          <cell r="I107" t="str">
            <v>AP55-AP56</v>
          </cell>
          <cell r="J107">
            <v>685</v>
          </cell>
          <cell r="K107">
            <v>0</v>
          </cell>
          <cell r="L107">
            <v>0</v>
          </cell>
          <cell r="M107">
            <v>0</v>
          </cell>
          <cell r="N107" t="str">
            <v>C</v>
          </cell>
          <cell r="O107">
            <v>43067</v>
          </cell>
          <cell r="P107" t="str">
            <v>C</v>
          </cell>
          <cell r="Q107">
            <v>0</v>
          </cell>
          <cell r="R107">
            <v>43187</v>
          </cell>
          <cell r="S107">
            <v>0</v>
          </cell>
          <cell r="T107">
            <v>0</v>
          </cell>
          <cell r="U107">
            <v>0</v>
          </cell>
          <cell r="V107" t="e">
            <v>#N/A</v>
          </cell>
          <cell r="W107" t="e">
            <v>#N/A</v>
          </cell>
          <cell r="X107" t="e">
            <v>#N/A</v>
          </cell>
          <cell r="Y107" t="e">
            <v>#N/A</v>
          </cell>
          <cell r="Z107">
            <v>34.068419999999996</v>
          </cell>
          <cell r="AA107">
            <v>25.384449999999998</v>
          </cell>
          <cell r="AB107">
            <v>7.491880000000001</v>
          </cell>
          <cell r="AC107">
            <v>1.1920899999999999</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row>
        <row r="108">
          <cell r="F108" t="str">
            <v>55/1</v>
          </cell>
          <cell r="G108" t="str">
            <v>DA+9</v>
          </cell>
          <cell r="H108">
            <v>404</v>
          </cell>
          <cell r="I108">
            <v>0</v>
          </cell>
          <cell r="J108">
            <v>0</v>
          </cell>
          <cell r="K108">
            <v>0</v>
          </cell>
          <cell r="L108">
            <v>0</v>
          </cell>
          <cell r="M108">
            <v>0</v>
          </cell>
          <cell r="N108" t="str">
            <v>C</v>
          </cell>
          <cell r="O108">
            <v>43067</v>
          </cell>
          <cell r="P108" t="str">
            <v>C</v>
          </cell>
          <cell r="Q108">
            <v>0</v>
          </cell>
          <cell r="R108">
            <v>43187</v>
          </cell>
          <cell r="S108">
            <v>0</v>
          </cell>
          <cell r="T108">
            <v>0</v>
          </cell>
          <cell r="U108">
            <v>0</v>
          </cell>
          <cell r="V108" t="e">
            <v>#N/A</v>
          </cell>
          <cell r="W108" t="e">
            <v>#N/A</v>
          </cell>
          <cell r="X108" t="e">
            <v>#N/A</v>
          </cell>
          <cell r="Y108" t="e">
            <v>#N/A</v>
          </cell>
          <cell r="Z108">
            <v>21.105219999999999</v>
          </cell>
          <cell r="AA108">
            <v>12.985389999999999</v>
          </cell>
          <cell r="AB108">
            <v>7.2503000000000002</v>
          </cell>
          <cell r="AC108">
            <v>0.86953000000000003</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row>
        <row r="109">
          <cell r="F109" t="str">
            <v>AP56</v>
          </cell>
          <cell r="G109" t="str">
            <v>DD+6</v>
          </cell>
          <cell r="H109">
            <v>396.65270665909662</v>
          </cell>
          <cell r="I109" t="str">
            <v>AP56-56/1</v>
          </cell>
          <cell r="J109">
            <v>396.65270665909662</v>
          </cell>
          <cell r="K109">
            <v>0</v>
          </cell>
          <cell r="L109">
            <v>0</v>
          </cell>
          <cell r="M109">
            <v>0</v>
          </cell>
          <cell r="N109" t="str">
            <v>C</v>
          </cell>
          <cell r="O109">
            <v>43067</v>
          </cell>
          <cell r="P109">
            <v>0</v>
          </cell>
          <cell r="Q109">
            <v>0</v>
          </cell>
          <cell r="R109">
            <v>0</v>
          </cell>
          <cell r="S109">
            <v>0</v>
          </cell>
          <cell r="T109">
            <v>0</v>
          </cell>
          <cell r="U109">
            <v>0</v>
          </cell>
          <cell r="V109" t="e">
            <v>#N/A</v>
          </cell>
          <cell r="W109" t="e">
            <v>#N/A</v>
          </cell>
          <cell r="X109" t="e">
            <v>#N/A</v>
          </cell>
          <cell r="Y109" t="e">
            <v>#N/A</v>
          </cell>
          <cell r="Z109">
            <v>49.352299999999993</v>
          </cell>
          <cell r="AA109">
            <v>39.905289999999994</v>
          </cell>
          <cell r="AB109">
            <v>7.7160599999999997</v>
          </cell>
          <cell r="AC109">
            <v>1.7309499999999998</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row>
        <row r="110">
          <cell r="F110" t="str">
            <v>56/1</v>
          </cell>
          <cell r="G110" t="str">
            <v>DB+9</v>
          </cell>
          <cell r="H110">
            <v>398.38439941846713</v>
          </cell>
          <cell r="I110" t="str">
            <v>56/1-AP57</v>
          </cell>
          <cell r="J110">
            <v>398.38439941846713</v>
          </cell>
          <cell r="K110">
            <v>0</v>
          </cell>
          <cell r="L110">
            <v>0</v>
          </cell>
          <cell r="M110">
            <v>0</v>
          </cell>
          <cell r="N110" t="str">
            <v>C</v>
          </cell>
          <cell r="O110">
            <v>43067</v>
          </cell>
          <cell r="P110">
            <v>0</v>
          </cell>
          <cell r="Q110">
            <v>0</v>
          </cell>
          <cell r="R110">
            <v>0</v>
          </cell>
          <cell r="S110">
            <v>0</v>
          </cell>
          <cell r="T110">
            <v>0</v>
          </cell>
          <cell r="U110">
            <v>0</v>
          </cell>
          <cell r="V110" t="e">
            <v>#N/A</v>
          </cell>
          <cell r="W110" t="e">
            <v>#N/A</v>
          </cell>
          <cell r="X110" t="e">
            <v>#N/A</v>
          </cell>
          <cell r="Y110" t="e">
            <v>#N/A</v>
          </cell>
          <cell r="Z110">
            <v>34.520620000000001</v>
          </cell>
          <cell r="AA110">
            <v>25.688610000000001</v>
          </cell>
          <cell r="AB110">
            <v>7.6130600000000008</v>
          </cell>
          <cell r="AC110">
            <v>1.2189499999999998</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row>
        <row r="111">
          <cell r="F111" t="str">
            <v>AP57</v>
          </cell>
          <cell r="G111" t="str">
            <v>DD+9</v>
          </cell>
          <cell r="H111">
            <v>430.77377194995853</v>
          </cell>
          <cell r="I111" t="str">
            <v>AP57-57/1</v>
          </cell>
          <cell r="J111">
            <v>430.77377194995853</v>
          </cell>
          <cell r="K111">
            <v>0</v>
          </cell>
          <cell r="L111">
            <v>0</v>
          </cell>
          <cell r="M111">
            <v>0</v>
          </cell>
          <cell r="N111" t="str">
            <v>C</v>
          </cell>
          <cell r="O111">
            <v>43067</v>
          </cell>
          <cell r="P111">
            <v>0</v>
          </cell>
          <cell r="Q111">
            <v>0</v>
          </cell>
          <cell r="R111">
            <v>0</v>
          </cell>
          <cell r="S111">
            <v>0</v>
          </cell>
          <cell r="T111">
            <v>0</v>
          </cell>
          <cell r="U111">
            <v>0</v>
          </cell>
          <cell r="V111" t="e">
            <v>#N/A</v>
          </cell>
          <cell r="W111" t="e">
            <v>#N/A</v>
          </cell>
          <cell r="X111" t="e">
            <v>#N/A</v>
          </cell>
          <cell r="Y111" t="e">
            <v>#N/A</v>
          </cell>
          <cell r="Z111">
            <v>50.101819999999989</v>
          </cell>
          <cell r="AA111">
            <v>40.688679999999991</v>
          </cell>
          <cell r="AB111">
            <v>7.6561499999999993</v>
          </cell>
          <cell r="AC111">
            <v>1.7569899999999998</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row>
        <row r="112">
          <cell r="F112" t="str">
            <v>57/1</v>
          </cell>
          <cell r="G112" t="str">
            <v>DB+9</v>
          </cell>
          <cell r="H112">
            <v>363.69523312796434</v>
          </cell>
          <cell r="I112" t="str">
            <v>57/1-AP58</v>
          </cell>
          <cell r="J112">
            <v>363.69523312796434</v>
          </cell>
          <cell r="K112">
            <v>0</v>
          </cell>
          <cell r="L112">
            <v>0</v>
          </cell>
          <cell r="M112">
            <v>0</v>
          </cell>
          <cell r="N112" t="str">
            <v>C</v>
          </cell>
          <cell r="O112">
            <v>43067</v>
          </cell>
          <cell r="P112">
            <v>0</v>
          </cell>
          <cell r="Q112">
            <v>0</v>
          </cell>
          <cell r="R112">
            <v>0</v>
          </cell>
          <cell r="S112">
            <v>0</v>
          </cell>
          <cell r="T112">
            <v>0</v>
          </cell>
          <cell r="U112">
            <v>0</v>
          </cell>
          <cell r="V112" t="e">
            <v>#N/A</v>
          </cell>
          <cell r="W112" t="e">
            <v>#N/A</v>
          </cell>
          <cell r="X112" t="e">
            <v>#N/A</v>
          </cell>
          <cell r="Y112" t="e">
            <v>#N/A</v>
          </cell>
          <cell r="Z112">
            <v>34.520620000000001</v>
          </cell>
          <cell r="AA112">
            <v>25.688610000000001</v>
          </cell>
          <cell r="AB112">
            <v>7.6130600000000008</v>
          </cell>
          <cell r="AC112">
            <v>1.2189499999999998</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row>
        <row r="113">
          <cell r="F113" t="str">
            <v>AP58</v>
          </cell>
          <cell r="G113" t="str">
            <v>DB+9</v>
          </cell>
          <cell r="H113">
            <v>363.3735869599443</v>
          </cell>
          <cell r="I113" t="str">
            <v>AP58-AP59</v>
          </cell>
          <cell r="J113">
            <v>726.43655670485509</v>
          </cell>
          <cell r="K113">
            <v>0</v>
          </cell>
          <cell r="L113">
            <v>0</v>
          </cell>
          <cell r="M113">
            <v>0</v>
          </cell>
          <cell r="N113" t="str">
            <v>C</v>
          </cell>
          <cell r="O113">
            <v>43067</v>
          </cell>
          <cell r="P113">
            <v>0</v>
          </cell>
          <cell r="Q113">
            <v>0</v>
          </cell>
          <cell r="R113">
            <v>0</v>
          </cell>
          <cell r="S113">
            <v>0</v>
          </cell>
          <cell r="T113">
            <v>0</v>
          </cell>
          <cell r="U113">
            <v>0</v>
          </cell>
          <cell r="V113" t="e">
            <v>#N/A</v>
          </cell>
          <cell r="W113" t="e">
            <v>#N/A</v>
          </cell>
          <cell r="X113" t="e">
            <v>#N/A</v>
          </cell>
          <cell r="Y113" t="e">
            <v>#N/A</v>
          </cell>
          <cell r="Z113">
            <v>34.520620000000001</v>
          </cell>
          <cell r="AA113">
            <v>25.688610000000001</v>
          </cell>
          <cell r="AB113">
            <v>7.6130600000000008</v>
          </cell>
          <cell r="AC113">
            <v>1.2189499999999998</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row>
        <row r="114">
          <cell r="F114" t="str">
            <v>58/1</v>
          </cell>
          <cell r="G114" t="str">
            <v>DA+0</v>
          </cell>
          <cell r="H114">
            <v>363.06296974491084</v>
          </cell>
          <cell r="I114">
            <v>0</v>
          </cell>
          <cell r="J114">
            <v>0</v>
          </cell>
          <cell r="K114">
            <v>0</v>
          </cell>
          <cell r="L114">
            <v>0</v>
          </cell>
          <cell r="M114">
            <v>0</v>
          </cell>
          <cell r="N114" t="str">
            <v>C</v>
          </cell>
          <cell r="O114">
            <v>43067</v>
          </cell>
          <cell r="P114">
            <v>0</v>
          </cell>
          <cell r="Q114">
            <v>0</v>
          </cell>
          <cell r="R114">
            <v>0</v>
          </cell>
          <cell r="S114">
            <v>0</v>
          </cell>
          <cell r="T114">
            <v>0</v>
          </cell>
          <cell r="U114">
            <v>0</v>
          </cell>
          <cell r="V114" t="e">
            <v>#N/A</v>
          </cell>
          <cell r="W114" t="e">
            <v>#N/A</v>
          </cell>
          <cell r="X114" t="e">
            <v>#N/A</v>
          </cell>
          <cell r="Y114" t="e">
            <v>#N/A</v>
          </cell>
          <cell r="Z114">
            <v>17.901039999999998</v>
          </cell>
          <cell r="AA114">
            <v>11.188669999999998</v>
          </cell>
          <cell r="AB114">
            <v>5.9966800000000005</v>
          </cell>
          <cell r="AC114">
            <v>0.71569000000000005</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row>
        <row r="115">
          <cell r="F115" t="str">
            <v>AP59</v>
          </cell>
          <cell r="G115" t="str">
            <v>DC+0</v>
          </cell>
          <cell r="H115">
            <v>253.89717623478927</v>
          </cell>
          <cell r="I115" t="str">
            <v>AP59-59/10</v>
          </cell>
          <cell r="J115">
            <v>3366.5126837436983</v>
          </cell>
          <cell r="K115">
            <v>0</v>
          </cell>
          <cell r="L115">
            <v>0</v>
          </cell>
          <cell r="M115">
            <v>0</v>
          </cell>
          <cell r="N115" t="str">
            <v>C</v>
          </cell>
          <cell r="O115">
            <v>43067</v>
          </cell>
          <cell r="P115">
            <v>0</v>
          </cell>
          <cell r="Q115">
            <v>0</v>
          </cell>
          <cell r="R115">
            <v>0</v>
          </cell>
          <cell r="S115">
            <v>0</v>
          </cell>
          <cell r="T115">
            <v>0</v>
          </cell>
          <cell r="U115">
            <v>0</v>
          </cell>
          <cell r="V115" t="e">
            <v>#N/A</v>
          </cell>
          <cell r="W115" t="e">
            <v>#N/A</v>
          </cell>
          <cell r="X115" t="e">
            <v>#N/A</v>
          </cell>
          <cell r="Y115" t="e">
            <v>#N/A</v>
          </cell>
          <cell r="Z115">
            <v>33.429409999999997</v>
          </cell>
          <cell r="AA115">
            <v>26.192319999999999</v>
          </cell>
          <cell r="AB115">
            <v>6.0764699999999996</v>
          </cell>
          <cell r="AC115">
            <v>1.1606200000000002</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row>
        <row r="116">
          <cell r="F116" t="str">
            <v>59/1</v>
          </cell>
          <cell r="G116" t="str">
            <v>DA+0</v>
          </cell>
          <cell r="H116">
            <v>349.25302375179143</v>
          </cell>
          <cell r="I116">
            <v>0</v>
          </cell>
          <cell r="J116">
            <v>0</v>
          </cell>
          <cell r="K116">
            <v>0</v>
          </cell>
          <cell r="L116">
            <v>0</v>
          </cell>
          <cell r="M116">
            <v>0</v>
          </cell>
          <cell r="N116" t="str">
            <v>C</v>
          </cell>
          <cell r="O116">
            <v>43067</v>
          </cell>
          <cell r="P116">
            <v>0</v>
          </cell>
          <cell r="Q116">
            <v>0</v>
          </cell>
          <cell r="R116">
            <v>0</v>
          </cell>
          <cell r="S116">
            <v>0</v>
          </cell>
          <cell r="T116">
            <v>0</v>
          </cell>
          <cell r="U116">
            <v>0</v>
          </cell>
          <cell r="V116" t="e">
            <v>#N/A</v>
          </cell>
          <cell r="W116" t="e">
            <v>#N/A</v>
          </cell>
          <cell r="X116" t="e">
            <v>#N/A</v>
          </cell>
          <cell r="Y116" t="e">
            <v>#N/A</v>
          </cell>
          <cell r="Z116">
            <v>17.901039999999998</v>
          </cell>
          <cell r="AA116">
            <v>11.188669999999998</v>
          </cell>
          <cell r="AB116">
            <v>5.9966800000000005</v>
          </cell>
          <cell r="AC116">
            <v>0.71569000000000005</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row>
        <row r="117">
          <cell r="F117" t="str">
            <v>59/2</v>
          </cell>
          <cell r="G117" t="str">
            <v>DA+6</v>
          </cell>
          <cell r="H117">
            <v>362.3271651423255</v>
          </cell>
          <cell r="I117">
            <v>0</v>
          </cell>
          <cell r="J117">
            <v>0</v>
          </cell>
          <cell r="K117">
            <v>0</v>
          </cell>
          <cell r="L117">
            <v>0</v>
          </cell>
          <cell r="M117">
            <v>0</v>
          </cell>
          <cell r="N117" t="str">
            <v>C</v>
          </cell>
          <cell r="O117">
            <v>43067</v>
          </cell>
          <cell r="P117">
            <v>0</v>
          </cell>
          <cell r="Q117">
            <v>0</v>
          </cell>
          <cell r="R117">
            <v>0</v>
          </cell>
          <cell r="S117">
            <v>0</v>
          </cell>
          <cell r="T117">
            <v>0</v>
          </cell>
          <cell r="U117">
            <v>0</v>
          </cell>
          <cell r="V117" t="e">
            <v>#N/A</v>
          </cell>
          <cell r="W117" t="e">
            <v>#N/A</v>
          </cell>
          <cell r="X117" t="e">
            <v>#N/A</v>
          </cell>
          <cell r="Y117" t="e">
            <v>#N/A</v>
          </cell>
          <cell r="Z117">
            <v>21.345739999999999</v>
          </cell>
          <cell r="AA117">
            <v>13.164809999999997</v>
          </cell>
          <cell r="AB117">
            <v>7.3143899999999995</v>
          </cell>
          <cell r="AC117">
            <v>0.86653999999999998</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row>
        <row r="118">
          <cell r="F118" t="str">
            <v>59/3</v>
          </cell>
          <cell r="G118" t="str">
            <v>DA+3</v>
          </cell>
          <cell r="H118">
            <v>334.61651483445746</v>
          </cell>
          <cell r="I118">
            <v>0</v>
          </cell>
          <cell r="J118">
            <v>0</v>
          </cell>
          <cell r="K118">
            <v>0</v>
          </cell>
          <cell r="L118">
            <v>0</v>
          </cell>
          <cell r="M118">
            <v>0</v>
          </cell>
          <cell r="N118" t="str">
            <v>C</v>
          </cell>
          <cell r="O118">
            <v>43067</v>
          </cell>
          <cell r="P118">
            <v>0</v>
          </cell>
          <cell r="Q118">
            <v>0</v>
          </cell>
          <cell r="R118">
            <v>0</v>
          </cell>
          <cell r="S118">
            <v>0</v>
          </cell>
          <cell r="T118">
            <v>0</v>
          </cell>
          <cell r="U118">
            <v>0</v>
          </cell>
          <cell r="V118" t="e">
            <v>#N/A</v>
          </cell>
          <cell r="W118" t="e">
            <v>#N/A</v>
          </cell>
          <cell r="X118" t="e">
            <v>#N/A</v>
          </cell>
          <cell r="Y118" t="e">
            <v>#N/A</v>
          </cell>
          <cell r="Z118">
            <v>20.07377</v>
          </cell>
          <cell r="AA118">
            <v>12.03004</v>
          </cell>
          <cell r="AB118">
            <v>7.1956900000000008</v>
          </cell>
          <cell r="AC118">
            <v>0.84804000000000002</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F119" t="str">
            <v>59/4</v>
          </cell>
          <cell r="G119" t="str">
            <v>DA+6</v>
          </cell>
          <cell r="H119">
            <v>319.50873869117754</v>
          </cell>
          <cell r="I119">
            <v>0</v>
          </cell>
          <cell r="J119">
            <v>0</v>
          </cell>
          <cell r="K119">
            <v>0</v>
          </cell>
          <cell r="L119">
            <v>0</v>
          </cell>
          <cell r="M119">
            <v>0</v>
          </cell>
          <cell r="N119" t="str">
            <v>C</v>
          </cell>
          <cell r="O119">
            <v>43067</v>
          </cell>
          <cell r="P119">
            <v>0</v>
          </cell>
          <cell r="Q119">
            <v>0</v>
          </cell>
          <cell r="R119">
            <v>0</v>
          </cell>
          <cell r="S119">
            <v>0</v>
          </cell>
          <cell r="T119">
            <v>0</v>
          </cell>
          <cell r="U119">
            <v>0</v>
          </cell>
          <cell r="V119" t="e">
            <v>#N/A</v>
          </cell>
          <cell r="W119" t="e">
            <v>#N/A</v>
          </cell>
          <cell r="X119" t="e">
            <v>#N/A</v>
          </cell>
          <cell r="Y119" t="e">
            <v>#N/A</v>
          </cell>
          <cell r="Z119">
            <v>21.345739999999999</v>
          </cell>
          <cell r="AA119">
            <v>13.164809999999997</v>
          </cell>
          <cell r="AB119">
            <v>7.3143899999999995</v>
          </cell>
          <cell r="AC119">
            <v>0.86653999999999998</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row>
        <row r="120">
          <cell r="F120" t="str">
            <v>59/5</v>
          </cell>
          <cell r="G120" t="str">
            <v>DA+6</v>
          </cell>
          <cell r="H120">
            <v>360.1038135038113</v>
          </cell>
          <cell r="I120">
            <v>0</v>
          </cell>
          <cell r="J120">
            <v>0</v>
          </cell>
          <cell r="K120">
            <v>0</v>
          </cell>
          <cell r="L120">
            <v>0</v>
          </cell>
          <cell r="M120">
            <v>0</v>
          </cell>
          <cell r="N120" t="str">
            <v>C</v>
          </cell>
          <cell r="O120">
            <v>43067</v>
          </cell>
          <cell r="P120">
            <v>0</v>
          </cell>
          <cell r="Q120">
            <v>0</v>
          </cell>
          <cell r="R120">
            <v>0</v>
          </cell>
          <cell r="S120">
            <v>0</v>
          </cell>
          <cell r="T120">
            <v>0</v>
          </cell>
          <cell r="U120">
            <v>0</v>
          </cell>
          <cell r="V120" t="e">
            <v>#N/A</v>
          </cell>
          <cell r="W120" t="e">
            <v>#N/A</v>
          </cell>
          <cell r="X120" t="e">
            <v>#N/A</v>
          </cell>
          <cell r="Y120" t="e">
            <v>#N/A</v>
          </cell>
          <cell r="Z120">
            <v>21.345739999999999</v>
          </cell>
          <cell r="AA120">
            <v>13.164809999999997</v>
          </cell>
          <cell r="AB120">
            <v>7.3143899999999995</v>
          </cell>
          <cell r="AC120">
            <v>0.86653999999999998</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sheetData>
      <sheetData sheetId="10"/>
      <sheetData sheetId="11"/>
      <sheetData sheetId="12"/>
      <sheetData sheetId="13"/>
      <sheetData sheetId="14">
        <row r="58">
          <cell r="D58">
            <v>43009</v>
          </cell>
        </row>
      </sheetData>
      <sheetData sheetId="15"/>
      <sheetData sheetId="16"/>
      <sheetData sheetId="17"/>
      <sheetData sheetId="18"/>
      <sheetData sheetId="19" refreshError="1"/>
      <sheetData sheetId="20" refreshError="1"/>
      <sheetData sheetId="2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OB"/>
      <sheetName val="dummy"/>
      <sheetName val="Sales"/>
      <sheetName val="GM"/>
      <sheetName val="Outstandings"/>
      <sheetName val="Issues"/>
      <sheetName val="Cul_detail"/>
      <sheetName val="PROG_DATA"/>
      <sheetName val="CFL-KIM"/>
      <sheetName val="Leg 1-1"/>
      <sheetName val="purpose&amp;input"/>
      <sheetName val="Tower Schedule"/>
      <sheetName val="Leg_1-1"/>
      <sheetName val="Data_sheet"/>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efreshError="1"/>
      <sheetData sheetId="1">
        <row r="2">
          <cell r="A2" t="str">
            <v>DCBC1038</v>
          </cell>
        </row>
      </sheetData>
      <sheetData sheetId="2">
        <row r="2">
          <cell r="A2" t="str">
            <v>DCBC1038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BOQ"/>
      <sheetName val="일위대가"/>
      <sheetName val="WTP"/>
      <sheetName val="structurewise"/>
      <sheetName val="balance Work"/>
      <sheetName val="Evaluate"/>
      <sheetName val="SAP架設-2005.12.31"/>
      <sheetName val="LOCAL RATES"/>
      <sheetName val="SAP架設-2005_12_31"/>
      <sheetName val="S-Curve (2)"/>
      <sheetName val="Final Basic rate"/>
      <sheetName val="Labour"/>
      <sheetName val="Materials Cost"/>
      <sheetName val="Steel-Circular"/>
      <sheetName val="월별"/>
      <sheetName val="REL"/>
      <sheetName val="Back"/>
      <sheetName val="Calc"/>
      <sheetName val="dummy"/>
      <sheetName val="Report"/>
      <sheetName val="AT-3"/>
      <sheetName val="CFL-KIM"/>
      <sheetName val="Cul_detail"/>
      <sheetName val="REGIONWISE POPULATION"/>
      <sheetName val="FORM7"/>
      <sheetName val="tower wt."/>
      <sheetName val="MAINBS1"/>
      <sheetName val="FOREST"/>
      <sheetName val="A"/>
      <sheetName val="balance_Work"/>
      <sheetName val="SAP架設-2005_12_311"/>
      <sheetName val="LOCAL_RATES"/>
      <sheetName val="S-Curve_(2)"/>
      <sheetName val="Final_Basic_rate"/>
      <sheetName val="Materials_Cost"/>
      <sheetName val="REGIONWISE_POPULATION"/>
      <sheetName val="tower_wt_"/>
      <sheetName val="Material"/>
      <sheetName val="Improvements"/>
      <sheetName val="As per PCA"/>
      <sheetName val="Data sheet"/>
      <sheetName val="moments-table(tri)"/>
      <sheetName val="공사비집계"/>
      <sheetName val="Material "/>
      <sheetName val="21-Rate Analysis-1"/>
      <sheetName val="SOR"/>
      <sheetName val="Analysis"/>
      <sheetName val="Process"/>
      <sheetName val="final abstract"/>
      <sheetName val="C &amp; G RHS"/>
      <sheetName val="GC-15"/>
      <sheetName val="data"/>
      <sheetName val="Materials Cost(PCC)"/>
      <sheetName val="ICICI"/>
      <sheetName val="HDFC"/>
      <sheetName val="90101"/>
      <sheetName val="Coalmine"/>
      <sheetName val="Man"/>
      <sheetName val="FORM-W3"/>
      <sheetName val="horizontal"/>
      <sheetName val="General input"/>
      <sheetName val="Material_"/>
      <sheetName val="21-Rate_Analysis-1"/>
      <sheetName val="final_abstract"/>
      <sheetName val="C_&amp;_G_RHS"/>
      <sheetName val="Bank Guarantee"/>
      <sheetName val="FitOutConfCentre"/>
      <sheetName val="Database"/>
      <sheetName val="SCHEDULE"/>
      <sheetName val="schedule nos"/>
      <sheetName val="Materials_Cost(PCC)"/>
      <sheetName val="Chiet tinh dz35"/>
      <sheetName val=""/>
      <sheetName val="pile Fabrication"/>
      <sheetName val="Data Validation"/>
      <sheetName val="0"/>
      <sheetName val="CUM-Mar07"/>
      <sheetName val="CRM"/>
      <sheetName val="A3"/>
      <sheetName val="BUD 07-08"/>
      <sheetName val="HIDE"/>
      <sheetName val="XL"/>
      <sheetName val="C5TRAFFIC"/>
      <sheetName val="C8"/>
      <sheetName val="01.11.2004"/>
      <sheetName val="Set"/>
      <sheetName val="CLAY"/>
      <sheetName val="Validation"/>
      <sheetName val="ENCL9"/>
      <sheetName val="P-Ins &amp; Bonds"/>
      <sheetName val="Rate Analysis"/>
      <sheetName val="col-reinft1"/>
      <sheetName val="List"/>
      <sheetName val="Charge"/>
      <sheetName val="Structure du projet"/>
      <sheetName val="220Kv (2)"/>
      <sheetName val="Anggaran"/>
      <sheetName val="MN T.B."/>
      <sheetName val="Basicrates"/>
      <sheetName val="Progressin Next mon-AP-17"/>
      <sheetName val="Closing"/>
      <sheetName val="Risk Te. Co."/>
      <sheetName val="Informa."/>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Material_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Risk_Te__Co_"/>
      <sheetName val="Informa_"/>
      <sheetName val="UNP-NCW "/>
      <sheetName val="MAIN"/>
      <sheetName val="9.Major Bridge"/>
      <sheetName val="8. ROB"/>
      <sheetName val="10.Minor Structure"/>
      <sheetName val="7. FLYOVER"/>
      <sheetName val="ABSTRACT"/>
      <sheetName val="2. Earthwork"/>
      <sheetName val="Debit_RMC"/>
      <sheetName val="Machinery"/>
      <sheetName val="Supply_RMC"/>
      <sheetName val="02.10.06"/>
      <sheetName val="01"/>
      <sheetName val="02"/>
      <sheetName val="03"/>
      <sheetName val="04"/>
      <sheetName val="Materials "/>
      <sheetName val="MAchinery(R1)"/>
      <sheetName val="DETAILED  BOQ"/>
      <sheetName val="foundation(V)"/>
      <sheetName val="PlazaElec"/>
      <sheetName val="A.O.R."/>
      <sheetName val="section"/>
      <sheetName val="cul-invSUBMITTED"/>
      <sheetName val="RIP1"/>
      <sheetName val="CIT(1)"/>
      <sheetName val="Ave.wtd.rates"/>
      <sheetName val="eb"/>
      <sheetName val="ult"/>
      <sheetName val="fp"/>
      <sheetName val="USB 1"/>
      <sheetName val="F4-F7"/>
      <sheetName val="SPT vs PHI"/>
      <sheetName val="Data 1"/>
      <sheetName val="S1BOQ"/>
      <sheetName val="PMS"/>
      <sheetName val="Jobwise"/>
      <sheetName val="SS MH"/>
      <sheetName val="PLAN_FEB97"/>
      <sheetName val="FT-05-02IsoBOM"/>
      <sheetName val="집계표(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SCH4 (2)"/>
      <sheetName val="DET-SCH.1"/>
      <sheetName val="ABS-SCH.1(NA)"/>
      <sheetName val="abs_leadcharges"/>
      <sheetName val="WagesofWorkers"/>
      <sheetName val="BASIC DATA"/>
      <sheetName val="DET-SCH.1(NA)"/>
      <sheetName val="ABS-SCH.2"/>
      <sheetName val="CD"/>
      <sheetName val="Sheet1"/>
      <sheetName val="DET-SCH.2"/>
      <sheetName val="ABS-SCH Misc"/>
      <sheetName val="DET-SCH Misc"/>
      <sheetName val="ABS-SCH.3"/>
      <sheetName val="DET-SCH.3"/>
      <sheetName val="Scaffolding"/>
      <sheetName val="HIRE CHARGES"/>
      <sheetName val="SeigniorageCharges"/>
      <sheetName val="leadcharges"/>
      <sheetName val="SSR-Blds"/>
      <sheetName val="New Datas"/>
      <sheetName val="Template"/>
      <sheetName val="AutoData"/>
      <sheetName val="ABS-SCH5"/>
      <sheetName val="DET-SCH5"/>
      <sheetName val="SPLY Data"/>
      <sheetName val="SPLY Lead"/>
      <sheetName val="ABS-SCH4"/>
      <sheetName val="sin.tank"/>
      <sheetName val="pvc"/>
      <sheetName val="door fix"/>
      <sheetName val="CI"/>
      <sheetName val="san.fix"/>
      <sheetName val="GIpipes"/>
      <sheetName val="GMvalves"/>
      <sheetName val="SWG pipes"/>
      <sheetName val="Toi.fittings"/>
      <sheetName val="PLANTATION"/>
      <sheetName val="SSR-PHE"/>
      <sheetName val="fina-de-4"/>
      <sheetName val="DET-SCH4"/>
      <sheetName val="MPL ABS"/>
      <sheetName val="MPL DET"/>
      <sheetName val="MPL Data"/>
      <sheetName val="MPL Lead"/>
      <sheetName val="GJL ABS"/>
      <sheetName val="GJL Data"/>
      <sheetName val="GJL DET"/>
      <sheetName val="GJL Lead"/>
      <sheetName val="ABBR"/>
      <sheetName val="purpose&amp;input"/>
      <sheetName val="Schedule No.1"/>
      <sheetName val="CLAY"/>
      <sheetName val="CFL-KI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3">
          <cell r="E3" t="str">
            <v>CA1</v>
          </cell>
          <cell r="F3" t="str">
            <v xml:space="preserve">Construction of foundation for towers/columns, Lightning masts, Equipment support structure </v>
          </cell>
        </row>
        <row r="4">
          <cell r="E4" t="str">
            <v>CA2</v>
          </cell>
          <cell r="F4" t="str">
            <v>Construction of Auto Transf.,Foundation and associated works like baffle wall, central oil collecting pit, Fire Wall including Gates</v>
          </cell>
        </row>
        <row r="5">
          <cell r="E5" t="str">
            <v>CA3</v>
          </cell>
          <cell r="F5" t="str">
            <v>Construction ofcable trench and associated works like Sumps, Sump pumps, Bay Kiosks etc</v>
          </cell>
        </row>
        <row r="6">
          <cell r="E6" t="str">
            <v>CA4</v>
          </cell>
          <cell r="F6" t="str">
            <v>Construction of  Roads and associated works for switchyard</v>
          </cell>
        </row>
        <row r="7">
          <cell r="E7" t="str">
            <v>CA5</v>
          </cell>
          <cell r="F7" t="str">
            <v>Construction of Road - cum - Railtrack</v>
          </cell>
        </row>
        <row r="8">
          <cell r="E8" t="str">
            <v>CA6</v>
          </cell>
          <cell r="F8" t="str">
            <v>Construction of surface drain inside Switch Yard</v>
          </cell>
        </row>
        <row r="9">
          <cell r="E9" t="str">
            <v>CA7</v>
          </cell>
          <cell r="F9" t="str">
            <v>Switchyard Area</v>
          </cell>
        </row>
        <row r="10">
          <cell r="E10" t="str">
            <v>CA8</v>
          </cell>
          <cell r="F10" t="str">
            <v>Grouting of  Foundation Pockets &amp; Under site of Base  Plate ETC</v>
          </cell>
        </row>
        <row r="11">
          <cell r="E11" t="str">
            <v>CA9</v>
          </cell>
          <cell r="F11" t="str">
            <v>33KV Station Supply</v>
          </cell>
        </row>
        <row r="12">
          <cell r="E12" t="str">
            <v>CB1</v>
          </cell>
          <cell r="F12" t="str">
            <v>Levelling of site</v>
          </cell>
        </row>
        <row r="13">
          <cell r="E13" t="str">
            <v>CB10</v>
          </cell>
          <cell r="F13" t="str">
            <v>Construction of Security building</v>
          </cell>
        </row>
        <row r="14">
          <cell r="E14" t="str">
            <v>CB11</v>
          </cell>
          <cell r="F14" t="str">
            <v>Construction of Guest House</v>
          </cell>
        </row>
        <row r="15">
          <cell r="E15" t="str">
            <v>CB12</v>
          </cell>
          <cell r="F15" t="str">
            <v>Providing electrification to storage building security, control room building, fire fighting and diesel generator set building and guest house</v>
          </cell>
        </row>
        <row r="16">
          <cell r="E16" t="str">
            <v>CB13</v>
          </cell>
          <cell r="F16" t="str">
            <v>Water supply and sanitary system for building</v>
          </cell>
        </row>
        <row r="17">
          <cell r="E17" t="str">
            <v>CB14</v>
          </cell>
          <cell r="F17" t="str">
            <v>Development of green belt</v>
          </cell>
        </row>
        <row r="18">
          <cell r="E18" t="str">
            <v>CB15</v>
          </cell>
          <cell r="F18" t="str">
            <v>Chain link Fencing with Gate &amp; Posts</v>
          </cell>
        </row>
        <row r="19">
          <cell r="E19" t="str">
            <v>CB2</v>
          </cell>
          <cell r="F19" t="str">
            <v>Construction of  compound wall all around the site</v>
          </cell>
        </row>
        <row r="20">
          <cell r="E20" t="str">
            <v>CB3</v>
          </cell>
          <cell r="F20" t="str">
            <v>Formation of approach roads to highway and internal &amp; external roads of switchyard.</v>
          </cell>
        </row>
        <row r="21">
          <cell r="E21" t="str">
            <v>CB4</v>
          </cell>
          <cell r="F21" t="str">
            <v>Construction of Pipe Culvert Area</v>
          </cell>
        </row>
        <row r="22">
          <cell r="E22" t="str">
            <v>CB5</v>
          </cell>
          <cell r="F22" t="str">
            <v>Drain out-side switchyard area</v>
          </cell>
        </row>
        <row r="23">
          <cell r="E23" t="str">
            <v>CB6</v>
          </cell>
          <cell r="F23" t="str">
            <v>Levelling and construction of platform in the line material yard and sub-station material yard</v>
          </cell>
        </row>
        <row r="24">
          <cell r="E24" t="str">
            <v>CB7</v>
          </cell>
          <cell r="F24" t="str">
            <v>Construction of Control House</v>
          </cell>
        </row>
        <row r="25">
          <cell r="E25" t="str">
            <v>CB8</v>
          </cell>
          <cell r="F25" t="str">
            <v>Construction of  Fire Fighting and Diesel Generator building</v>
          </cell>
        </row>
        <row r="26">
          <cell r="E26" t="str">
            <v>CB9</v>
          </cell>
          <cell r="F26" t="str">
            <v>Construction of Store building</v>
          </cell>
        </row>
        <row r="27">
          <cell r="E27" t="str">
            <v>GJL</v>
          </cell>
          <cell r="F27" t="str">
            <v>Gajwel Bay Extension</v>
          </cell>
        </row>
        <row r="28">
          <cell r="E28" t="str">
            <v>MPL</v>
          </cell>
          <cell r="F28" t="str">
            <v>Mamidipally Bay Extension</v>
          </cell>
        </row>
      </sheetData>
      <sheetData sheetId="50" refreshError="1"/>
      <sheetData sheetId="51" refreshError="1"/>
      <sheetData sheetId="52" refreshError="1"/>
      <sheetData sheetId="53" refreshError="1"/>
      <sheetData sheetId="5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REVENUES &amp; BS"/>
      <sheetName val="dummy"/>
      <sheetName val="purpose&amp;input"/>
      <sheetName val="Cul_detail"/>
      <sheetName val="BOQ"/>
      <sheetName val="ABBR"/>
      <sheetName val="L"/>
      <sheetName val="Vendors"/>
      <sheetName val="Data sheet"/>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Summary"/>
      <sheetName val="dummy"/>
      <sheetName val="CFL-KIM"/>
    </sheetNames>
    <sheetDataSet>
      <sheetData sheetId="0"/>
      <sheetData sheetId="1">
        <row r="21">
          <cell r="D21" t="str">
            <v>Dry</v>
          </cell>
          <cell r="E21" t="str">
            <v>Wet</v>
          </cell>
          <cell r="F21" t="str">
            <v>P.Wet</v>
          </cell>
          <cell r="G21" t="str">
            <v>P.S.</v>
          </cell>
          <cell r="H21" t="str">
            <v>F.S.</v>
          </cell>
          <cell r="I21" t="str">
            <v>Hard Rock</v>
          </cell>
          <cell r="J21" t="str">
            <v>WFR</v>
          </cell>
          <cell r="K21" t="str">
            <v>DFR</v>
          </cell>
          <cell r="L21" t="str">
            <v>WBC</v>
          </cell>
        </row>
      </sheetData>
      <sheetData sheetId="2" refreshError="1"/>
      <sheetData sheetId="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Rev Cost Mar"/>
      <sheetName val="Tower Revenue"/>
      <sheetName val="Tower Cost"/>
      <sheetName val="eoudesp"/>
      <sheetName val="AOP Supp Rev Mar 08 09"/>
      <sheetName val="Schedule No.1"/>
      <sheetName val="Summary"/>
      <sheetName val="purpose&amp;input"/>
    </sheetNames>
    <sheetDataSet>
      <sheetData sheetId="0" refreshError="1"/>
      <sheetData sheetId="1"/>
      <sheetData sheetId="2"/>
      <sheetData sheetId="3"/>
      <sheetData sheetId="4"/>
      <sheetData sheetId="5" refreshError="1"/>
      <sheetData sheetId="6" refreshError="1"/>
      <sheetData sheetId="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Leg 1-1"/>
      <sheetName val="purpose&amp;input"/>
      <sheetName val="CLAY"/>
      <sheetName val="dummy"/>
      <sheetName val="Calc"/>
      <sheetName val="Boq"/>
      <sheetName val="SMR-EXP_"/>
      <sheetName val="CFL-JEJURI_(ad)"/>
      <sheetName val="CFL-DVC_"/>
      <sheetName val="SUMMARY_(2)"/>
      <sheetName val="SUMMARY_"/>
      <sheetName val="SUMMARY_(AD)"/>
      <sheetName val="Leg_1-1"/>
      <sheetName val="site fab&amp;ernstr"/>
      <sheetName val="Global_foreign"/>
      <sheetName val="Cul_detail"/>
      <sheetName val="Setting"/>
      <sheetName val="REDUCER"/>
      <sheetName val="WE'T"/>
      <sheetName val="HVAC"/>
      <sheetName val="Configurations"/>
      <sheetName val="FT-05-02IsoBOM"/>
      <sheetName val="bs BP 04 SA"/>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calf"/>
      <sheetName val="QTY"/>
      <sheetName val="wt"/>
      <sheetName val="EDWise"/>
      <sheetName val="SUMMERY"/>
      <sheetName val="Data base 12-13 back Jan 10"/>
      <sheetName val="ABBR"/>
      <sheetName val="FT-05-02IsoBOM"/>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DATA"/>
      <sheetName val="WATER PRESSURE"/>
      <sheetName val="BEARING CAP"/>
      <sheetName val="BEARING CAP-Nitin"/>
      <sheetName val="FIXITY DEPTH"/>
      <sheetName val="PILE DESIGN-uplift-Rect"/>
      <sheetName val="PILE DESIGN-comp-piles_g2"/>
      <sheetName val="PILE DESIGN-comp-pile_g3"/>
      <sheetName val="PILE DESIGN-comp-pile_g4"/>
      <sheetName val="PILE DESIGN-comp-pile_h1"/>
      <sheetName val="PILE DESIGN-comp-pile_h2"/>
      <sheetName val="PILE DESIGN-comp-pile_h3"/>
      <sheetName val="PILE DESIGN-comp-Cir TOP pile"/>
      <sheetName val="PILECAP-LOADS"/>
      <sheetName val="PILE CAP DESIGN"/>
      <sheetName val="temp-PILE DESIGN-Cir (2)"/>
      <sheetName val="temp - PILE DESIGN-Rect (2)"/>
      <sheetName val="PILE DESIGN"/>
      <sheetName val="TIE AS CHM DESIGN)"/>
      <sheetName val="CHM DESIGN"/>
      <sheetName val="DATA"/>
      <sheetName val="STAAD-Output-Beams"/>
      <sheetName val="STAAD-Output-Plates"/>
      <sheetName val="TieBeam-pgci"/>
      <sheetName val="A"/>
      <sheetName val="CFL-KIM"/>
      <sheetName val="eoude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1">
          <cell r="C11">
            <v>20.240665029410387</v>
          </cell>
        </row>
      </sheetData>
      <sheetData sheetId="19"/>
      <sheetData sheetId="20">
        <row r="35">
          <cell r="C35" t="str">
            <v>RC</v>
          </cell>
          <cell r="D35" t="str">
            <v>RC2</v>
          </cell>
          <cell r="E35" t="str">
            <v>RC3</v>
          </cell>
          <cell r="F35" t="str">
            <v>RC4</v>
          </cell>
          <cell r="G35" t="str">
            <v>RC_170</v>
          </cell>
        </row>
      </sheetData>
      <sheetData sheetId="21"/>
      <sheetData sheetId="22"/>
      <sheetData sheetId="23"/>
      <sheetData sheetId="24" refreshError="1"/>
      <sheetData sheetId="25" refreshError="1"/>
      <sheetData sheetId="2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FdN"/>
      <sheetName val="Tower"/>
      <sheetName val="july-I"/>
      <sheetName val="FDn Wet"/>
      <sheetName val="FORM7"/>
      <sheetName val="dummy"/>
      <sheetName val="CFL-KIM"/>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Scenario  (1995)"/>
      <sheetName val="STD data"/>
      <sheetName val="Cond data"/>
      <sheetName val="Scenario(1977) "/>
      <sheetName val="Scenario Summary 3"/>
      <sheetName val="Table"/>
      <sheetName val="Sheet3"/>
      <sheetName val="Cover sheet"/>
      <sheetName val="WAGES"/>
      <sheetName val="BURDEN"/>
      <sheetName val="Scenario__(1995)"/>
      <sheetName val="STD_data"/>
      <sheetName val="Cond_data"/>
      <sheetName val="Scenario(1977)_"/>
      <sheetName val="Scenario_Summary_3"/>
      <sheetName val="VALIDATION"/>
      <sheetName val="DSLP"/>
      <sheetName val="C-5"/>
      <sheetName val="PROG_DATA"/>
      <sheetName val="FORM7"/>
      <sheetName val="Load Details(B1)"/>
      <sheetName val="CFL-KIM"/>
      <sheetName val="AT-3"/>
      <sheetName val="A 3.7"/>
      <sheetName val="REGIONWISE POPULATION"/>
      <sheetName val="Code"/>
      <sheetName val="dummy"/>
      <sheetName val="DATA"/>
      <sheetName val="phil-tb"/>
      <sheetName val="eoudesp"/>
      <sheetName val="A"/>
      <sheetName val="Defn"/>
      <sheetName val="Calc"/>
      <sheetName val="Design"/>
      <sheetName val="FT-05-02IsoBOM"/>
      <sheetName val="Civil Boq"/>
      <sheetName val="Sheet2"/>
      <sheetName val="Look up data"/>
      <sheetName val="Financials (CERC)"/>
      <sheetName val="cable-data"/>
      <sheetName val="PRECAST lightconc-II"/>
      <sheetName val="Load_Cycle 1"/>
      <sheetName val="Scenario__(1995)3"/>
      <sheetName val="STD_data3"/>
      <sheetName val="Cond_data3"/>
      <sheetName val="Scenario(1977)_3"/>
      <sheetName val="Scenario_Summary_33"/>
      <sheetName val="Cover_sheet2"/>
      <sheetName val="Scenario__(1995)2"/>
      <sheetName val="STD_data2"/>
      <sheetName val="Cond_data2"/>
      <sheetName val="Scenario(1977)_2"/>
      <sheetName val="Scenario_Summary_32"/>
      <sheetName val="Cover_sheet1"/>
      <sheetName val="Scenario__(1995)1"/>
      <sheetName val="STD_data1"/>
      <sheetName val="Cond_data1"/>
      <sheetName val="Scenario(1977)_1"/>
      <sheetName val="Scenario_Summary_31"/>
      <sheetName val="Cover_sheet"/>
      <sheetName val="Scenario__(1995)4"/>
      <sheetName val="STD_data4"/>
      <sheetName val="Cond_data4"/>
      <sheetName val="Scenario(1977)_4"/>
      <sheetName val="Scenario_Summary_34"/>
      <sheetName val="Cover_sheet3"/>
      <sheetName val="Quote Sheet"/>
      <sheetName val="moments-table(tri)"/>
      <sheetName val="except wiring"/>
      <sheetName val="InputPO_Del"/>
      <sheetName val="Scenario__(1995)5"/>
      <sheetName val="STD_data5"/>
      <sheetName val="Cond_data5"/>
      <sheetName val="Scenario(1977)_5"/>
      <sheetName val="Scenario_Summary_35"/>
      <sheetName val="Cover_sheet4"/>
      <sheetName val="Load_Details(B1)"/>
      <sheetName val="REGIONWISE_POPULATION"/>
      <sheetName val="A_3_7"/>
      <sheetName val="Civil_Boq"/>
      <sheetName val="Look_up_data"/>
      <sheetName val="Financials_(CERC)"/>
      <sheetName val="PRECAST_lightconc-II"/>
      <sheetName val="Quote_Sheet"/>
      <sheetName val="except_wiring"/>
      <sheetName val="Sheet1"/>
      <sheetName val="WORKING"/>
      <sheetName val="tamx"/>
      <sheetName val="bs BP 04 SA"/>
      <sheetName val="Ref"/>
      <sheetName val="ORG"/>
      <sheetName val="analysis-superstructure"/>
      <sheetName val="SOP"/>
      <sheetName val="d-safe DELUXE"/>
      <sheetName val="1C Data"/>
      <sheetName val="Load_Details(B1)1"/>
      <sheetName val="purpose&amp;input"/>
      <sheetName val="SUMMERY"/>
      <sheetName val="TRAD"/>
      <sheetName val="UTTARAKHAND"/>
      <sheetName val="Inputs"/>
      <sheetName val="QUOTE_E"/>
      <sheetName val="Conversion"/>
      <sheetName val="HVAC"/>
      <sheetName val="Liability Mgmt"/>
      <sheetName val="NLD - Assum"/>
      <sheetName val="Cantilever Strength220kv(1of 2)"/>
      <sheetName val="VCV-BE-TONG"/>
      <sheetName val="建筑定额"/>
      <sheetName val="TOTAL SCHEDULE"/>
      <sheetName val="表三"/>
      <sheetName val="XL4Poppy"/>
      <sheetName val="Project selection"/>
      <sheetName val="SCF"/>
      <sheetName val="PRICE BID"/>
      <sheetName val="Sheet6"/>
      <sheetName val="steam outlet"/>
      <sheetName val="Steel Structure"/>
      <sheetName val="IS3370"/>
      <sheetName val="IS456"/>
      <sheetName val="angles"/>
      <sheetName val="Currency Rates"/>
      <sheetName val="Valesco Paste"/>
      <sheetName val="TblPriceDB"/>
      <sheetName val="Scenario__(1995)6"/>
      <sheetName val="STD_data6"/>
      <sheetName val="Cond_data6"/>
      <sheetName val="Scenario(1977)_6"/>
      <sheetName val="Scenario_Summary_36"/>
      <sheetName val="Cover_sheet5"/>
      <sheetName val="Load_Details(B1)2"/>
      <sheetName val="except_wiring1"/>
      <sheetName val="A_3_71"/>
      <sheetName val="1C_Data"/>
      <sheetName val="Look_up_data1"/>
      <sheetName val="Civil_Boq1"/>
      <sheetName val="PRECAST_lightconc-II1"/>
      <sheetName val="REGIONWISE_POPULATION1"/>
      <sheetName val="Financials_(CERC)1"/>
      <sheetName val="Quote_Sheet1"/>
      <sheetName val="Load_Cycle_1"/>
      <sheetName val="d-safe_DELUXE"/>
      <sheetName val="steam_outlet"/>
      <sheetName val="Scenario__(1995)7"/>
      <sheetName val="STD_data7"/>
      <sheetName val="Cond_data7"/>
      <sheetName val="Scenario(1977)_7"/>
      <sheetName val="Scenario_Summary_37"/>
      <sheetName val="Cover_sheet6"/>
      <sheetName val="Load_Details(B1)3"/>
      <sheetName val="Civil_Boq2"/>
      <sheetName val="steam_outlet1"/>
      <sheetName val="A_3_72"/>
      <sheetName val="Financials_(CERC)2"/>
      <sheetName val="REGIONWISE_POPULATION2"/>
      <sheetName val="Look_up_data2"/>
      <sheetName val="PRECAST_lightconc-II2"/>
      <sheetName val="Quote_Sheet2"/>
      <sheetName val="except_wiring2"/>
      <sheetName val="1C_Data1"/>
      <sheetName val="Load_Cycle_11"/>
      <sheetName val="d-safe_DELUXE1"/>
      <sheetName val="Scenario__(1995)8"/>
      <sheetName val="STD_data8"/>
      <sheetName val="Cond_data8"/>
      <sheetName val="Scenario(1977)_8"/>
      <sheetName val="Scenario_Summary_38"/>
      <sheetName val="Cover_sheet7"/>
      <sheetName val="Load_Details(B1)4"/>
      <sheetName val="Civil_Boq3"/>
      <sheetName val="steam_outlet2"/>
      <sheetName val="A_3_73"/>
      <sheetName val="Financials_(CERC)3"/>
      <sheetName val="REGIONWISE_POPULATION3"/>
      <sheetName val="Look_up_data3"/>
      <sheetName val="PRECAST_lightconc-II3"/>
      <sheetName val="Quote_Sheet3"/>
      <sheetName val="except_wiring3"/>
      <sheetName val="1C_Data2"/>
      <sheetName val="Load_Cycle_12"/>
      <sheetName val="d-safe_DELUXE2"/>
      <sheetName val="13-Progress Curve"/>
      <sheetName val="SBS Forecast"/>
      <sheetName val="lmp &amp; salse"/>
      <sheetName val="CLAY"/>
      <sheetName val="Parameters"/>
      <sheetName val="Conductor Parameter"/>
      <sheetName val="Labour"/>
      <sheetName val="Material"/>
      <sheetName val="Plant &amp;  Machinery"/>
      <sheetName val="Spacer"/>
      <sheetName val="Sch-1(Option-I)"/>
      <sheetName val="Cur"/>
      <sheetName val="sheet2 (Layout)"/>
      <sheetName val="Schedule N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FOREST"/>
      <sheetName val="CM"/>
      <sheetName val="CC (2)"/>
      <sheetName val="CC"/>
      <sheetName val="FORM7"/>
      <sheetName val="Report"/>
      <sheetName val="DATA"/>
      <sheetName val="bs BP 04 SA"/>
      <sheetName val="tower wt."/>
      <sheetName val="CFL-KI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FOREST"/>
      <sheetName val="DATA"/>
      <sheetName val="A"/>
      <sheetName val="Report"/>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BHANDUP"/>
      <sheetName val="bs BP 04 SA"/>
      <sheetName val="FOREST"/>
      <sheetName val="CLAY"/>
      <sheetName val="tower wt."/>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row>
        <row r="186">
          <cell r="F186" t="str">
            <v>a)</v>
          </cell>
          <cell r="G186" t="str">
            <v>Cable trays</v>
          </cell>
          <cell r="H186" t="str">
            <v>Lot</v>
          </cell>
          <cell r="I186">
            <v>1</v>
          </cell>
          <cell r="L186" t="str">
            <v>Included in sl.no.32 above</v>
          </cell>
          <cell r="W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row>
        <row r="252">
          <cell r="G252" t="str">
            <v xml:space="preserve">gates , security posts , animal obstruction grills etc. of </v>
          </cell>
          <cell r="P252">
            <v>0</v>
          </cell>
          <cell r="Q252">
            <v>0</v>
          </cell>
          <cell r="R252">
            <v>0</v>
          </cell>
          <cell r="S252" t="str">
            <v>NA</v>
          </cell>
          <cell r="V252" t="str">
            <v>NA</v>
          </cell>
          <cell r="W252" t="str">
            <v>NA</v>
          </cell>
        </row>
        <row r="253">
          <cell r="G253" t="str">
            <v>proposed sub-station land complete as per requirement.</v>
          </cell>
          <cell r="P253">
            <v>0</v>
          </cell>
          <cell r="Q253">
            <v>0</v>
          </cell>
          <cell r="R253">
            <v>0</v>
          </cell>
          <cell r="S253" t="str">
            <v>NA</v>
          </cell>
          <cell r="V253" t="str">
            <v>NA</v>
          </cell>
          <cell r="W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row>
        <row r="255">
          <cell r="G255" t="str">
            <v>M.S. gates etc. complete as per requirement.</v>
          </cell>
          <cell r="P255">
            <v>0</v>
          </cell>
          <cell r="Q255">
            <v>0</v>
          </cell>
          <cell r="R255">
            <v>0</v>
          </cell>
          <cell r="S255" t="str">
            <v>NA</v>
          </cell>
          <cell r="V255" t="str">
            <v>NA</v>
          </cell>
          <cell r="W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row>
        <row r="257">
          <cell r="G257" t="str">
            <v xml:space="preserve">disposal system with sump pump and pump house complete </v>
          </cell>
          <cell r="P257">
            <v>0</v>
          </cell>
          <cell r="Q257">
            <v>0</v>
          </cell>
          <cell r="R257">
            <v>0</v>
          </cell>
          <cell r="S257" t="str">
            <v>NA</v>
          </cell>
          <cell r="V257" t="str">
            <v>NA</v>
          </cell>
          <cell r="W257" t="str">
            <v>NA</v>
          </cell>
        </row>
        <row r="258">
          <cell r="G258" t="str">
            <v>for entire area of new/extension portion of existing sub-station</v>
          </cell>
          <cell r="P258">
            <v>0</v>
          </cell>
          <cell r="Q258">
            <v>0</v>
          </cell>
          <cell r="R258">
            <v>0</v>
          </cell>
          <cell r="S258" t="str">
            <v>NA</v>
          </cell>
          <cell r="V258" t="str">
            <v>NA</v>
          </cell>
          <cell r="W258" t="str">
            <v>NA</v>
          </cell>
        </row>
        <row r="259">
          <cell r="G259" t="str">
            <v>complete as per requirement including colony area.</v>
          </cell>
          <cell r="P259">
            <v>0</v>
          </cell>
          <cell r="Q259">
            <v>0</v>
          </cell>
          <cell r="R259">
            <v>0</v>
          </cell>
          <cell r="S259" t="str">
            <v>NA</v>
          </cell>
          <cell r="V259" t="str">
            <v>NA</v>
          </cell>
          <cell r="W259" t="str">
            <v>NA</v>
          </cell>
        </row>
        <row r="260">
          <cell r="P260">
            <v>0</v>
          </cell>
          <cell r="Q260">
            <v>0</v>
          </cell>
          <cell r="R260">
            <v>0</v>
          </cell>
          <cell r="S260" t="str">
            <v>NA</v>
          </cell>
          <cell r="V260" t="str">
            <v>NA</v>
          </cell>
          <cell r="W260" t="str">
            <v>NA</v>
          </cell>
        </row>
        <row r="261">
          <cell r="P261">
            <v>0</v>
          </cell>
          <cell r="Q261">
            <v>0</v>
          </cell>
          <cell r="R261">
            <v>0</v>
          </cell>
          <cell r="S261" t="str">
            <v>NA</v>
          </cell>
          <cell r="V261" t="str">
            <v>NA</v>
          </cell>
          <cell r="W261" t="str">
            <v>NA</v>
          </cell>
        </row>
        <row r="262">
          <cell r="P262">
            <v>0</v>
          </cell>
          <cell r="Q262">
            <v>0</v>
          </cell>
          <cell r="R262">
            <v>0</v>
          </cell>
          <cell r="S262" t="str">
            <v>NA</v>
          </cell>
          <cell r="V262" t="str">
            <v>NA</v>
          </cell>
          <cell r="W262" t="str">
            <v>NA</v>
          </cell>
        </row>
        <row r="263">
          <cell r="P263">
            <v>0</v>
          </cell>
          <cell r="Q263">
            <v>0</v>
          </cell>
          <cell r="R263">
            <v>0</v>
          </cell>
          <cell r="S263" t="str">
            <v>NA</v>
          </cell>
          <cell r="V263" t="str">
            <v>NA</v>
          </cell>
          <cell r="W263" t="str">
            <v>NA</v>
          </cell>
        </row>
        <row r="264">
          <cell r="P264">
            <v>0</v>
          </cell>
          <cell r="Q264">
            <v>0</v>
          </cell>
          <cell r="R264">
            <v>0</v>
          </cell>
          <cell r="S264" t="str">
            <v>NA</v>
          </cell>
          <cell r="V264" t="str">
            <v>NA</v>
          </cell>
          <cell r="W264" t="str">
            <v>NA</v>
          </cell>
        </row>
        <row r="265">
          <cell r="P265">
            <v>0</v>
          </cell>
          <cell r="Q265">
            <v>0</v>
          </cell>
          <cell r="R265">
            <v>0</v>
          </cell>
          <cell r="S265" t="str">
            <v>NA</v>
          </cell>
          <cell r="V265" t="str">
            <v>NA</v>
          </cell>
          <cell r="W265" t="str">
            <v>NA</v>
          </cell>
        </row>
        <row r="266">
          <cell r="P266">
            <v>0</v>
          </cell>
          <cell r="Q266">
            <v>0</v>
          </cell>
          <cell r="R266">
            <v>0</v>
          </cell>
          <cell r="S266" t="str">
            <v>NA</v>
          </cell>
          <cell r="V266" t="str">
            <v>NA</v>
          </cell>
          <cell r="W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row>
        <row r="268">
          <cell r="G268" t="str">
            <v>complete as per approved electrical layout drawings and</v>
          </cell>
          <cell r="P268">
            <v>0</v>
          </cell>
          <cell r="Q268">
            <v>0</v>
          </cell>
          <cell r="R268">
            <v>0</v>
          </cell>
          <cell r="S268" t="str">
            <v>NA</v>
          </cell>
          <cell r="V268" t="str">
            <v>NA</v>
          </cell>
          <cell r="W268" t="str">
            <v>NA</v>
          </cell>
        </row>
        <row r="269">
          <cell r="G269" t="str">
            <v>specification.</v>
          </cell>
          <cell r="P269">
            <v>0</v>
          </cell>
          <cell r="Q269">
            <v>0</v>
          </cell>
          <cell r="R269">
            <v>0</v>
          </cell>
          <cell r="S269" t="str">
            <v>NA</v>
          </cell>
          <cell r="V269" t="str">
            <v>NA</v>
          </cell>
          <cell r="W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row>
        <row r="275">
          <cell r="G275" t="str">
            <v>switchyard and equipment structures including other</v>
          </cell>
          <cell r="P275">
            <v>0</v>
          </cell>
          <cell r="Q275">
            <v>0</v>
          </cell>
          <cell r="R275">
            <v>0</v>
          </cell>
          <cell r="S275" t="str">
            <v>NA</v>
          </cell>
          <cell r="V275" t="str">
            <v>NA</v>
          </cell>
          <cell r="W275" t="str">
            <v>NA</v>
          </cell>
        </row>
        <row r="276">
          <cell r="G276" t="str">
            <v xml:space="preserve">electromechanical equipment as per approved electrical </v>
          </cell>
          <cell r="P276">
            <v>0</v>
          </cell>
          <cell r="Q276">
            <v>0</v>
          </cell>
          <cell r="R276">
            <v>0</v>
          </cell>
          <cell r="S276" t="str">
            <v>NA</v>
          </cell>
          <cell r="V276" t="str">
            <v>NA</v>
          </cell>
          <cell r="W276" t="str">
            <v>NA</v>
          </cell>
        </row>
        <row r="277">
          <cell r="G277" t="str">
            <v xml:space="preserve">foundation layout , foundation drawings and specification </v>
          </cell>
          <cell r="P277">
            <v>0</v>
          </cell>
          <cell r="Q277">
            <v>0</v>
          </cell>
          <cell r="R277">
            <v>0</v>
          </cell>
          <cell r="S277" t="str">
            <v>NA</v>
          </cell>
          <cell r="V277" t="str">
            <v>NA</v>
          </cell>
          <cell r="W277" t="str">
            <v>NA</v>
          </cell>
        </row>
        <row r="278">
          <cell r="G278" t="str">
            <v>complete.</v>
          </cell>
          <cell r="P278">
            <v>0</v>
          </cell>
          <cell r="Q278">
            <v>0</v>
          </cell>
          <cell r="R278">
            <v>0</v>
          </cell>
          <cell r="S278" t="str">
            <v>NA</v>
          </cell>
          <cell r="V278" t="str">
            <v>NA</v>
          </cell>
          <cell r="W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row>
        <row r="284">
          <cell r="E284" t="str">
            <v/>
          </cell>
          <cell r="G284" t="str">
            <v xml:space="preserve">cover, cable tray etc.complete as per approved drawing and </v>
          </cell>
          <cell r="P284">
            <v>0</v>
          </cell>
          <cell r="Q284">
            <v>0</v>
          </cell>
          <cell r="R284">
            <v>0</v>
          </cell>
          <cell r="S284" t="str">
            <v>NA</v>
          </cell>
          <cell r="V284" t="str">
            <v>NA</v>
          </cell>
          <cell r="W284" t="str">
            <v>NA</v>
          </cell>
        </row>
        <row r="285">
          <cell r="G285" t="str">
            <v>specification.</v>
          </cell>
          <cell r="P285">
            <v>0</v>
          </cell>
          <cell r="Q285">
            <v>0</v>
          </cell>
          <cell r="R285">
            <v>0</v>
          </cell>
          <cell r="S285" t="str">
            <v>NA</v>
          </cell>
          <cell r="V285" t="str">
            <v>NA</v>
          </cell>
          <cell r="W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row>
        <row r="287">
          <cell r="G287" t="str">
            <v>foundations complete as per approved drawing and specification.</v>
          </cell>
          <cell r="P287">
            <v>0</v>
          </cell>
          <cell r="Q287">
            <v>0</v>
          </cell>
          <cell r="R287">
            <v>0</v>
          </cell>
          <cell r="S287" t="str">
            <v>NA</v>
          </cell>
          <cell r="V287" t="str">
            <v>NA</v>
          </cell>
          <cell r="W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row>
        <row r="289">
          <cell r="G289" t="str">
            <v xml:space="preserve">pump house complete as per requirement, approved drawing </v>
          </cell>
          <cell r="P289">
            <v>0</v>
          </cell>
          <cell r="Q289">
            <v>0</v>
          </cell>
          <cell r="R289">
            <v>0</v>
          </cell>
          <cell r="S289" t="str">
            <v>NA</v>
          </cell>
          <cell r="V289" t="str">
            <v>NA</v>
          </cell>
          <cell r="W289" t="str">
            <v>NA</v>
          </cell>
        </row>
        <row r="290">
          <cell r="G290" t="str">
            <v>and specification.</v>
          </cell>
          <cell r="P290">
            <v>0</v>
          </cell>
          <cell r="Q290">
            <v>0</v>
          </cell>
          <cell r="R290">
            <v>0</v>
          </cell>
          <cell r="S290" t="str">
            <v>NA</v>
          </cell>
          <cell r="V290" t="str">
            <v>NA</v>
          </cell>
          <cell r="W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row>
        <row r="292">
          <cell r="G292" t="str">
            <v>transformers as per specification complete.</v>
          </cell>
          <cell r="P292">
            <v>0</v>
          </cell>
          <cell r="Q292">
            <v>0</v>
          </cell>
          <cell r="R292">
            <v>0</v>
          </cell>
          <cell r="S292" t="str">
            <v>NA</v>
          </cell>
          <cell r="V292" t="str">
            <v>NA</v>
          </cell>
          <cell r="W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row>
        <row r="294">
          <cell r="G294" t="str">
            <v>complete as per requirement including chemical deweeding.</v>
          </cell>
          <cell r="P294">
            <v>0</v>
          </cell>
          <cell r="Q294">
            <v>0</v>
          </cell>
          <cell r="R294">
            <v>0</v>
          </cell>
          <cell r="S294" t="str">
            <v>NA</v>
          </cell>
          <cell r="V294" t="str">
            <v>NA</v>
          </cell>
          <cell r="W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row>
        <row r="296">
          <cell r="G296" t="str">
            <v>covered above but required for successful commissioning</v>
          </cell>
          <cell r="P296">
            <v>0</v>
          </cell>
          <cell r="Q296">
            <v>0</v>
          </cell>
          <cell r="R296">
            <v>0</v>
          </cell>
          <cell r="S296" t="str">
            <v>NA</v>
          </cell>
          <cell r="V296" t="str">
            <v>NA</v>
          </cell>
          <cell r="W296" t="str">
            <v>NA</v>
          </cell>
        </row>
        <row r="297">
          <cell r="G297" t="str">
            <v>of the propoed sub-station.</v>
          </cell>
          <cell r="P297">
            <v>0</v>
          </cell>
          <cell r="Q297">
            <v>0</v>
          </cell>
          <cell r="R297">
            <v>0</v>
          </cell>
          <cell r="S297" t="str">
            <v>NA</v>
          </cell>
          <cell r="V297" t="str">
            <v>NA</v>
          </cell>
          <cell r="W297" t="str">
            <v>NA</v>
          </cell>
        </row>
        <row r="298">
          <cell r="G298" t="str">
            <v>(Contractor to furnish complete details of items , if any,</v>
          </cell>
          <cell r="P298">
            <v>0</v>
          </cell>
          <cell r="Q298">
            <v>0</v>
          </cell>
          <cell r="R298">
            <v>0</v>
          </cell>
          <cell r="S298" t="str">
            <v>NA</v>
          </cell>
          <cell r="V298" t="str">
            <v>NA</v>
          </cell>
          <cell r="W298" t="str">
            <v>NA</v>
          </cell>
        </row>
        <row r="299">
          <cell r="G299" t="str">
            <v>considered by him.)</v>
          </cell>
        </row>
        <row r="301">
          <cell r="G301" t="str">
            <v>Sub-Total (Civil Part) :</v>
          </cell>
          <cell r="K301">
            <v>0</v>
          </cell>
          <cell r="M301">
            <v>5000</v>
          </cell>
          <cell r="Q301" t="e">
            <v>#VALUE!</v>
          </cell>
          <cell r="S301">
            <v>1692122</v>
          </cell>
          <cell r="U301">
            <v>0</v>
          </cell>
          <cell r="V301">
            <v>1697122</v>
          </cell>
        </row>
        <row r="303">
          <cell r="G303" t="str">
            <v>Total (Electrical Part + Civil Part) :</v>
          </cell>
          <cell r="K303">
            <v>0</v>
          </cell>
          <cell r="M303">
            <v>290781</v>
          </cell>
          <cell r="O303">
            <v>285781</v>
          </cell>
          <cell r="Q303" t="e">
            <v>#VALUE!</v>
          </cell>
          <cell r="S303">
            <v>2054541</v>
          </cell>
          <cell r="U303">
            <v>0</v>
          </cell>
          <cell r="V303">
            <v>2345322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ura"/>
      <sheetName val="Supply"/>
      <sheetName val="PriorityVillage"/>
      <sheetName val="Raiba-Const"/>
      <sheetName val="Construction"/>
      <sheetName val="Raibareilly"/>
      <sheetName val="B-Chart"/>
      <sheetName val="CLAY"/>
      <sheetName val="Jeerat"/>
      <sheetName val="FOREST"/>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1)"/>
      <sheetName val="SGV"/>
      <sheetName val="B1(10)"/>
      <sheetName val="B1 (0)"/>
      <sheetName val="Load Details_B1_"/>
      <sheetName val="220 11  BS "/>
      <sheetName val="Vind-BtB"/>
      <sheetName val="Load_Details(B1)"/>
      <sheetName val="B1_(0)"/>
      <sheetName val="Load_Details_B1_"/>
      <sheetName val="220_11__BS_"/>
      <sheetName val="Sheet2"/>
      <sheetName val="CLAY"/>
      <sheetName val="WAGES"/>
      <sheetName val="Sheet1"/>
      <sheetName val="Sheet3"/>
      <sheetName val="gen"/>
      <sheetName val="dummy"/>
      <sheetName val="Cover sheet"/>
      <sheetName val="Report"/>
      <sheetName val="DSLP"/>
      <sheetName val="Timesheet"/>
      <sheetName val="Codes"/>
      <sheetName val="AT-3"/>
      <sheetName val="Anex-1 Con Load"/>
      <sheetName val="wordsdata"/>
      <sheetName val="SBI(Siliguri)"/>
      <sheetName val="Break up Sheet"/>
      <sheetName val="Conductor Size"/>
      <sheetName val="SCF"/>
      <sheetName val="FORM7"/>
      <sheetName val="Construction"/>
      <sheetName val="Generic Format"/>
      <sheetName val="FDn Wet"/>
      <sheetName val="Tower Erection"/>
      <sheetName val="Load_Details(B1)4"/>
      <sheetName val="B1_(0)4"/>
      <sheetName val="Load_Details_B1_4"/>
      <sheetName val="220_11__BS_4"/>
      <sheetName val="Load_Details(B1)3"/>
      <sheetName val="B1_(0)3"/>
      <sheetName val="Load_Details_B1_3"/>
      <sheetName val="220_11__BS_3"/>
      <sheetName val="Load_Details(B1)2"/>
      <sheetName val="B1_(0)2"/>
      <sheetName val="Load_Details_B1_2"/>
      <sheetName val="220_11__BS_2"/>
      <sheetName val="Load_Details(B1)1"/>
      <sheetName val="B1_(0)1"/>
      <sheetName val="Load_Details_B1_1"/>
      <sheetName val="220_11__BS_1"/>
      <sheetName val="2B for Sub_Station_F_I_"/>
      <sheetName val="sag-ten"/>
      <sheetName val="PROG_DATA"/>
      <sheetName val="Basis"/>
      <sheetName val="DESIGN BASIS "/>
      <sheetName val="final abstract"/>
      <sheetName val="Load_Details(B1)5"/>
      <sheetName val="B1_(0)5"/>
      <sheetName val="Load_Details_B1_5"/>
      <sheetName val="220_11__BS_5"/>
      <sheetName val="Cover_sheet"/>
      <sheetName val="DESIGN_BASIS_"/>
      <sheetName val="final_abstract"/>
      <sheetName val="Anex-1_Con_Load"/>
      <sheetName val="Break_up_Sheet"/>
      <sheetName val="Conductor_Size"/>
      <sheetName val="Generic_Format"/>
      <sheetName val="REL"/>
      <sheetName val="1994"/>
      <sheetName val="1995"/>
      <sheetName val="1993"/>
      <sheetName val="BHANDUP"/>
      <sheetName val="Civil Boq"/>
      <sheetName val="Cover_sheet1"/>
      <sheetName val="Calc"/>
      <sheetName val="Parameters"/>
      <sheetName val="P B B"/>
      <sheetName val="KG-PG"/>
      <sheetName val="floor slab-RS2"/>
      <sheetName val="sheet2 (Layout)"/>
      <sheetName val="FLOOR beam design"/>
      <sheetName val="costing_CV"/>
      <sheetName val="parts-V2"/>
      <sheetName val="1"/>
      <sheetName val="BURDEN"/>
      <sheetName val="1999-2000 MONTHLY CASHFLOW"/>
      <sheetName val="CW-table-Beam"/>
      <sheetName val="Parameter"/>
      <sheetName val="water prop."/>
      <sheetName val="PRECAST lightconc-II"/>
      <sheetName val="RateAnalysis"/>
      <sheetName val="nxR8i"/>
      <sheetName val="trafo-size"/>
      <sheetName val="00001-00200"/>
      <sheetName val="purpose&amp;input"/>
      <sheetName val="SUMMERY"/>
      <sheetName val="C-5"/>
      <sheetName val="Inputs"/>
      <sheetName val="Hardware"/>
      <sheetName val="DETAILED  BOQ"/>
      <sheetName val="表二甲机务F型"/>
      <sheetName val="fco"/>
      <sheetName val="FT-05-02IsoBOM"/>
      <sheetName val="DATA"/>
      <sheetName val="TPL"/>
      <sheetName val="Data 1"/>
      <sheetName val="Contents and intro"/>
      <sheetName val="GBW"/>
      <sheetName val="Input"/>
      <sheetName val="SCH"/>
      <sheetName val="Excavation"/>
      <sheetName val="Tong hop"/>
      <sheetName val="Design"/>
      <sheetName val="Break Dw"/>
      <sheetName val="TblPriceDB"/>
      <sheetName val="C1C2"/>
      <sheetName val="LIFE &amp; REP PROVN"/>
      <sheetName val="O&amp;M CREW"/>
      <sheetName val="CUMMMEAS"/>
      <sheetName val="CFL-KIM"/>
      <sheetName val="As per PCA"/>
      <sheetName val="Project Man."/>
      <sheetName val="BO "/>
      <sheetName val="XREF"/>
      <sheetName val="WIND LOAD1"/>
      <sheetName val="WIND LOAD1 (2)"/>
      <sheetName val="WIND LOAD2"/>
      <sheetName val="moments-table(tri)"/>
      <sheetName val="Config"/>
      <sheetName val="Scheme Area Details_Block__ C2"/>
      <sheetName val="New33KVSS_E3"/>
      <sheetName val="Prop aug of Ex 33KVSS_E3a"/>
      <sheetName val="DREV"/>
      <sheetName val="CREV"/>
      <sheetName val="constantes"/>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DPR"/>
      <sheetName val="Section 1_DPR"/>
      <sheetName val="Section 2_DPR"/>
      <sheetName val="Section 3_DPR"/>
      <sheetName val="As per PCA"/>
      <sheetName val="Load Details(B1)"/>
      <sheetName val="BHANDUP"/>
      <sheetName val="CLAY"/>
      <sheetName val="Voucher"/>
      <sheetName val="Data"/>
      <sheetName val="Cal"/>
      <sheetName val="TURNOVER APR.SEP. &amp; OCT.MAR09"/>
      <sheetName val="Staff Acco."/>
      <sheetName val="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FE45-AE91-47F1-A1B3-AD5B42F81075}">
  <sheetPr codeName="Sheet1"/>
  <dimension ref="B1:N26"/>
  <sheetViews>
    <sheetView zoomScale="71" zoomScaleNormal="71" workbookViewId="0">
      <selection activeCell="P14" sqref="P14"/>
    </sheetView>
  </sheetViews>
  <sheetFormatPr defaultRowHeight="14.5" x14ac:dyDescent="0.35"/>
  <cols>
    <col min="2" max="2" width="26.453125" customWidth="1"/>
    <col min="3" max="3" width="8.26953125" customWidth="1"/>
    <col min="4" max="5" width="11.453125" customWidth="1"/>
    <col min="6" max="6" width="11.90625" customWidth="1"/>
    <col min="7" max="7" width="6.90625" customWidth="1"/>
    <col min="8" max="8" width="7.08984375" customWidth="1"/>
    <col min="9" max="9" width="6.7265625" customWidth="1"/>
    <col min="10" max="10" width="10.90625" bestFit="1" customWidth="1"/>
    <col min="11" max="11" width="9.453125" customWidth="1"/>
    <col min="12" max="12" width="9.81640625" customWidth="1"/>
    <col min="13" max="13" width="42.81640625" customWidth="1"/>
  </cols>
  <sheetData>
    <row r="1" spans="2:14" ht="15" thickBot="1" x14ac:dyDescent="0.4">
      <c r="B1" s="601"/>
      <c r="C1" s="601"/>
      <c r="D1" s="601"/>
      <c r="E1" s="601"/>
      <c r="F1" s="601"/>
      <c r="G1" s="601"/>
      <c r="H1" s="601"/>
      <c r="I1" s="601"/>
      <c r="J1" s="601"/>
      <c r="K1" s="601"/>
      <c r="L1" s="601"/>
      <c r="M1" s="601"/>
    </row>
    <row r="2" spans="2:14" ht="20" customHeight="1" x14ac:dyDescent="0.35">
      <c r="B2" s="605" t="s">
        <v>312</v>
      </c>
      <c r="C2" s="606"/>
      <c r="D2" s="607"/>
      <c r="E2" s="607"/>
      <c r="F2" s="607"/>
      <c r="G2" s="607"/>
      <c r="H2" s="607"/>
      <c r="I2" s="607"/>
      <c r="J2" s="607"/>
      <c r="K2" s="608"/>
      <c r="L2" s="608"/>
      <c r="M2" s="609"/>
    </row>
    <row r="3" spans="2:14" ht="19.5" customHeight="1" x14ac:dyDescent="0.35">
      <c r="B3" s="621" t="s">
        <v>311</v>
      </c>
      <c r="C3" s="622"/>
      <c r="D3" s="622"/>
      <c r="E3" s="622"/>
      <c r="F3" s="622"/>
      <c r="G3" s="622"/>
      <c r="H3" s="622"/>
      <c r="I3" s="622"/>
      <c r="J3" s="622"/>
      <c r="K3" s="622"/>
      <c r="L3" s="622"/>
      <c r="M3" s="623"/>
    </row>
    <row r="4" spans="2:14" ht="18.5" x14ac:dyDescent="0.45">
      <c r="B4" s="610" t="s">
        <v>313</v>
      </c>
      <c r="C4" s="611"/>
      <c r="D4" s="612"/>
      <c r="E4" s="612"/>
      <c r="F4" s="613"/>
      <c r="G4" s="613"/>
      <c r="H4" s="613"/>
      <c r="I4" s="613"/>
      <c r="J4" s="612"/>
      <c r="K4" s="614"/>
      <c r="L4" s="614"/>
      <c r="M4" s="615"/>
    </row>
    <row r="5" spans="2:14" x14ac:dyDescent="0.35">
      <c r="B5" s="616" t="s">
        <v>310</v>
      </c>
      <c r="C5" s="617"/>
      <c r="D5" s="617"/>
      <c r="E5" s="618"/>
      <c r="F5" s="627" t="s">
        <v>309</v>
      </c>
      <c r="G5" s="627"/>
      <c r="H5" s="627"/>
      <c r="I5" s="627"/>
      <c r="J5" s="627"/>
      <c r="K5" s="631" t="s">
        <v>855</v>
      </c>
      <c r="L5" s="632"/>
      <c r="M5" s="633"/>
    </row>
    <row r="6" spans="2:14" x14ac:dyDescent="0.35">
      <c r="B6" s="616" t="s">
        <v>533</v>
      </c>
      <c r="C6" s="617"/>
      <c r="D6" s="617"/>
      <c r="E6" s="617"/>
      <c r="F6" s="628" t="s">
        <v>5</v>
      </c>
      <c r="G6" s="629"/>
      <c r="H6" s="629"/>
      <c r="I6" s="629"/>
      <c r="J6" s="630"/>
      <c r="K6" s="631"/>
      <c r="L6" s="632"/>
      <c r="M6" s="633"/>
    </row>
    <row r="7" spans="2:14" x14ac:dyDescent="0.35">
      <c r="B7" s="619" t="s">
        <v>289</v>
      </c>
      <c r="C7" s="624" t="s">
        <v>9</v>
      </c>
      <c r="D7" s="137" t="s">
        <v>290</v>
      </c>
      <c r="E7" s="137" t="s">
        <v>292</v>
      </c>
      <c r="F7" s="137" t="s">
        <v>13</v>
      </c>
      <c r="G7" s="604" t="s">
        <v>844</v>
      </c>
      <c r="H7" s="604"/>
      <c r="I7" s="604" t="s">
        <v>15</v>
      </c>
      <c r="J7" s="604" t="s">
        <v>308</v>
      </c>
      <c r="K7" s="138" t="s">
        <v>845</v>
      </c>
      <c r="L7" s="138" t="s">
        <v>846</v>
      </c>
      <c r="M7" s="620" t="s">
        <v>16</v>
      </c>
    </row>
    <row r="8" spans="2:14" x14ac:dyDescent="0.35">
      <c r="B8" s="619"/>
      <c r="C8" s="625"/>
      <c r="D8" s="137" t="s">
        <v>291</v>
      </c>
      <c r="E8" s="137" t="s">
        <v>293</v>
      </c>
      <c r="F8" s="137" t="s">
        <v>294</v>
      </c>
      <c r="G8" s="604" t="s">
        <v>295</v>
      </c>
      <c r="H8" s="604" t="s">
        <v>296</v>
      </c>
      <c r="I8" s="604"/>
      <c r="J8" s="604"/>
      <c r="K8" s="624" t="s">
        <v>295</v>
      </c>
      <c r="L8" s="624" t="s">
        <v>295</v>
      </c>
      <c r="M8" s="620"/>
    </row>
    <row r="9" spans="2:14" x14ac:dyDescent="0.35">
      <c r="B9" s="619"/>
      <c r="C9" s="626"/>
      <c r="D9" s="139"/>
      <c r="E9" s="154">
        <v>45992</v>
      </c>
      <c r="F9" s="137" t="s">
        <v>843</v>
      </c>
      <c r="G9" s="604"/>
      <c r="H9" s="604"/>
      <c r="I9" s="604"/>
      <c r="J9" s="604"/>
      <c r="K9" s="626"/>
      <c r="L9" s="626"/>
      <c r="M9" s="620"/>
    </row>
    <row r="10" spans="2:14" ht="18.5" customHeight="1" x14ac:dyDescent="0.35">
      <c r="B10" s="121" t="s">
        <v>314</v>
      </c>
      <c r="C10" s="125" t="s">
        <v>315</v>
      </c>
      <c r="D10" s="122">
        <v>139.6</v>
      </c>
      <c r="E10" s="122">
        <v>139.6</v>
      </c>
      <c r="F10" s="156">
        <f>D10-E10</f>
        <v>0</v>
      </c>
      <c r="G10" s="119"/>
      <c r="H10" s="119"/>
      <c r="I10" s="119"/>
      <c r="J10" s="119"/>
      <c r="K10" s="120"/>
      <c r="L10" s="120"/>
      <c r="M10" s="123"/>
    </row>
    <row r="11" spans="2:14" x14ac:dyDescent="0.35">
      <c r="B11" s="121" t="s">
        <v>283</v>
      </c>
      <c r="C11" s="125" t="s">
        <v>315</v>
      </c>
      <c r="D11" s="122">
        <v>139.6</v>
      </c>
      <c r="E11" s="122">
        <v>139.6</v>
      </c>
      <c r="F11" s="124">
        <f>D11-E11</f>
        <v>0</v>
      </c>
      <c r="G11" s="124"/>
      <c r="H11" s="124"/>
      <c r="I11" s="119"/>
      <c r="J11" s="124"/>
      <c r="K11" s="120"/>
      <c r="L11" s="120"/>
      <c r="M11" s="123"/>
      <c r="N11" s="153"/>
    </row>
    <row r="12" spans="2:14" ht="14.5" customHeight="1" x14ac:dyDescent="0.35">
      <c r="B12" s="84" t="s">
        <v>297</v>
      </c>
      <c r="C12" s="126" t="s">
        <v>316</v>
      </c>
      <c r="D12" s="73">
        <v>379</v>
      </c>
      <c r="E12" s="73">
        <v>367</v>
      </c>
      <c r="F12" s="73">
        <f>D12-E12</f>
        <v>12</v>
      </c>
      <c r="G12" s="73"/>
      <c r="H12" s="73"/>
      <c r="I12" s="73"/>
      <c r="J12" s="73">
        <f>E12+H12</f>
        <v>367</v>
      </c>
      <c r="K12" s="108"/>
      <c r="L12" s="108"/>
      <c r="M12" s="85"/>
      <c r="N12" s="153"/>
    </row>
    <row r="13" spans="2:14" x14ac:dyDescent="0.35">
      <c r="B13" s="86" t="s">
        <v>298</v>
      </c>
      <c r="C13" s="127" t="s">
        <v>317</v>
      </c>
      <c r="D13" s="74">
        <v>379</v>
      </c>
      <c r="E13" s="74">
        <v>329</v>
      </c>
      <c r="F13" s="74">
        <f>D13-E13</f>
        <v>50</v>
      </c>
      <c r="G13" s="74">
        <v>30</v>
      </c>
      <c r="H13" s="74">
        <f>J13-E13</f>
        <v>2</v>
      </c>
      <c r="I13" s="74">
        <v>12</v>
      </c>
      <c r="J13" s="74">
        <f>Foundation!I9</f>
        <v>331</v>
      </c>
      <c r="K13" s="109">
        <v>20</v>
      </c>
      <c r="L13" s="109"/>
      <c r="M13" s="87"/>
      <c r="N13" s="153"/>
    </row>
    <row r="14" spans="2:14" x14ac:dyDescent="0.35">
      <c r="B14" s="88" t="s">
        <v>299</v>
      </c>
      <c r="C14" s="131"/>
      <c r="D14" s="75"/>
      <c r="E14" s="75"/>
      <c r="F14" s="75"/>
      <c r="G14" s="602">
        <v>8</v>
      </c>
      <c r="H14" s="602"/>
      <c r="I14" s="75"/>
      <c r="J14" s="75"/>
      <c r="K14" s="110"/>
      <c r="L14" s="110"/>
      <c r="M14" s="89"/>
      <c r="N14" s="153"/>
    </row>
    <row r="15" spans="2:14" x14ac:dyDescent="0.35">
      <c r="B15" s="90" t="s">
        <v>300</v>
      </c>
      <c r="C15" s="128" t="s">
        <v>318</v>
      </c>
      <c r="D15" s="76">
        <v>379</v>
      </c>
      <c r="E15" s="76">
        <v>358</v>
      </c>
      <c r="F15" s="76">
        <f>D15-E15</f>
        <v>21</v>
      </c>
      <c r="G15" s="111"/>
      <c r="H15" s="76"/>
      <c r="I15" s="76"/>
      <c r="J15" s="76">
        <f>E15+H15</f>
        <v>358</v>
      </c>
      <c r="K15" s="111"/>
      <c r="L15" s="111"/>
      <c r="M15" s="91"/>
      <c r="N15" s="153"/>
    </row>
    <row r="16" spans="2:14" x14ac:dyDescent="0.35">
      <c r="B16" s="215" t="s">
        <v>301</v>
      </c>
      <c r="C16" s="129" t="s">
        <v>317</v>
      </c>
      <c r="D16" s="77">
        <v>379</v>
      </c>
      <c r="E16" s="77">
        <v>236</v>
      </c>
      <c r="F16" s="77">
        <f>D16-E16</f>
        <v>143</v>
      </c>
      <c r="G16" s="77">
        <v>52</v>
      </c>
      <c r="H16" s="106">
        <f>J16-E16</f>
        <v>6</v>
      </c>
      <c r="I16" s="77">
        <v>13</v>
      </c>
      <c r="J16" s="106">
        <f>Foundation!I13</f>
        <v>242</v>
      </c>
      <c r="K16" s="112">
        <v>65</v>
      </c>
      <c r="L16" s="112"/>
      <c r="M16" s="92"/>
      <c r="N16" s="153"/>
    </row>
    <row r="17" spans="2:14" x14ac:dyDescent="0.35">
      <c r="B17" s="93" t="s">
        <v>299</v>
      </c>
      <c r="C17" s="132"/>
      <c r="D17" s="78"/>
      <c r="E17" s="78"/>
      <c r="F17" s="78"/>
      <c r="G17" s="603">
        <v>13</v>
      </c>
      <c r="H17" s="603"/>
      <c r="I17" s="78"/>
      <c r="J17" s="78"/>
      <c r="K17" s="113"/>
      <c r="L17" s="113"/>
      <c r="M17" s="94"/>
      <c r="N17" s="153"/>
    </row>
    <row r="18" spans="2:14" ht="17.5" customHeight="1" x14ac:dyDescent="0.35">
      <c r="B18" s="95" t="s">
        <v>529</v>
      </c>
      <c r="C18" s="130" t="s">
        <v>315</v>
      </c>
      <c r="D18" s="107">
        <v>4970.6000000000004</v>
      </c>
      <c r="E18" s="79">
        <v>3747</v>
      </c>
      <c r="F18" s="107">
        <f>D18-E18</f>
        <v>1223.6000000000004</v>
      </c>
      <c r="G18" s="79"/>
      <c r="H18" s="107"/>
      <c r="I18" s="79"/>
      <c r="J18" s="107">
        <f>E18+H18</f>
        <v>3747</v>
      </c>
      <c r="K18" s="114"/>
      <c r="L18" s="114"/>
      <c r="M18" s="96"/>
      <c r="N18" s="153"/>
    </row>
    <row r="19" spans="2:14" x14ac:dyDescent="0.35">
      <c r="B19" s="95" t="s">
        <v>302</v>
      </c>
      <c r="C19" s="130" t="s">
        <v>315</v>
      </c>
      <c r="D19" s="79">
        <v>138</v>
      </c>
      <c r="E19" s="79">
        <v>103</v>
      </c>
      <c r="F19" s="107">
        <f t="shared" ref="F19:F20" si="0">D19-E19</f>
        <v>35</v>
      </c>
      <c r="G19" s="79"/>
      <c r="H19" s="79"/>
      <c r="I19" s="79"/>
      <c r="J19" s="107">
        <f>E19+H19</f>
        <v>103</v>
      </c>
      <c r="K19" s="114"/>
      <c r="L19" s="114"/>
      <c r="M19" s="96"/>
      <c r="N19" s="153"/>
    </row>
    <row r="20" spans="2:14" x14ac:dyDescent="0.35">
      <c r="B20" s="95" t="s">
        <v>303</v>
      </c>
      <c r="C20" s="130" t="s">
        <v>319</v>
      </c>
      <c r="D20" s="79">
        <v>16332</v>
      </c>
      <c r="E20" s="79">
        <v>11793</v>
      </c>
      <c r="F20" s="107">
        <f t="shared" si="0"/>
        <v>4539</v>
      </c>
      <c r="G20" s="79"/>
      <c r="H20" s="79"/>
      <c r="I20" s="79"/>
      <c r="J20" s="79">
        <f>E20+H20</f>
        <v>11793</v>
      </c>
      <c r="K20" s="114"/>
      <c r="L20" s="114"/>
      <c r="M20" s="96"/>
      <c r="N20" s="153"/>
    </row>
    <row r="21" spans="2:14" x14ac:dyDescent="0.35">
      <c r="B21" s="95" t="s">
        <v>304</v>
      </c>
      <c r="C21" s="130" t="s">
        <v>320</v>
      </c>
      <c r="D21" s="83">
        <v>1</v>
      </c>
      <c r="E21" s="83">
        <v>0.75</v>
      </c>
      <c r="F21" s="83">
        <f>D21-E21</f>
        <v>0.25</v>
      </c>
      <c r="G21" s="79"/>
      <c r="H21" s="83"/>
      <c r="I21" s="83"/>
      <c r="J21" s="83">
        <v>0.75</v>
      </c>
      <c r="K21" s="114"/>
      <c r="L21" s="114"/>
      <c r="M21" s="96"/>
      <c r="N21" s="153"/>
    </row>
    <row r="22" spans="2:14" x14ac:dyDescent="0.35">
      <c r="B22" s="97" t="s">
        <v>26</v>
      </c>
      <c r="C22" s="580" t="s">
        <v>315</v>
      </c>
      <c r="D22" s="80">
        <v>139.6</v>
      </c>
      <c r="E22" s="80">
        <v>0</v>
      </c>
      <c r="F22" s="80">
        <f>D22-E22</f>
        <v>139.6</v>
      </c>
      <c r="G22" s="80">
        <v>7.1130000000000004</v>
      </c>
      <c r="H22" s="79">
        <v>0</v>
      </c>
      <c r="I22" s="80"/>
      <c r="J22" s="80"/>
      <c r="K22" s="115"/>
      <c r="L22" s="115"/>
      <c r="M22" s="98"/>
      <c r="N22" s="153"/>
    </row>
    <row r="23" spans="2:14" x14ac:dyDescent="0.35">
      <c r="B23" s="99" t="s">
        <v>305</v>
      </c>
      <c r="C23" s="133"/>
      <c r="D23" s="81"/>
      <c r="E23" s="81"/>
      <c r="F23" s="81"/>
      <c r="G23" s="599"/>
      <c r="H23" s="600"/>
      <c r="I23" s="81"/>
      <c r="J23" s="81"/>
      <c r="K23" s="116"/>
      <c r="L23" s="116"/>
      <c r="M23" s="100"/>
      <c r="N23" s="153"/>
    </row>
    <row r="24" spans="2:14" x14ac:dyDescent="0.35">
      <c r="B24" s="99" t="s">
        <v>306</v>
      </c>
      <c r="C24" s="133"/>
      <c r="D24" s="81"/>
      <c r="E24" s="81"/>
      <c r="F24" s="81"/>
      <c r="G24" s="599">
        <v>1</v>
      </c>
      <c r="H24" s="600"/>
      <c r="I24" s="81"/>
      <c r="J24" s="81"/>
      <c r="K24" s="116"/>
      <c r="L24" s="116"/>
      <c r="M24" s="100"/>
      <c r="N24" s="153"/>
    </row>
    <row r="25" spans="2:14" x14ac:dyDescent="0.35">
      <c r="B25" s="101" t="s">
        <v>307</v>
      </c>
      <c r="C25" s="134" t="s">
        <v>321</v>
      </c>
      <c r="D25" s="82"/>
      <c r="E25" s="82"/>
      <c r="F25" s="82"/>
      <c r="G25" s="82"/>
      <c r="H25" s="82"/>
      <c r="I25" s="82"/>
      <c r="J25" s="82"/>
      <c r="K25" s="117"/>
      <c r="L25" s="117"/>
      <c r="M25" s="102"/>
      <c r="N25" s="153"/>
    </row>
    <row r="26" spans="2:14" ht="15" thickBot="1" x14ac:dyDescent="0.4">
      <c r="B26" s="103" t="s">
        <v>22</v>
      </c>
      <c r="C26" s="135"/>
      <c r="D26" s="104"/>
      <c r="E26" s="104"/>
      <c r="F26" s="104"/>
      <c r="G26" s="104"/>
      <c r="H26" s="104"/>
      <c r="I26" s="104"/>
      <c r="J26" s="104"/>
      <c r="K26" s="118"/>
      <c r="L26" s="118"/>
      <c r="M26" s="105"/>
      <c r="N26" s="153"/>
    </row>
  </sheetData>
  <mergeCells count="24">
    <mergeCell ref="C7:C9"/>
    <mergeCell ref="F5:J5"/>
    <mergeCell ref="B6:E6"/>
    <mergeCell ref="F6:J6"/>
    <mergeCell ref="L8:L9"/>
    <mergeCell ref="K8:K9"/>
    <mergeCell ref="K5:M5"/>
    <mergeCell ref="K6:M6"/>
    <mergeCell ref="G24:H24"/>
    <mergeCell ref="G23:H23"/>
    <mergeCell ref="B1:M1"/>
    <mergeCell ref="G14:H14"/>
    <mergeCell ref="G17:H17"/>
    <mergeCell ref="J7:J9"/>
    <mergeCell ref="B2:M2"/>
    <mergeCell ref="B4:M4"/>
    <mergeCell ref="B5:E5"/>
    <mergeCell ref="B7:B9"/>
    <mergeCell ref="G7:H7"/>
    <mergeCell ref="I7:I9"/>
    <mergeCell ref="M7:M9"/>
    <mergeCell ref="G8:G9"/>
    <mergeCell ref="H8:H9"/>
    <mergeCell ref="B3:M3"/>
  </mergeCells>
  <pageMargins left="0.7" right="0.7" top="0.75" bottom="0.75" header="0.3" footer="0.3"/>
  <colBreaks count="1" manualBreakCount="1">
    <brk id="13" max="2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A500-4C92-471E-A856-E1A78871F36A}">
  <sheetPr codeName="Sheet4"/>
  <dimension ref="B1:C32"/>
  <sheetViews>
    <sheetView zoomScale="70" zoomScaleNormal="70" workbookViewId="0">
      <selection activeCell="H11" sqref="H11"/>
    </sheetView>
  </sheetViews>
  <sheetFormatPr defaultRowHeight="14.5" x14ac:dyDescent="0.35"/>
  <cols>
    <col min="2" max="2" width="17.81640625" customWidth="1"/>
    <col min="3" max="3" width="17.90625" customWidth="1"/>
  </cols>
  <sheetData>
    <row r="1" spans="2:3" x14ac:dyDescent="0.35">
      <c r="B1" s="136" t="s">
        <v>356</v>
      </c>
      <c r="C1" s="136" t="s">
        <v>357</v>
      </c>
    </row>
    <row r="2" spans="2:3" x14ac:dyDescent="0.35">
      <c r="B2" s="65" t="s">
        <v>326</v>
      </c>
      <c r="C2" s="65">
        <v>24</v>
      </c>
    </row>
    <row r="3" spans="2:3" x14ac:dyDescent="0.35">
      <c r="B3" s="65" t="s">
        <v>327</v>
      </c>
      <c r="C3" s="65">
        <v>13</v>
      </c>
    </row>
    <row r="4" spans="2:3" x14ac:dyDescent="0.35">
      <c r="B4" s="65" t="s">
        <v>328</v>
      </c>
      <c r="C4" s="65">
        <v>4</v>
      </c>
    </row>
    <row r="5" spans="2:3" x14ac:dyDescent="0.35">
      <c r="B5" s="65" t="s">
        <v>329</v>
      </c>
      <c r="C5" s="65">
        <v>18</v>
      </c>
    </row>
    <row r="6" spans="2:3" x14ac:dyDescent="0.35">
      <c r="B6" s="65" t="s">
        <v>330</v>
      </c>
      <c r="C6" s="65">
        <v>11</v>
      </c>
    </row>
    <row r="7" spans="2:3" x14ac:dyDescent="0.35">
      <c r="B7" s="65" t="s">
        <v>349</v>
      </c>
      <c r="C7" s="65">
        <v>25</v>
      </c>
    </row>
    <row r="8" spans="2:3" x14ac:dyDescent="0.35">
      <c r="B8" s="65" t="s">
        <v>331</v>
      </c>
      <c r="C8" s="65">
        <v>5</v>
      </c>
    </row>
    <row r="9" spans="2:3" x14ac:dyDescent="0.35">
      <c r="B9" s="65" t="s">
        <v>350</v>
      </c>
      <c r="C9" s="65">
        <v>17</v>
      </c>
    </row>
    <row r="10" spans="2:3" x14ac:dyDescent="0.35">
      <c r="B10" s="136" t="s">
        <v>351</v>
      </c>
      <c r="C10" s="136">
        <f>SUM(C2:C9)</f>
        <v>117</v>
      </c>
    </row>
    <row r="11" spans="2:3" x14ac:dyDescent="0.35">
      <c r="B11" s="65" t="s">
        <v>332</v>
      </c>
      <c r="C11" s="65">
        <v>2</v>
      </c>
    </row>
    <row r="12" spans="2:3" x14ac:dyDescent="0.35">
      <c r="B12" s="65" t="s">
        <v>333</v>
      </c>
      <c r="C12" s="65">
        <v>1</v>
      </c>
    </row>
    <row r="13" spans="2:3" x14ac:dyDescent="0.35">
      <c r="B13" s="65" t="s">
        <v>334</v>
      </c>
      <c r="C13" s="65">
        <v>2</v>
      </c>
    </row>
    <row r="14" spans="2:3" x14ac:dyDescent="0.35">
      <c r="B14" s="65" t="s">
        <v>335</v>
      </c>
      <c r="C14" s="65">
        <v>2</v>
      </c>
    </row>
    <row r="15" spans="2:3" x14ac:dyDescent="0.35">
      <c r="B15" s="65" t="s">
        <v>336</v>
      </c>
      <c r="C15" s="65">
        <v>1</v>
      </c>
    </row>
    <row r="16" spans="2:3" x14ac:dyDescent="0.35">
      <c r="B16" s="65" t="s">
        <v>337</v>
      </c>
      <c r="C16" s="65">
        <v>1</v>
      </c>
    </row>
    <row r="17" spans="2:3" x14ac:dyDescent="0.35">
      <c r="B17" s="136" t="s">
        <v>352</v>
      </c>
      <c r="C17" s="136">
        <f>SUM(C11:C16)</f>
        <v>9</v>
      </c>
    </row>
    <row r="18" spans="2:3" x14ac:dyDescent="0.35">
      <c r="B18" s="65" t="s">
        <v>338</v>
      </c>
      <c r="C18" s="65">
        <v>1</v>
      </c>
    </row>
    <row r="19" spans="2:3" x14ac:dyDescent="0.35">
      <c r="B19" s="65" t="s">
        <v>339</v>
      </c>
      <c r="C19" s="65">
        <v>1</v>
      </c>
    </row>
    <row r="20" spans="2:3" x14ac:dyDescent="0.35">
      <c r="B20" s="65" t="s">
        <v>353</v>
      </c>
      <c r="C20" s="65">
        <v>1</v>
      </c>
    </row>
    <row r="21" spans="2:3" x14ac:dyDescent="0.35">
      <c r="B21" s="65" t="s">
        <v>340</v>
      </c>
      <c r="C21" s="65">
        <v>1</v>
      </c>
    </row>
    <row r="22" spans="2:3" x14ac:dyDescent="0.35">
      <c r="B22" s="65" t="s">
        <v>341</v>
      </c>
      <c r="C22" s="65">
        <v>1</v>
      </c>
    </row>
    <row r="23" spans="2:3" x14ac:dyDescent="0.35">
      <c r="B23" s="65" t="s">
        <v>342</v>
      </c>
      <c r="C23" s="65">
        <v>1</v>
      </c>
    </row>
    <row r="24" spans="2:3" x14ac:dyDescent="0.35">
      <c r="B24" s="65" t="s">
        <v>343</v>
      </c>
      <c r="C24" s="65">
        <v>1</v>
      </c>
    </row>
    <row r="25" spans="2:3" x14ac:dyDescent="0.35">
      <c r="B25" s="136" t="s">
        <v>358</v>
      </c>
      <c r="C25" s="136">
        <f>SUM(C18:C24)</f>
        <v>7</v>
      </c>
    </row>
    <row r="26" spans="2:3" x14ac:dyDescent="0.35">
      <c r="B26" s="65" t="s">
        <v>344</v>
      </c>
      <c r="C26" s="65">
        <v>2</v>
      </c>
    </row>
    <row r="27" spans="2:3" x14ac:dyDescent="0.35">
      <c r="B27" s="65" t="s">
        <v>345</v>
      </c>
      <c r="C27" s="65">
        <v>1</v>
      </c>
    </row>
    <row r="28" spans="2:3" x14ac:dyDescent="0.35">
      <c r="B28" s="65" t="s">
        <v>346</v>
      </c>
      <c r="C28" s="65">
        <v>1</v>
      </c>
    </row>
    <row r="29" spans="2:3" x14ac:dyDescent="0.35">
      <c r="B29" s="65" t="s">
        <v>347</v>
      </c>
      <c r="C29" s="65">
        <v>1</v>
      </c>
    </row>
    <row r="30" spans="2:3" x14ac:dyDescent="0.35">
      <c r="B30" s="65" t="s">
        <v>348</v>
      </c>
      <c r="C30" s="65">
        <v>2</v>
      </c>
    </row>
    <row r="31" spans="2:3" x14ac:dyDescent="0.35">
      <c r="B31" s="136" t="s">
        <v>354</v>
      </c>
      <c r="C31" s="136">
        <f>SUM(C26:C30)</f>
        <v>7</v>
      </c>
    </row>
    <row r="32" spans="2:3" x14ac:dyDescent="0.35">
      <c r="B32" s="136" t="s">
        <v>355</v>
      </c>
      <c r="C32" s="136">
        <f>C31+C25+C17+C10</f>
        <v>140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2362-CDD9-47E2-BC14-DE00F125D757}">
  <dimension ref="A1:K22"/>
  <sheetViews>
    <sheetView workbookViewId="0">
      <selection activeCell="F13" sqref="F13"/>
    </sheetView>
  </sheetViews>
  <sheetFormatPr defaultRowHeight="14.5" x14ac:dyDescent="0.35"/>
  <cols>
    <col min="1" max="1" width="11.26953125" bestFit="1" customWidth="1"/>
    <col min="2" max="2" width="29.26953125" bestFit="1" customWidth="1"/>
    <col min="3" max="3" width="10.90625" bestFit="1" customWidth="1"/>
    <col min="4" max="4" width="13.453125" bestFit="1" customWidth="1"/>
    <col min="5" max="5" width="12.1796875" bestFit="1" customWidth="1"/>
    <col min="6" max="6" width="18.7265625" bestFit="1" customWidth="1"/>
    <col min="7" max="8" width="16.7265625" bestFit="1" customWidth="1"/>
    <col min="9" max="9" width="17" bestFit="1" customWidth="1"/>
    <col min="10" max="10" width="16.54296875" bestFit="1" customWidth="1"/>
    <col min="11" max="11" width="22.7265625" customWidth="1"/>
  </cols>
  <sheetData>
    <row r="1" spans="1:11" ht="27.5" customHeight="1" x14ac:dyDescent="0.35">
      <c r="A1" s="558" t="s">
        <v>567</v>
      </c>
      <c r="B1" s="558" t="s">
        <v>568</v>
      </c>
      <c r="C1" s="558" t="s">
        <v>569</v>
      </c>
      <c r="D1" s="558" t="s">
        <v>570</v>
      </c>
      <c r="E1" s="558" t="s">
        <v>571</v>
      </c>
      <c r="F1" s="558" t="s">
        <v>572</v>
      </c>
      <c r="G1" s="558" t="s">
        <v>573</v>
      </c>
      <c r="H1" s="558" t="s">
        <v>574</v>
      </c>
      <c r="I1" s="558" t="s">
        <v>575</v>
      </c>
      <c r="J1" s="558" t="s">
        <v>576</v>
      </c>
      <c r="K1" s="558" t="s">
        <v>577</v>
      </c>
    </row>
    <row r="2" spans="1:11" x14ac:dyDescent="0.35">
      <c r="A2" s="65" t="s">
        <v>578</v>
      </c>
      <c r="B2" s="65" t="s">
        <v>579</v>
      </c>
      <c r="C2" s="65" t="s">
        <v>580</v>
      </c>
      <c r="D2" s="228" t="s">
        <v>581</v>
      </c>
      <c r="E2" s="229" t="s">
        <v>582</v>
      </c>
      <c r="F2" s="65" t="s">
        <v>605</v>
      </c>
      <c r="G2" s="65" t="s">
        <v>847</v>
      </c>
      <c r="H2" s="65" t="s">
        <v>847</v>
      </c>
      <c r="I2" s="65" t="s">
        <v>583</v>
      </c>
      <c r="J2" s="65" t="s">
        <v>586</v>
      </c>
      <c r="K2" s="43" t="s">
        <v>596</v>
      </c>
    </row>
    <row r="3" spans="1:11" x14ac:dyDescent="0.35">
      <c r="A3" s="65"/>
      <c r="B3" s="65"/>
      <c r="C3" s="65"/>
      <c r="D3" s="65"/>
      <c r="E3" s="65"/>
      <c r="F3" s="65"/>
      <c r="G3" s="65"/>
      <c r="H3" s="65"/>
      <c r="I3" s="65"/>
      <c r="J3" s="65" t="s">
        <v>584</v>
      </c>
      <c r="K3" s="43" t="s">
        <v>587</v>
      </c>
    </row>
    <row r="4" spans="1:11" x14ac:dyDescent="0.35">
      <c r="A4" s="65"/>
      <c r="B4" s="65"/>
      <c r="C4" s="65"/>
      <c r="D4" s="65"/>
      <c r="E4" s="65"/>
      <c r="F4" s="65"/>
      <c r="G4" s="65"/>
      <c r="H4" s="65"/>
      <c r="I4" s="65"/>
      <c r="J4" s="65" t="s">
        <v>585</v>
      </c>
      <c r="K4" s="43" t="s">
        <v>598</v>
      </c>
    </row>
    <row r="5" spans="1:11" x14ac:dyDescent="0.35">
      <c r="A5" s="65"/>
      <c r="B5" s="65"/>
      <c r="C5" s="65"/>
      <c r="D5" s="65"/>
      <c r="E5" s="65"/>
      <c r="F5" s="65"/>
      <c r="G5" s="65"/>
      <c r="H5" s="65"/>
      <c r="I5" s="65"/>
      <c r="J5" s="65"/>
      <c r="K5" s="43" t="s">
        <v>588</v>
      </c>
    </row>
    <row r="6" spans="1:11" x14ac:dyDescent="0.35">
      <c r="A6" s="65"/>
      <c r="B6" s="65"/>
      <c r="C6" s="65"/>
      <c r="D6" s="65"/>
      <c r="E6" s="65"/>
      <c r="F6" s="65"/>
      <c r="G6" s="65"/>
      <c r="H6" s="65"/>
      <c r="I6" s="65"/>
      <c r="J6" s="65"/>
      <c r="K6" s="43" t="s">
        <v>604</v>
      </c>
    </row>
    <row r="7" spans="1:11" x14ac:dyDescent="0.35">
      <c r="A7" s="65"/>
      <c r="B7" s="65"/>
      <c r="C7" s="65"/>
      <c r="D7" s="65"/>
      <c r="E7" s="65"/>
      <c r="F7" s="65"/>
      <c r="G7" s="65"/>
      <c r="H7" s="65"/>
      <c r="I7" s="65"/>
      <c r="J7" s="65"/>
      <c r="K7" s="43" t="s">
        <v>589</v>
      </c>
    </row>
    <row r="8" spans="1:11" x14ac:dyDescent="0.35">
      <c r="A8" s="65"/>
      <c r="B8" s="65"/>
      <c r="C8" s="65"/>
      <c r="D8" s="65"/>
      <c r="E8" s="65"/>
      <c r="F8" s="65"/>
      <c r="G8" s="65"/>
      <c r="H8" s="65"/>
      <c r="I8" s="65"/>
      <c r="J8" s="65"/>
      <c r="K8" s="43" t="s">
        <v>590</v>
      </c>
    </row>
    <row r="9" spans="1:11" x14ac:dyDescent="0.35">
      <c r="A9" s="65"/>
      <c r="B9" s="65"/>
      <c r="C9" s="65"/>
      <c r="D9" s="65"/>
      <c r="E9" s="65"/>
      <c r="F9" s="65"/>
      <c r="G9" s="65"/>
      <c r="H9" s="65"/>
      <c r="I9" s="65"/>
      <c r="J9" s="65"/>
      <c r="K9" s="43" t="s">
        <v>591</v>
      </c>
    </row>
    <row r="10" spans="1:11" x14ac:dyDescent="0.35">
      <c r="A10" s="65"/>
      <c r="B10" s="65"/>
      <c r="C10" s="65"/>
      <c r="D10" s="65"/>
      <c r="E10" s="65"/>
      <c r="F10" s="65"/>
      <c r="G10" s="65"/>
      <c r="H10" s="65"/>
      <c r="I10" s="65"/>
      <c r="J10" s="65"/>
      <c r="K10" s="43" t="s">
        <v>592</v>
      </c>
    </row>
    <row r="11" spans="1:11" x14ac:dyDescent="0.35">
      <c r="A11" s="65"/>
      <c r="B11" s="65"/>
      <c r="C11" s="65"/>
      <c r="D11" s="65"/>
      <c r="E11" s="65"/>
      <c r="F11" s="65"/>
      <c r="G11" s="65"/>
      <c r="H11" s="65"/>
      <c r="I11" s="65"/>
      <c r="J11" s="65"/>
      <c r="K11" s="43" t="s">
        <v>601</v>
      </c>
    </row>
    <row r="12" spans="1:11" x14ac:dyDescent="0.35">
      <c r="A12" s="65"/>
      <c r="B12" s="65"/>
      <c r="C12" s="65"/>
      <c r="D12" s="65"/>
      <c r="E12" s="65"/>
      <c r="F12" s="65"/>
      <c r="G12" s="65"/>
      <c r="H12" s="65"/>
      <c r="I12" s="65"/>
      <c r="J12" s="65"/>
      <c r="K12" s="43" t="s">
        <v>603</v>
      </c>
    </row>
    <row r="13" spans="1:11" x14ac:dyDescent="0.35">
      <c r="A13" s="65"/>
      <c r="B13" s="65"/>
      <c r="C13" s="65"/>
      <c r="D13" s="65"/>
      <c r="E13" s="65"/>
      <c r="F13" s="65"/>
      <c r="G13" s="65"/>
      <c r="H13" s="65"/>
      <c r="I13" s="65"/>
      <c r="J13" s="65"/>
      <c r="K13" s="43" t="s">
        <v>593</v>
      </c>
    </row>
    <row r="14" spans="1:11" x14ac:dyDescent="0.35">
      <c r="A14" s="65"/>
      <c r="B14" s="65"/>
      <c r="C14" s="65"/>
      <c r="D14" s="65"/>
      <c r="E14" s="65"/>
      <c r="F14" s="65"/>
      <c r="G14" s="65"/>
      <c r="H14" s="65"/>
      <c r="I14" s="65"/>
      <c r="J14" s="65"/>
      <c r="K14" s="43" t="s">
        <v>594</v>
      </c>
    </row>
    <row r="15" spans="1:11" x14ac:dyDescent="0.35">
      <c r="A15" s="65"/>
      <c r="B15" s="65"/>
      <c r="C15" s="65"/>
      <c r="D15" s="65"/>
      <c r="E15" s="65"/>
      <c r="F15" s="65"/>
      <c r="G15" s="65"/>
      <c r="H15" s="65"/>
      <c r="I15" s="65"/>
      <c r="J15" s="65"/>
      <c r="K15" s="47" t="s">
        <v>595</v>
      </c>
    </row>
    <row r="16" spans="1:11" x14ac:dyDescent="0.35">
      <c r="A16" s="65"/>
      <c r="B16" s="65"/>
      <c r="C16" s="65"/>
      <c r="D16" s="65"/>
      <c r="E16" s="65"/>
      <c r="F16" s="65"/>
      <c r="G16" s="65"/>
      <c r="H16" s="65"/>
      <c r="I16" s="65"/>
      <c r="J16" s="65"/>
      <c r="K16" s="65" t="s">
        <v>848</v>
      </c>
    </row>
    <row r="17" spans="1:11" x14ac:dyDescent="0.35">
      <c r="A17" s="65"/>
      <c r="B17" s="65"/>
      <c r="C17" s="65"/>
      <c r="D17" s="65"/>
      <c r="E17" s="65"/>
      <c r="F17" s="65"/>
      <c r="G17" s="65"/>
      <c r="H17" s="65"/>
      <c r="I17" s="65"/>
      <c r="J17" s="65"/>
      <c r="K17" s="65" t="s">
        <v>597</v>
      </c>
    </row>
    <row r="18" spans="1:11" x14ac:dyDescent="0.35">
      <c r="A18" s="65"/>
      <c r="B18" s="65"/>
      <c r="C18" s="65"/>
      <c r="D18" s="65"/>
      <c r="E18" s="65"/>
      <c r="F18" s="65"/>
      <c r="G18" s="65"/>
      <c r="H18" s="65"/>
      <c r="I18" s="65"/>
      <c r="J18" s="65"/>
      <c r="K18" s="65" t="s">
        <v>599</v>
      </c>
    </row>
    <row r="19" spans="1:11" x14ac:dyDescent="0.35">
      <c r="A19" s="65"/>
      <c r="B19" s="65"/>
      <c r="C19" s="65"/>
      <c r="D19" s="65"/>
      <c r="E19" s="65"/>
      <c r="F19" s="65"/>
      <c r="G19" s="65"/>
      <c r="H19" s="65"/>
      <c r="I19" s="65"/>
      <c r="J19" s="65"/>
      <c r="K19" s="65" t="s">
        <v>600</v>
      </c>
    </row>
    <row r="20" spans="1:11" x14ac:dyDescent="0.35">
      <c r="A20" s="65"/>
      <c r="B20" s="65"/>
      <c r="C20" s="65"/>
      <c r="D20" s="65"/>
      <c r="E20" s="65"/>
      <c r="F20" s="65"/>
      <c r="G20" s="65"/>
      <c r="H20" s="65"/>
      <c r="I20" s="65"/>
      <c r="J20" s="65"/>
      <c r="K20" s="65" t="s">
        <v>602</v>
      </c>
    </row>
    <row r="21" spans="1:11" x14ac:dyDescent="0.35">
      <c r="A21" s="66"/>
      <c r="B21" s="66"/>
      <c r="C21" s="66"/>
      <c r="D21" s="66"/>
      <c r="E21" s="66"/>
      <c r="F21" s="66"/>
      <c r="G21" s="66"/>
      <c r="H21" s="66"/>
      <c r="I21" s="66"/>
      <c r="J21" s="66"/>
      <c r="K21" s="65" t="s">
        <v>849</v>
      </c>
    </row>
    <row r="22" spans="1:11" x14ac:dyDescent="0.35">
      <c r="A22" s="66"/>
      <c r="B22" s="66"/>
      <c r="C22" s="66"/>
      <c r="D22" s="66"/>
      <c r="E22" s="66"/>
      <c r="F22" s="66"/>
      <c r="G22" s="66"/>
      <c r="H22" s="66"/>
      <c r="I22" s="66"/>
      <c r="J22" s="66"/>
      <c r="K22" s="65" t="s">
        <v>850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3:R261"/>
  <sheetViews>
    <sheetView tabSelected="1" zoomScale="80" zoomScaleNormal="100" workbookViewId="0">
      <selection activeCell="N3" sqref="N3"/>
    </sheetView>
  </sheetViews>
  <sheetFormatPr defaultRowHeight="14.5" x14ac:dyDescent="0.35"/>
  <cols>
    <col min="1" max="1" width="3.81640625" customWidth="1"/>
    <col min="5" max="5" width="11.453125" customWidth="1"/>
    <col min="6" max="6" width="14.81640625" bestFit="1" customWidth="1"/>
    <col min="7" max="7" width="13.453125" customWidth="1"/>
    <col min="8" max="8" width="20.1796875" customWidth="1"/>
    <col min="9" max="9" width="14.6328125" customWidth="1"/>
    <col min="10" max="10" width="14.26953125" customWidth="1"/>
    <col min="11" max="11" width="12.7265625" customWidth="1"/>
    <col min="12" max="13" width="12.7265625" style="60" customWidth="1"/>
    <col min="14" max="14" width="29" customWidth="1"/>
    <col min="15" max="15" width="17.7265625" customWidth="1"/>
    <col min="17" max="17" width="8.81640625" customWidth="1"/>
  </cols>
  <sheetData>
    <row r="3" spans="2:18" x14ac:dyDescent="0.35">
      <c r="N3" s="72" t="s">
        <v>856</v>
      </c>
    </row>
    <row r="4" spans="2:18" ht="50" customHeight="1" x14ac:dyDescent="0.35">
      <c r="B4" s="221" t="s">
        <v>30</v>
      </c>
      <c r="C4" s="222" t="s">
        <v>559</v>
      </c>
      <c r="D4" s="223" t="s">
        <v>560</v>
      </c>
      <c r="E4" s="224" t="s">
        <v>566</v>
      </c>
      <c r="F4" s="225" t="s">
        <v>41</v>
      </c>
      <c r="G4" s="226" t="s">
        <v>42</v>
      </c>
      <c r="H4" s="223" t="s">
        <v>564</v>
      </c>
      <c r="I4" s="223" t="s">
        <v>784</v>
      </c>
      <c r="J4" s="181" t="s">
        <v>562</v>
      </c>
      <c r="K4" s="181" t="s">
        <v>563</v>
      </c>
      <c r="L4" s="227" t="s">
        <v>565</v>
      </c>
      <c r="M4" s="227" t="s">
        <v>34</v>
      </c>
      <c r="N4" s="223" t="s">
        <v>16</v>
      </c>
    </row>
    <row r="5" spans="2:18" ht="15.5" x14ac:dyDescent="0.35">
      <c r="B5" s="208"/>
      <c r="C5" s="209"/>
      <c r="D5" s="181"/>
      <c r="E5" s="210">
        <f>SUM(E6:E395)</f>
        <v>11787.236061999993</v>
      </c>
      <c r="F5" s="210">
        <f>SUM(F6:F395)</f>
        <v>128952362.51827973</v>
      </c>
      <c r="G5" s="211"/>
      <c r="H5" s="181"/>
      <c r="I5" s="181">
        <f>COUNTIF(I6:I395,"Completed")</f>
        <v>242</v>
      </c>
      <c r="J5" s="181"/>
      <c r="K5" s="181"/>
      <c r="L5" s="207"/>
      <c r="M5" s="207"/>
      <c r="N5" s="212"/>
    </row>
    <row r="6" spans="2:18" s="4" customFormat="1" x14ac:dyDescent="0.35">
      <c r="B6" s="43">
        <v>1</v>
      </c>
      <c r="C6" s="43" t="s">
        <v>56</v>
      </c>
      <c r="D6" s="43" t="s">
        <v>57</v>
      </c>
      <c r="E6" s="61">
        <v>45.697022000000004</v>
      </c>
      <c r="F6" s="45">
        <f t="shared" ref="F6:F17" si="0">E6*10940</f>
        <v>499925.42068000004</v>
      </c>
      <c r="G6" s="62">
        <v>45658</v>
      </c>
      <c r="H6" s="43" t="s">
        <v>277</v>
      </c>
      <c r="I6" s="43" t="s">
        <v>12</v>
      </c>
      <c r="J6" s="63">
        <v>45671</v>
      </c>
      <c r="K6" s="63">
        <v>45676</v>
      </c>
      <c r="L6" s="64">
        <f>K6-J6</f>
        <v>5</v>
      </c>
      <c r="M6" s="64" t="s">
        <v>781</v>
      </c>
      <c r="N6" s="43"/>
    </row>
    <row r="7" spans="2:18" x14ac:dyDescent="0.35">
      <c r="B7" s="43">
        <v>2</v>
      </c>
      <c r="C7" s="43" t="s">
        <v>103</v>
      </c>
      <c r="D7" s="43" t="s">
        <v>77</v>
      </c>
      <c r="E7" s="61">
        <v>37.931087999999995</v>
      </c>
      <c r="F7" s="45">
        <f t="shared" si="0"/>
        <v>414966.10271999997</v>
      </c>
      <c r="G7" s="62">
        <v>45658</v>
      </c>
      <c r="H7" s="43" t="s">
        <v>277</v>
      </c>
      <c r="I7" s="43" t="s">
        <v>12</v>
      </c>
      <c r="J7" s="63">
        <v>45678</v>
      </c>
      <c r="K7" s="63">
        <v>45681</v>
      </c>
      <c r="L7" s="64">
        <f t="shared" ref="L7:L70" si="1">K7-J7</f>
        <v>3</v>
      </c>
      <c r="M7" s="64" t="s">
        <v>781</v>
      </c>
      <c r="N7" s="43"/>
    </row>
    <row r="8" spans="2:18" x14ac:dyDescent="0.35">
      <c r="B8" s="43">
        <v>3</v>
      </c>
      <c r="C8" s="43" t="s">
        <v>76</v>
      </c>
      <c r="D8" s="43" t="s">
        <v>77</v>
      </c>
      <c r="E8" s="61">
        <v>37.931087999999995</v>
      </c>
      <c r="F8" s="45">
        <f t="shared" si="0"/>
        <v>414966.10271999997</v>
      </c>
      <c r="G8" s="62">
        <v>45658</v>
      </c>
      <c r="H8" s="43" t="s">
        <v>277</v>
      </c>
      <c r="I8" s="43" t="s">
        <v>12</v>
      </c>
      <c r="J8" s="63">
        <v>45681</v>
      </c>
      <c r="K8" s="63">
        <v>45684</v>
      </c>
      <c r="L8" s="64">
        <f t="shared" si="1"/>
        <v>3</v>
      </c>
      <c r="M8" s="64" t="s">
        <v>781</v>
      </c>
      <c r="N8" s="66"/>
      <c r="Q8" s="67"/>
      <c r="R8" s="67"/>
    </row>
    <row r="9" spans="2:18" x14ac:dyDescent="0.35">
      <c r="B9" s="43">
        <v>4</v>
      </c>
      <c r="C9" s="43" t="s">
        <v>62</v>
      </c>
      <c r="D9" s="43" t="s">
        <v>63</v>
      </c>
      <c r="E9" s="68">
        <v>43.804423999999997</v>
      </c>
      <c r="F9" s="45">
        <f t="shared" si="0"/>
        <v>479220.39855999994</v>
      </c>
      <c r="G9" s="62">
        <v>45658</v>
      </c>
      <c r="H9" s="43" t="s">
        <v>277</v>
      </c>
      <c r="I9" s="43" t="s">
        <v>12</v>
      </c>
      <c r="J9" s="63">
        <v>45684</v>
      </c>
      <c r="K9" s="63">
        <v>45688</v>
      </c>
      <c r="L9" s="64">
        <f t="shared" si="1"/>
        <v>4</v>
      </c>
      <c r="M9" s="64" t="s">
        <v>781</v>
      </c>
      <c r="N9" s="66"/>
      <c r="O9" s="69"/>
    </row>
    <row r="10" spans="2:18" x14ac:dyDescent="0.35">
      <c r="B10" s="43">
        <v>5</v>
      </c>
      <c r="C10" s="43" t="s">
        <v>64</v>
      </c>
      <c r="D10" s="65" t="s">
        <v>65</v>
      </c>
      <c r="E10" s="61">
        <v>36.159755999999994</v>
      </c>
      <c r="F10" s="45">
        <f t="shared" si="0"/>
        <v>395587.73063999997</v>
      </c>
      <c r="G10" s="62">
        <v>45689</v>
      </c>
      <c r="H10" s="43" t="s">
        <v>277</v>
      </c>
      <c r="I10" s="43" t="s">
        <v>12</v>
      </c>
      <c r="J10" s="63">
        <v>45689</v>
      </c>
      <c r="K10" s="63">
        <v>45692</v>
      </c>
      <c r="L10" s="64">
        <f t="shared" si="1"/>
        <v>3</v>
      </c>
      <c r="M10" s="64" t="s">
        <v>781</v>
      </c>
      <c r="N10" s="66"/>
    </row>
    <row r="11" spans="2:18" x14ac:dyDescent="0.35">
      <c r="B11" s="43">
        <v>6</v>
      </c>
      <c r="C11" s="43" t="s">
        <v>95</v>
      </c>
      <c r="D11" s="65" t="s">
        <v>77</v>
      </c>
      <c r="E11" s="61">
        <v>37.931087999999995</v>
      </c>
      <c r="F11" s="45">
        <f t="shared" si="0"/>
        <v>414966.10271999997</v>
      </c>
      <c r="G11" s="62">
        <v>45689</v>
      </c>
      <c r="H11" s="43" t="s">
        <v>277</v>
      </c>
      <c r="I11" s="43" t="s">
        <v>12</v>
      </c>
      <c r="J11" s="63">
        <v>45693</v>
      </c>
      <c r="K11" s="63">
        <v>45696</v>
      </c>
      <c r="L11" s="64">
        <f t="shared" si="1"/>
        <v>3</v>
      </c>
      <c r="M11" s="64" t="s">
        <v>781</v>
      </c>
      <c r="N11" s="66"/>
    </row>
    <row r="12" spans="2:18" x14ac:dyDescent="0.35">
      <c r="B12" s="43">
        <v>7</v>
      </c>
      <c r="C12" s="65" t="s">
        <v>112</v>
      </c>
      <c r="D12" s="65" t="s">
        <v>77</v>
      </c>
      <c r="E12" s="61">
        <v>37.931087999999995</v>
      </c>
      <c r="F12" s="45">
        <f t="shared" si="0"/>
        <v>414966.10271999997</v>
      </c>
      <c r="G12" s="62">
        <v>45689</v>
      </c>
      <c r="H12" s="43" t="s">
        <v>277</v>
      </c>
      <c r="I12" s="43" t="s">
        <v>12</v>
      </c>
      <c r="J12" s="63">
        <v>45697</v>
      </c>
      <c r="K12" s="63">
        <v>45700</v>
      </c>
      <c r="L12" s="64">
        <f t="shared" si="1"/>
        <v>3</v>
      </c>
      <c r="M12" s="64" t="s">
        <v>781</v>
      </c>
      <c r="N12" s="66"/>
    </row>
    <row r="13" spans="2:18" x14ac:dyDescent="0.35">
      <c r="B13" s="43">
        <v>8</v>
      </c>
      <c r="C13" s="43" t="s">
        <v>100</v>
      </c>
      <c r="D13" s="65" t="s">
        <v>79</v>
      </c>
      <c r="E13" s="68">
        <v>34.789810000000003</v>
      </c>
      <c r="F13" s="45">
        <f t="shared" si="0"/>
        <v>380600.52140000003</v>
      </c>
      <c r="G13" s="62">
        <v>45689</v>
      </c>
      <c r="H13" s="43" t="s">
        <v>277</v>
      </c>
      <c r="I13" s="43" t="s">
        <v>12</v>
      </c>
      <c r="J13" s="63">
        <v>45701</v>
      </c>
      <c r="K13" s="63">
        <v>45703</v>
      </c>
      <c r="L13" s="64">
        <f t="shared" si="1"/>
        <v>2</v>
      </c>
      <c r="M13" s="64" t="s">
        <v>781</v>
      </c>
      <c r="N13" s="65"/>
    </row>
    <row r="14" spans="2:18" x14ac:dyDescent="0.35">
      <c r="B14" s="43">
        <v>9</v>
      </c>
      <c r="C14" s="43" t="s">
        <v>88</v>
      </c>
      <c r="D14" s="43" t="s">
        <v>77</v>
      </c>
      <c r="E14" s="61">
        <v>37.931087999999995</v>
      </c>
      <c r="F14" s="45">
        <f t="shared" si="0"/>
        <v>414966.10271999997</v>
      </c>
      <c r="G14" s="62">
        <v>45689</v>
      </c>
      <c r="H14" s="43" t="s">
        <v>277</v>
      </c>
      <c r="I14" s="43" t="s">
        <v>12</v>
      </c>
      <c r="J14" s="63">
        <v>45705</v>
      </c>
      <c r="K14" s="63">
        <v>45708</v>
      </c>
      <c r="L14" s="64">
        <f t="shared" si="1"/>
        <v>3</v>
      </c>
      <c r="M14" s="64" t="s">
        <v>781</v>
      </c>
      <c r="N14" s="66"/>
    </row>
    <row r="15" spans="2:18" x14ac:dyDescent="0.35">
      <c r="B15" s="43">
        <v>10</v>
      </c>
      <c r="C15" s="43" t="s">
        <v>104</v>
      </c>
      <c r="D15" s="65" t="s">
        <v>77</v>
      </c>
      <c r="E15" s="61">
        <v>37.931087999999995</v>
      </c>
      <c r="F15" s="45">
        <f t="shared" si="0"/>
        <v>414966.10271999997</v>
      </c>
      <c r="G15" s="62">
        <v>45689</v>
      </c>
      <c r="H15" s="43" t="s">
        <v>277</v>
      </c>
      <c r="I15" s="43" t="s">
        <v>12</v>
      </c>
      <c r="J15" s="63">
        <v>45709</v>
      </c>
      <c r="K15" s="63">
        <v>45712</v>
      </c>
      <c r="L15" s="64">
        <f t="shared" si="1"/>
        <v>3</v>
      </c>
      <c r="M15" s="64" t="s">
        <v>781</v>
      </c>
      <c r="N15" s="66"/>
    </row>
    <row r="16" spans="2:18" x14ac:dyDescent="0.35">
      <c r="B16" s="43">
        <v>11</v>
      </c>
      <c r="C16" s="43" t="s">
        <v>70</v>
      </c>
      <c r="D16" s="65" t="s">
        <v>68</v>
      </c>
      <c r="E16" s="61">
        <v>35.601999999999997</v>
      </c>
      <c r="F16" s="45">
        <f t="shared" si="0"/>
        <v>389485.87999999995</v>
      </c>
      <c r="G16" s="62">
        <v>45689</v>
      </c>
      <c r="H16" s="43" t="s">
        <v>277</v>
      </c>
      <c r="I16" s="43" t="s">
        <v>12</v>
      </c>
      <c r="J16" s="63">
        <v>45713</v>
      </c>
      <c r="K16" s="63">
        <v>45716</v>
      </c>
      <c r="L16" s="64">
        <f t="shared" si="1"/>
        <v>3</v>
      </c>
      <c r="M16" s="64" t="s">
        <v>781</v>
      </c>
      <c r="N16" s="66"/>
    </row>
    <row r="17" spans="2:14" x14ac:dyDescent="0.35">
      <c r="B17" s="43">
        <v>12</v>
      </c>
      <c r="C17" s="43" t="s">
        <v>67</v>
      </c>
      <c r="D17" s="65" t="s">
        <v>68</v>
      </c>
      <c r="E17" s="61">
        <v>35.601999999999997</v>
      </c>
      <c r="F17" s="45">
        <f t="shared" si="0"/>
        <v>389485.87999999995</v>
      </c>
      <c r="G17" s="62">
        <v>45717</v>
      </c>
      <c r="H17" s="43" t="s">
        <v>277</v>
      </c>
      <c r="I17" s="43" t="s">
        <v>12</v>
      </c>
      <c r="J17" s="63">
        <v>45717</v>
      </c>
      <c r="K17" s="63">
        <v>45720</v>
      </c>
      <c r="L17" s="64">
        <f t="shared" si="1"/>
        <v>3</v>
      </c>
      <c r="M17" s="64" t="s">
        <v>781</v>
      </c>
      <c r="N17" s="66"/>
    </row>
    <row r="18" spans="2:14" x14ac:dyDescent="0.35">
      <c r="B18" s="43">
        <v>13</v>
      </c>
      <c r="C18" s="43" t="s">
        <v>71</v>
      </c>
      <c r="D18" s="65" t="s">
        <v>68</v>
      </c>
      <c r="E18" s="61">
        <v>35.601999999999997</v>
      </c>
      <c r="F18" s="45">
        <f t="shared" ref="F18:F76" si="2">E18*10940</f>
        <v>389485.87999999995</v>
      </c>
      <c r="G18" s="62">
        <v>45717</v>
      </c>
      <c r="H18" s="43" t="s">
        <v>277</v>
      </c>
      <c r="I18" s="43" t="s">
        <v>12</v>
      </c>
      <c r="J18" s="63">
        <v>45721</v>
      </c>
      <c r="K18" s="63">
        <v>45723</v>
      </c>
      <c r="L18" s="64">
        <f t="shared" si="1"/>
        <v>2</v>
      </c>
      <c r="M18" s="64" t="s">
        <v>781</v>
      </c>
      <c r="N18" s="66"/>
    </row>
    <row r="19" spans="2:14" x14ac:dyDescent="0.35">
      <c r="B19" s="43">
        <v>14</v>
      </c>
      <c r="C19" s="43" t="s">
        <v>83</v>
      </c>
      <c r="D19" s="65" t="s">
        <v>65</v>
      </c>
      <c r="E19" s="61">
        <v>36.159755999999994</v>
      </c>
      <c r="F19" s="45">
        <f t="shared" si="2"/>
        <v>395587.73063999997</v>
      </c>
      <c r="G19" s="62">
        <v>45717</v>
      </c>
      <c r="H19" s="43" t="s">
        <v>277</v>
      </c>
      <c r="I19" s="43" t="s">
        <v>12</v>
      </c>
      <c r="J19" s="63">
        <v>45722</v>
      </c>
      <c r="K19" s="63">
        <v>45727</v>
      </c>
      <c r="L19" s="64">
        <f t="shared" si="1"/>
        <v>5</v>
      </c>
      <c r="M19" s="64" t="s">
        <v>781</v>
      </c>
      <c r="N19" s="66"/>
    </row>
    <row r="20" spans="2:14" x14ac:dyDescent="0.35">
      <c r="B20" s="43">
        <v>15</v>
      </c>
      <c r="C20" s="43" t="s">
        <v>128</v>
      </c>
      <c r="D20" s="65" t="s">
        <v>79</v>
      </c>
      <c r="E20" s="68">
        <v>34.79</v>
      </c>
      <c r="F20" s="213">
        <f t="shared" si="2"/>
        <v>380602.6</v>
      </c>
      <c r="G20" s="62">
        <v>45717</v>
      </c>
      <c r="H20" s="43" t="s">
        <v>281</v>
      </c>
      <c r="I20" s="43" t="s">
        <v>12</v>
      </c>
      <c r="J20" s="63">
        <v>45723</v>
      </c>
      <c r="K20" s="63">
        <v>45745</v>
      </c>
      <c r="L20" s="64">
        <f t="shared" si="1"/>
        <v>22</v>
      </c>
      <c r="M20" s="64" t="s">
        <v>781</v>
      </c>
      <c r="N20" s="65"/>
    </row>
    <row r="21" spans="2:14" x14ac:dyDescent="0.35">
      <c r="B21" s="43">
        <v>16</v>
      </c>
      <c r="C21" s="43" t="s">
        <v>137</v>
      </c>
      <c r="D21" s="65" t="s">
        <v>65</v>
      </c>
      <c r="E21" s="61">
        <v>36.159755999999994</v>
      </c>
      <c r="F21" s="213">
        <f t="shared" si="2"/>
        <v>395587.73063999997</v>
      </c>
      <c r="G21" s="62">
        <v>45717</v>
      </c>
      <c r="H21" s="43" t="s">
        <v>285</v>
      </c>
      <c r="I21" s="43" t="s">
        <v>12</v>
      </c>
      <c r="J21" s="63">
        <v>45728</v>
      </c>
      <c r="K21" s="63">
        <v>45744</v>
      </c>
      <c r="L21" s="64">
        <f t="shared" si="1"/>
        <v>16</v>
      </c>
      <c r="M21" s="64" t="s">
        <v>781</v>
      </c>
      <c r="N21" s="65"/>
    </row>
    <row r="22" spans="2:14" x14ac:dyDescent="0.35">
      <c r="B22" s="43">
        <v>17</v>
      </c>
      <c r="C22" s="43" t="s">
        <v>84</v>
      </c>
      <c r="D22" s="65" t="s">
        <v>77</v>
      </c>
      <c r="E22" s="61">
        <v>37.931087999999995</v>
      </c>
      <c r="F22" s="45">
        <f t="shared" si="2"/>
        <v>414966.10271999997</v>
      </c>
      <c r="G22" s="62">
        <v>45717</v>
      </c>
      <c r="H22" s="43" t="s">
        <v>277</v>
      </c>
      <c r="I22" s="43" t="s">
        <v>12</v>
      </c>
      <c r="J22" s="63">
        <v>45727</v>
      </c>
      <c r="K22" s="63">
        <v>45731</v>
      </c>
      <c r="L22" s="64">
        <f t="shared" si="1"/>
        <v>4</v>
      </c>
      <c r="M22" s="64" t="s">
        <v>781</v>
      </c>
      <c r="N22" s="65"/>
    </row>
    <row r="23" spans="2:14" x14ac:dyDescent="0.35">
      <c r="B23" s="43">
        <v>18</v>
      </c>
      <c r="C23" s="65" t="s">
        <v>81</v>
      </c>
      <c r="D23" s="65" t="s">
        <v>65</v>
      </c>
      <c r="E23" s="61">
        <v>36.159755999999994</v>
      </c>
      <c r="F23" s="45">
        <f t="shared" si="2"/>
        <v>395587.73063999997</v>
      </c>
      <c r="G23" s="62">
        <v>45717</v>
      </c>
      <c r="H23" s="43" t="s">
        <v>277</v>
      </c>
      <c r="I23" s="43" t="s">
        <v>12</v>
      </c>
      <c r="J23" s="63">
        <v>45731</v>
      </c>
      <c r="K23" s="63">
        <v>45735</v>
      </c>
      <c r="L23" s="64">
        <f t="shared" si="1"/>
        <v>4</v>
      </c>
      <c r="M23" s="64" t="s">
        <v>781</v>
      </c>
      <c r="N23" s="65"/>
    </row>
    <row r="24" spans="2:14" x14ac:dyDescent="0.35">
      <c r="B24" s="43">
        <v>19</v>
      </c>
      <c r="C24" s="65" t="s">
        <v>116</v>
      </c>
      <c r="D24" s="65" t="s">
        <v>65</v>
      </c>
      <c r="E24" s="61">
        <v>36.159755999999994</v>
      </c>
      <c r="F24" s="45">
        <f t="shared" si="2"/>
        <v>395587.73063999997</v>
      </c>
      <c r="G24" s="62">
        <v>45717</v>
      </c>
      <c r="H24" s="43" t="s">
        <v>277</v>
      </c>
      <c r="I24" s="43" t="s">
        <v>12</v>
      </c>
      <c r="J24" s="63">
        <v>45735</v>
      </c>
      <c r="K24" s="63">
        <v>45738</v>
      </c>
      <c r="L24" s="64">
        <f t="shared" si="1"/>
        <v>3</v>
      </c>
      <c r="M24" s="64" t="s">
        <v>781</v>
      </c>
      <c r="N24" s="65"/>
    </row>
    <row r="25" spans="2:14" x14ac:dyDescent="0.35">
      <c r="B25" s="43">
        <v>20</v>
      </c>
      <c r="C25" s="43" t="s">
        <v>106</v>
      </c>
      <c r="D25" s="43" t="s">
        <v>77</v>
      </c>
      <c r="E25" s="61">
        <v>37.931087999999995</v>
      </c>
      <c r="F25" s="45">
        <f t="shared" si="2"/>
        <v>414966.10271999997</v>
      </c>
      <c r="G25" s="62">
        <v>45717</v>
      </c>
      <c r="H25" s="43" t="s">
        <v>277</v>
      </c>
      <c r="I25" s="43" t="s">
        <v>12</v>
      </c>
      <c r="J25" s="63">
        <v>45738</v>
      </c>
      <c r="K25" s="63">
        <v>45742</v>
      </c>
      <c r="L25" s="64">
        <f t="shared" si="1"/>
        <v>4</v>
      </c>
      <c r="M25" s="64" t="s">
        <v>781</v>
      </c>
      <c r="N25" s="65"/>
    </row>
    <row r="26" spans="2:14" x14ac:dyDescent="0.35">
      <c r="B26" s="43">
        <v>21</v>
      </c>
      <c r="C26" s="43" t="s">
        <v>96</v>
      </c>
      <c r="D26" s="43" t="s">
        <v>77</v>
      </c>
      <c r="E26" s="61">
        <v>37.931087999999995</v>
      </c>
      <c r="F26" s="45">
        <f t="shared" si="2"/>
        <v>414966.10271999997</v>
      </c>
      <c r="G26" s="62">
        <v>45717</v>
      </c>
      <c r="H26" s="43" t="s">
        <v>277</v>
      </c>
      <c r="I26" s="43" t="s">
        <v>12</v>
      </c>
      <c r="J26" s="63">
        <v>45742</v>
      </c>
      <c r="K26" s="63">
        <v>45746</v>
      </c>
      <c r="L26" s="64">
        <f t="shared" si="1"/>
        <v>4</v>
      </c>
      <c r="M26" s="64" t="s">
        <v>781</v>
      </c>
      <c r="N26" s="65"/>
    </row>
    <row r="27" spans="2:14" x14ac:dyDescent="0.35">
      <c r="B27" s="43">
        <v>22</v>
      </c>
      <c r="C27" s="43" t="s">
        <v>130</v>
      </c>
      <c r="D27" s="65" t="s">
        <v>63</v>
      </c>
      <c r="E27" s="68">
        <v>43.804423999999997</v>
      </c>
      <c r="F27" s="45">
        <f t="shared" si="2"/>
        <v>479220.39855999994</v>
      </c>
      <c r="G27" s="62">
        <v>45717</v>
      </c>
      <c r="H27" s="43" t="s">
        <v>285</v>
      </c>
      <c r="I27" s="43" t="s">
        <v>12</v>
      </c>
      <c r="J27" s="63">
        <v>45745</v>
      </c>
      <c r="K27" s="147">
        <v>45747</v>
      </c>
      <c r="L27" s="64">
        <f t="shared" si="1"/>
        <v>2</v>
      </c>
      <c r="M27" s="64" t="s">
        <v>781</v>
      </c>
      <c r="N27" s="65"/>
    </row>
    <row r="28" spans="2:14" x14ac:dyDescent="0.35">
      <c r="B28" s="43">
        <v>23</v>
      </c>
      <c r="C28" s="43" t="s">
        <v>138</v>
      </c>
      <c r="D28" s="65" t="s">
        <v>63</v>
      </c>
      <c r="E28" s="68">
        <v>43.804423999999997</v>
      </c>
      <c r="F28" s="45">
        <f t="shared" si="2"/>
        <v>479220.39855999994</v>
      </c>
      <c r="G28" s="144">
        <v>45748</v>
      </c>
      <c r="H28" s="43" t="s">
        <v>281</v>
      </c>
      <c r="I28" s="43" t="s">
        <v>12</v>
      </c>
      <c r="J28" s="63">
        <v>45746</v>
      </c>
      <c r="K28" s="63">
        <v>45763</v>
      </c>
      <c r="L28" s="64">
        <f t="shared" si="1"/>
        <v>17</v>
      </c>
      <c r="M28" s="64" t="s">
        <v>781</v>
      </c>
      <c r="N28" s="65"/>
    </row>
    <row r="29" spans="2:14" x14ac:dyDescent="0.35">
      <c r="B29" s="43">
        <v>24</v>
      </c>
      <c r="C29" s="65" t="s">
        <v>87</v>
      </c>
      <c r="D29" s="65" t="s">
        <v>65</v>
      </c>
      <c r="E29" s="61">
        <v>36.159755999999994</v>
      </c>
      <c r="F29" s="45">
        <f t="shared" si="2"/>
        <v>395587.73063999997</v>
      </c>
      <c r="G29" s="144">
        <v>45748</v>
      </c>
      <c r="H29" s="43" t="s">
        <v>277</v>
      </c>
      <c r="I29" s="43" t="s">
        <v>12</v>
      </c>
      <c r="J29" s="63">
        <v>45746</v>
      </c>
      <c r="K29" s="63">
        <v>45750</v>
      </c>
      <c r="L29" s="64">
        <f t="shared" si="1"/>
        <v>4</v>
      </c>
      <c r="M29" s="64" t="s">
        <v>781</v>
      </c>
      <c r="N29" s="65"/>
    </row>
    <row r="30" spans="2:14" x14ac:dyDescent="0.35">
      <c r="B30" s="43">
        <v>25</v>
      </c>
      <c r="C30" s="43" t="s">
        <v>119</v>
      </c>
      <c r="D30" s="65" t="s">
        <v>77</v>
      </c>
      <c r="E30" s="61">
        <v>37.931087999999995</v>
      </c>
      <c r="F30" s="45">
        <f t="shared" si="2"/>
        <v>414966.10271999997</v>
      </c>
      <c r="G30" s="144">
        <v>45748</v>
      </c>
      <c r="H30" s="43" t="s">
        <v>406</v>
      </c>
      <c r="I30" s="43" t="s">
        <v>12</v>
      </c>
      <c r="J30" s="63">
        <v>45746</v>
      </c>
      <c r="K30" s="63">
        <v>45753</v>
      </c>
      <c r="L30" s="64">
        <f t="shared" si="1"/>
        <v>7</v>
      </c>
      <c r="M30" s="64" t="s">
        <v>781</v>
      </c>
      <c r="N30" s="65"/>
    </row>
    <row r="31" spans="2:14" x14ac:dyDescent="0.35">
      <c r="B31" s="43">
        <v>26</v>
      </c>
      <c r="C31" s="43" t="s">
        <v>111</v>
      </c>
      <c r="D31" s="65" t="s">
        <v>79</v>
      </c>
      <c r="E31" s="68">
        <v>34.79</v>
      </c>
      <c r="F31" s="45">
        <f t="shared" si="2"/>
        <v>380602.6</v>
      </c>
      <c r="G31" s="144">
        <v>45748</v>
      </c>
      <c r="H31" s="43" t="s">
        <v>285</v>
      </c>
      <c r="I31" s="65" t="s">
        <v>12</v>
      </c>
      <c r="J31" s="63">
        <v>45748</v>
      </c>
      <c r="K31" s="63">
        <v>45757</v>
      </c>
      <c r="L31" s="64">
        <f t="shared" si="1"/>
        <v>9</v>
      </c>
      <c r="M31" s="64" t="s">
        <v>781</v>
      </c>
      <c r="N31" s="65"/>
    </row>
    <row r="32" spans="2:14" x14ac:dyDescent="0.35">
      <c r="B32" s="43">
        <v>27</v>
      </c>
      <c r="C32" s="43" t="s">
        <v>89</v>
      </c>
      <c r="D32" s="65" t="s">
        <v>65</v>
      </c>
      <c r="E32" s="61">
        <v>36.159755999999994</v>
      </c>
      <c r="F32" s="45">
        <f t="shared" si="2"/>
        <v>395587.73063999997</v>
      </c>
      <c r="G32" s="144">
        <v>45748</v>
      </c>
      <c r="H32" s="43" t="s">
        <v>277</v>
      </c>
      <c r="I32" s="43" t="s">
        <v>12</v>
      </c>
      <c r="J32" s="63">
        <v>45750</v>
      </c>
      <c r="K32" s="63">
        <v>45754</v>
      </c>
      <c r="L32" s="64">
        <f t="shared" si="1"/>
        <v>4</v>
      </c>
      <c r="M32" s="64" t="s">
        <v>781</v>
      </c>
      <c r="N32" s="65"/>
    </row>
    <row r="33" spans="2:14" x14ac:dyDescent="0.35">
      <c r="B33" s="43">
        <v>28</v>
      </c>
      <c r="C33" s="43" t="s">
        <v>117</v>
      </c>
      <c r="D33" s="43" t="s">
        <v>63</v>
      </c>
      <c r="E33" s="68">
        <v>43.804423999999997</v>
      </c>
      <c r="F33" s="45">
        <f t="shared" si="2"/>
        <v>479220.39855999994</v>
      </c>
      <c r="G33" s="144">
        <v>45748</v>
      </c>
      <c r="H33" s="43" t="s">
        <v>406</v>
      </c>
      <c r="I33" s="43" t="s">
        <v>12</v>
      </c>
      <c r="J33" s="63">
        <v>45753</v>
      </c>
      <c r="K33" s="63">
        <v>45759</v>
      </c>
      <c r="L33" s="64">
        <f t="shared" si="1"/>
        <v>6</v>
      </c>
      <c r="M33" s="64" t="s">
        <v>781</v>
      </c>
      <c r="N33" s="65"/>
    </row>
    <row r="34" spans="2:14" x14ac:dyDescent="0.35">
      <c r="B34" s="43">
        <v>29</v>
      </c>
      <c r="C34" s="43" t="s">
        <v>156</v>
      </c>
      <c r="D34" s="65" t="s">
        <v>79</v>
      </c>
      <c r="E34" s="68">
        <v>34.79</v>
      </c>
      <c r="F34" s="45">
        <f t="shared" si="2"/>
        <v>380602.6</v>
      </c>
      <c r="G34" s="144">
        <v>45748</v>
      </c>
      <c r="H34" s="43" t="s">
        <v>277</v>
      </c>
      <c r="I34" s="43" t="s">
        <v>12</v>
      </c>
      <c r="J34" s="63">
        <v>45755</v>
      </c>
      <c r="K34" s="63">
        <v>45758</v>
      </c>
      <c r="L34" s="64">
        <f t="shared" si="1"/>
        <v>3</v>
      </c>
      <c r="M34" s="64" t="s">
        <v>781</v>
      </c>
      <c r="N34" s="65"/>
    </row>
    <row r="35" spans="2:14" ht="29" x14ac:dyDescent="0.35">
      <c r="B35" s="43">
        <v>30</v>
      </c>
      <c r="C35" s="43" t="s">
        <v>99</v>
      </c>
      <c r="D35" s="43" t="s">
        <v>68</v>
      </c>
      <c r="E35" s="61">
        <v>35.601999999999997</v>
      </c>
      <c r="F35" s="45">
        <f t="shared" si="2"/>
        <v>389485.87999999995</v>
      </c>
      <c r="G35" s="62">
        <v>45748</v>
      </c>
      <c r="H35" s="47" t="s">
        <v>455</v>
      </c>
      <c r="I35" s="43" t="s">
        <v>12</v>
      </c>
      <c r="J35" s="63">
        <v>45758</v>
      </c>
      <c r="K35" s="63">
        <v>45764</v>
      </c>
      <c r="L35" s="64">
        <f t="shared" si="1"/>
        <v>6</v>
      </c>
      <c r="M35" s="64" t="s">
        <v>781</v>
      </c>
      <c r="N35" s="43"/>
    </row>
    <row r="36" spans="2:14" x14ac:dyDescent="0.35">
      <c r="B36" s="43">
        <v>31</v>
      </c>
      <c r="C36" s="43" t="s">
        <v>90</v>
      </c>
      <c r="D36" s="65" t="s">
        <v>65</v>
      </c>
      <c r="E36" s="61">
        <v>36.159755999999994</v>
      </c>
      <c r="F36" s="45">
        <f t="shared" si="2"/>
        <v>395587.73063999997</v>
      </c>
      <c r="G36" s="144">
        <v>45748</v>
      </c>
      <c r="H36" s="43" t="s">
        <v>277</v>
      </c>
      <c r="I36" s="43" t="s">
        <v>12</v>
      </c>
      <c r="J36" s="63">
        <v>45759</v>
      </c>
      <c r="K36" s="63">
        <v>45762</v>
      </c>
      <c r="L36" s="64">
        <f t="shared" si="1"/>
        <v>3</v>
      </c>
      <c r="M36" s="64" t="s">
        <v>781</v>
      </c>
      <c r="N36" s="65"/>
    </row>
    <row r="37" spans="2:14" x14ac:dyDescent="0.35">
      <c r="B37" s="43">
        <v>32</v>
      </c>
      <c r="C37" s="43" t="s">
        <v>145</v>
      </c>
      <c r="D37" s="65" t="s">
        <v>65</v>
      </c>
      <c r="E37" s="61">
        <v>36.159755999999994</v>
      </c>
      <c r="F37" s="45">
        <f t="shared" si="2"/>
        <v>395587.73063999997</v>
      </c>
      <c r="G37" s="144">
        <v>45748</v>
      </c>
      <c r="H37" s="43" t="s">
        <v>406</v>
      </c>
      <c r="I37" s="43" t="s">
        <v>12</v>
      </c>
      <c r="J37" s="63">
        <v>45759</v>
      </c>
      <c r="K37" s="63">
        <v>45765</v>
      </c>
      <c r="L37" s="64">
        <f t="shared" si="1"/>
        <v>6</v>
      </c>
      <c r="M37" s="64" t="s">
        <v>781</v>
      </c>
      <c r="N37" s="65"/>
    </row>
    <row r="38" spans="2:14" x14ac:dyDescent="0.35">
      <c r="B38" s="43">
        <v>33</v>
      </c>
      <c r="C38" s="43" t="s">
        <v>78</v>
      </c>
      <c r="D38" s="65" t="s">
        <v>79</v>
      </c>
      <c r="E38" s="68">
        <v>34.79</v>
      </c>
      <c r="F38" s="45">
        <f t="shared" si="2"/>
        <v>380602.6</v>
      </c>
      <c r="G38" s="144">
        <v>45748</v>
      </c>
      <c r="H38" s="43" t="s">
        <v>277</v>
      </c>
      <c r="I38" s="43" t="s">
        <v>12</v>
      </c>
      <c r="J38" s="63">
        <v>45762</v>
      </c>
      <c r="K38" s="63">
        <v>45765</v>
      </c>
      <c r="L38" s="64">
        <f t="shared" si="1"/>
        <v>3</v>
      </c>
      <c r="M38" s="64" t="s">
        <v>781</v>
      </c>
      <c r="N38" s="65"/>
    </row>
    <row r="39" spans="2:14" x14ac:dyDescent="0.35">
      <c r="B39" s="43">
        <v>34</v>
      </c>
      <c r="C39" s="43" t="s">
        <v>139</v>
      </c>
      <c r="D39" s="65" t="s">
        <v>65</v>
      </c>
      <c r="E39" s="61">
        <v>36.159755999999994</v>
      </c>
      <c r="F39" s="45">
        <f t="shared" si="2"/>
        <v>395587.73063999997</v>
      </c>
      <c r="G39" s="144">
        <v>45748</v>
      </c>
      <c r="H39" s="43" t="s">
        <v>281</v>
      </c>
      <c r="I39" s="43" t="s">
        <v>12</v>
      </c>
      <c r="J39" s="63">
        <v>45764</v>
      </c>
      <c r="K39" s="63">
        <v>45771</v>
      </c>
      <c r="L39" s="64">
        <f t="shared" si="1"/>
        <v>7</v>
      </c>
      <c r="M39" s="64" t="s">
        <v>781</v>
      </c>
      <c r="N39" s="65"/>
    </row>
    <row r="40" spans="2:14" ht="29" x14ac:dyDescent="0.35">
      <c r="B40" s="43">
        <v>35</v>
      </c>
      <c r="C40" s="43" t="s">
        <v>121</v>
      </c>
      <c r="D40" s="43" t="s">
        <v>79</v>
      </c>
      <c r="E40" s="61">
        <v>34.79</v>
      </c>
      <c r="F40" s="45">
        <f t="shared" si="2"/>
        <v>380602.6</v>
      </c>
      <c r="G40" s="62">
        <v>45748</v>
      </c>
      <c r="H40" s="47" t="s">
        <v>455</v>
      </c>
      <c r="I40" s="43" t="s">
        <v>12</v>
      </c>
      <c r="J40" s="63">
        <v>45765</v>
      </c>
      <c r="K40" s="63">
        <v>45770</v>
      </c>
      <c r="L40" s="64">
        <f t="shared" si="1"/>
        <v>5</v>
      </c>
      <c r="M40" s="64" t="s">
        <v>781</v>
      </c>
      <c r="N40" s="43"/>
    </row>
    <row r="41" spans="2:14" x14ac:dyDescent="0.35">
      <c r="B41" s="43">
        <v>36</v>
      </c>
      <c r="C41" s="43" t="s">
        <v>113</v>
      </c>
      <c r="D41" s="43" t="s">
        <v>77</v>
      </c>
      <c r="E41" s="61">
        <v>37.931087999999995</v>
      </c>
      <c r="F41" s="45">
        <f t="shared" si="2"/>
        <v>414966.10271999997</v>
      </c>
      <c r="G41" s="62">
        <v>45748</v>
      </c>
      <c r="H41" s="43" t="s">
        <v>406</v>
      </c>
      <c r="I41" s="43" t="s">
        <v>12</v>
      </c>
      <c r="J41" s="63">
        <v>45765</v>
      </c>
      <c r="K41" s="63">
        <v>45769</v>
      </c>
      <c r="L41" s="64">
        <f t="shared" si="1"/>
        <v>4</v>
      </c>
      <c r="M41" s="64" t="s">
        <v>781</v>
      </c>
      <c r="N41" s="65"/>
    </row>
    <row r="42" spans="2:14" x14ac:dyDescent="0.35">
      <c r="B42" s="43">
        <v>37</v>
      </c>
      <c r="C42" s="43" t="s">
        <v>129</v>
      </c>
      <c r="D42" s="43" t="s">
        <v>79</v>
      </c>
      <c r="E42" s="61">
        <v>34.79</v>
      </c>
      <c r="F42" s="45">
        <f t="shared" si="2"/>
        <v>380602.6</v>
      </c>
      <c r="G42" s="62">
        <v>45748</v>
      </c>
      <c r="H42" s="43" t="s">
        <v>277</v>
      </c>
      <c r="I42" s="43" t="s">
        <v>12</v>
      </c>
      <c r="J42" s="63">
        <v>45765</v>
      </c>
      <c r="K42" s="63">
        <v>45768</v>
      </c>
      <c r="L42" s="64">
        <f t="shared" si="1"/>
        <v>3</v>
      </c>
      <c r="M42" s="64" t="s">
        <v>781</v>
      </c>
      <c r="N42" s="65"/>
    </row>
    <row r="43" spans="2:14" x14ac:dyDescent="0.35">
      <c r="B43" s="43">
        <v>38</v>
      </c>
      <c r="C43" s="65" t="s">
        <v>109</v>
      </c>
      <c r="D43" s="43" t="s">
        <v>79</v>
      </c>
      <c r="E43" s="61">
        <v>34.79</v>
      </c>
      <c r="F43" s="45">
        <f t="shared" si="2"/>
        <v>380602.6</v>
      </c>
      <c r="G43" s="62">
        <v>45748</v>
      </c>
      <c r="H43" s="43" t="s">
        <v>277</v>
      </c>
      <c r="I43" s="43" t="s">
        <v>12</v>
      </c>
      <c r="J43" s="63">
        <v>45769</v>
      </c>
      <c r="K43" s="63">
        <v>45772</v>
      </c>
      <c r="L43" s="64">
        <f t="shared" si="1"/>
        <v>3</v>
      </c>
      <c r="M43" s="64" t="s">
        <v>781</v>
      </c>
      <c r="N43" s="65"/>
    </row>
    <row r="44" spans="2:14" x14ac:dyDescent="0.35">
      <c r="B44" s="43">
        <v>39</v>
      </c>
      <c r="C44" s="65" t="s">
        <v>359</v>
      </c>
      <c r="D44" s="65" t="s">
        <v>65</v>
      </c>
      <c r="E44" s="61">
        <v>36.159755999999994</v>
      </c>
      <c r="F44" s="45">
        <f t="shared" si="2"/>
        <v>395587.73063999997</v>
      </c>
      <c r="G44" s="62">
        <v>45778</v>
      </c>
      <c r="H44" s="65" t="s">
        <v>458</v>
      </c>
      <c r="I44" s="43" t="s">
        <v>12</v>
      </c>
      <c r="J44" s="63">
        <v>45769</v>
      </c>
      <c r="K44" s="63">
        <v>45785</v>
      </c>
      <c r="L44" s="64">
        <f t="shared" si="1"/>
        <v>16</v>
      </c>
      <c r="M44" s="64" t="s">
        <v>279</v>
      </c>
      <c r="N44" s="65"/>
    </row>
    <row r="45" spans="2:14" x14ac:dyDescent="0.35">
      <c r="B45" s="43">
        <v>40</v>
      </c>
      <c r="C45" s="43" t="s">
        <v>142</v>
      </c>
      <c r="D45" s="43" t="s">
        <v>68</v>
      </c>
      <c r="E45" s="61">
        <v>35.601999999999997</v>
      </c>
      <c r="F45" s="45">
        <f t="shared" si="2"/>
        <v>389485.87999999995</v>
      </c>
      <c r="G45" s="62">
        <v>45748</v>
      </c>
      <c r="H45" s="43" t="s">
        <v>406</v>
      </c>
      <c r="I45" s="43" t="s">
        <v>12</v>
      </c>
      <c r="J45" s="63">
        <v>45769</v>
      </c>
      <c r="K45" s="63">
        <v>45774</v>
      </c>
      <c r="L45" s="64">
        <f t="shared" si="1"/>
        <v>5</v>
      </c>
      <c r="M45" s="64" t="s">
        <v>781</v>
      </c>
      <c r="N45" s="65"/>
    </row>
    <row r="46" spans="2:14" x14ac:dyDescent="0.35">
      <c r="B46" s="43">
        <v>41</v>
      </c>
      <c r="C46" s="43" t="s">
        <v>160</v>
      </c>
      <c r="D46" s="65" t="s">
        <v>77</v>
      </c>
      <c r="E46" s="61">
        <v>37.931087999999995</v>
      </c>
      <c r="F46" s="45">
        <f t="shared" si="2"/>
        <v>414966.10271999997</v>
      </c>
      <c r="G46" s="62">
        <v>45748</v>
      </c>
      <c r="H46" s="43" t="s">
        <v>281</v>
      </c>
      <c r="I46" s="43" t="s">
        <v>12</v>
      </c>
      <c r="J46" s="63">
        <v>45772</v>
      </c>
      <c r="K46" s="63">
        <v>45777</v>
      </c>
      <c r="L46" s="64">
        <f t="shared" si="1"/>
        <v>5</v>
      </c>
      <c r="M46" s="64" t="s">
        <v>781</v>
      </c>
      <c r="N46" s="43"/>
    </row>
    <row r="47" spans="2:14" ht="29" x14ac:dyDescent="0.35">
      <c r="B47" s="43">
        <v>42</v>
      </c>
      <c r="C47" s="43" t="s">
        <v>159</v>
      </c>
      <c r="D47" s="43" t="s">
        <v>63</v>
      </c>
      <c r="E47" s="61">
        <v>43.804423999999997</v>
      </c>
      <c r="F47" s="45">
        <f t="shared" si="2"/>
        <v>479220.39855999994</v>
      </c>
      <c r="G47" s="62">
        <v>45778</v>
      </c>
      <c r="H47" s="47" t="s">
        <v>455</v>
      </c>
      <c r="I47" s="43" t="s">
        <v>12</v>
      </c>
      <c r="J47" s="63">
        <v>45771</v>
      </c>
      <c r="K47" s="63">
        <v>45779</v>
      </c>
      <c r="L47" s="64">
        <f t="shared" si="1"/>
        <v>8</v>
      </c>
      <c r="M47" s="64" t="s">
        <v>781</v>
      </c>
      <c r="N47" s="43"/>
    </row>
    <row r="48" spans="2:14" x14ac:dyDescent="0.35">
      <c r="B48" s="43">
        <v>43</v>
      </c>
      <c r="C48" s="43" t="s">
        <v>85</v>
      </c>
      <c r="D48" s="65" t="s">
        <v>65</v>
      </c>
      <c r="E48" s="61">
        <v>36.159755999999994</v>
      </c>
      <c r="F48" s="45">
        <f t="shared" si="2"/>
        <v>395587.73063999997</v>
      </c>
      <c r="G48" s="62">
        <v>45748</v>
      </c>
      <c r="H48" s="43" t="s">
        <v>277</v>
      </c>
      <c r="I48" s="43" t="s">
        <v>12</v>
      </c>
      <c r="J48" s="63">
        <v>45773</v>
      </c>
      <c r="K48" s="63">
        <v>45776</v>
      </c>
      <c r="L48" s="64">
        <f t="shared" si="1"/>
        <v>3</v>
      </c>
      <c r="M48" s="64" t="s">
        <v>781</v>
      </c>
      <c r="N48" s="65"/>
    </row>
    <row r="49" spans="2:14" x14ac:dyDescent="0.35">
      <c r="B49" s="43">
        <v>44</v>
      </c>
      <c r="C49" s="65" t="s">
        <v>140</v>
      </c>
      <c r="D49" s="65" t="s">
        <v>65</v>
      </c>
      <c r="E49" s="61">
        <v>36.159755999999994</v>
      </c>
      <c r="F49" s="45">
        <f t="shared" si="2"/>
        <v>395587.73063999997</v>
      </c>
      <c r="G49" s="62">
        <v>45778</v>
      </c>
      <c r="H49" s="43" t="s">
        <v>406</v>
      </c>
      <c r="I49" s="43" t="s">
        <v>12</v>
      </c>
      <c r="J49" s="63">
        <v>45774</v>
      </c>
      <c r="K49" s="63">
        <v>45779</v>
      </c>
      <c r="L49" s="64">
        <f t="shared" si="1"/>
        <v>5</v>
      </c>
      <c r="M49" s="64" t="s">
        <v>781</v>
      </c>
      <c r="N49" s="65"/>
    </row>
    <row r="50" spans="2:14" x14ac:dyDescent="0.35">
      <c r="B50" s="43">
        <v>45</v>
      </c>
      <c r="C50" s="43" t="s">
        <v>144</v>
      </c>
      <c r="D50" s="65" t="s">
        <v>57</v>
      </c>
      <c r="E50" s="61">
        <v>45.697022000000004</v>
      </c>
      <c r="F50" s="45">
        <f t="shared" si="2"/>
        <v>499925.42068000004</v>
      </c>
      <c r="G50" s="62">
        <v>45778</v>
      </c>
      <c r="H50" s="43" t="s">
        <v>277</v>
      </c>
      <c r="I50" s="43" t="s">
        <v>12</v>
      </c>
      <c r="J50" s="63">
        <v>45777</v>
      </c>
      <c r="K50" s="63">
        <v>45783</v>
      </c>
      <c r="L50" s="64">
        <f t="shared" si="1"/>
        <v>6</v>
      </c>
      <c r="M50" s="64" t="s">
        <v>781</v>
      </c>
      <c r="N50" s="65"/>
    </row>
    <row r="51" spans="2:14" x14ac:dyDescent="0.35">
      <c r="B51" s="43">
        <v>46</v>
      </c>
      <c r="C51" s="43" t="s">
        <v>134</v>
      </c>
      <c r="D51" s="65" t="s">
        <v>77</v>
      </c>
      <c r="E51" s="61">
        <v>37.931087999999995</v>
      </c>
      <c r="F51" s="45">
        <f t="shared" si="2"/>
        <v>414966.10271999997</v>
      </c>
      <c r="G51" s="62">
        <v>45778</v>
      </c>
      <c r="H51" s="43" t="s">
        <v>281</v>
      </c>
      <c r="I51" s="43" t="s">
        <v>12</v>
      </c>
      <c r="J51" s="63">
        <v>45779</v>
      </c>
      <c r="K51" s="63">
        <v>45785</v>
      </c>
      <c r="L51" s="64">
        <f t="shared" si="1"/>
        <v>6</v>
      </c>
      <c r="M51" s="64" t="s">
        <v>781</v>
      </c>
      <c r="N51" s="65"/>
    </row>
    <row r="52" spans="2:14" x14ac:dyDescent="0.35">
      <c r="B52" s="43">
        <v>47</v>
      </c>
      <c r="C52" s="43" t="s">
        <v>143</v>
      </c>
      <c r="D52" s="65" t="s">
        <v>57</v>
      </c>
      <c r="E52" s="61">
        <v>45.697022000000004</v>
      </c>
      <c r="F52" s="45">
        <f t="shared" si="2"/>
        <v>499925.42068000004</v>
      </c>
      <c r="G52" s="62">
        <v>45778</v>
      </c>
      <c r="H52" s="43" t="s">
        <v>406</v>
      </c>
      <c r="I52" s="43" t="s">
        <v>12</v>
      </c>
      <c r="J52" s="63">
        <v>45779</v>
      </c>
      <c r="K52" s="63">
        <v>45784</v>
      </c>
      <c r="L52" s="64">
        <f t="shared" si="1"/>
        <v>5</v>
      </c>
      <c r="M52" s="64" t="s">
        <v>781</v>
      </c>
      <c r="N52" s="65"/>
    </row>
    <row r="53" spans="2:14" ht="29" x14ac:dyDescent="0.35">
      <c r="B53" s="43">
        <v>48</v>
      </c>
      <c r="C53" s="43" t="s">
        <v>93</v>
      </c>
      <c r="D53" s="43" t="s">
        <v>77</v>
      </c>
      <c r="E53" s="61">
        <v>37.931087999999995</v>
      </c>
      <c r="F53" s="45">
        <f t="shared" si="2"/>
        <v>414966.10271999997</v>
      </c>
      <c r="G53" s="62">
        <v>45778</v>
      </c>
      <c r="H53" s="47" t="s">
        <v>455</v>
      </c>
      <c r="I53" s="43" t="s">
        <v>12</v>
      </c>
      <c r="J53" s="63">
        <v>45779</v>
      </c>
      <c r="K53" s="63">
        <v>45786</v>
      </c>
      <c r="L53" s="64">
        <f t="shared" si="1"/>
        <v>7</v>
      </c>
      <c r="M53" s="64" t="s">
        <v>781</v>
      </c>
      <c r="N53" s="65"/>
    </row>
    <row r="54" spans="2:14" x14ac:dyDescent="0.35">
      <c r="B54" s="43">
        <v>49</v>
      </c>
      <c r="C54" s="65" t="s">
        <v>110</v>
      </c>
      <c r="D54" s="65" t="s">
        <v>65</v>
      </c>
      <c r="E54" s="61">
        <v>36.159755999999994</v>
      </c>
      <c r="F54" s="45">
        <f t="shared" si="2"/>
        <v>395587.73063999997</v>
      </c>
      <c r="G54" s="62">
        <v>45778</v>
      </c>
      <c r="H54" s="43" t="s">
        <v>277</v>
      </c>
      <c r="I54" s="43" t="s">
        <v>12</v>
      </c>
      <c r="J54" s="63">
        <v>45783</v>
      </c>
      <c r="K54" s="63">
        <v>45788</v>
      </c>
      <c r="L54" s="64">
        <f t="shared" si="1"/>
        <v>5</v>
      </c>
      <c r="M54" s="64" t="s">
        <v>781</v>
      </c>
      <c r="N54" s="65"/>
    </row>
    <row r="55" spans="2:14" x14ac:dyDescent="0.35">
      <c r="B55" s="43">
        <v>50</v>
      </c>
      <c r="C55" s="43" t="s">
        <v>153</v>
      </c>
      <c r="D55" s="65" t="s">
        <v>65</v>
      </c>
      <c r="E55" s="61">
        <v>36.159755999999994</v>
      </c>
      <c r="F55" s="45">
        <f t="shared" si="2"/>
        <v>395587.73063999997</v>
      </c>
      <c r="G55" s="62">
        <v>45778</v>
      </c>
      <c r="H55" s="43" t="s">
        <v>406</v>
      </c>
      <c r="I55" s="43" t="s">
        <v>12</v>
      </c>
      <c r="J55" s="63">
        <v>45785</v>
      </c>
      <c r="K55" s="63">
        <v>45789</v>
      </c>
      <c r="L55" s="64">
        <f t="shared" si="1"/>
        <v>4</v>
      </c>
      <c r="M55" s="64" t="s">
        <v>781</v>
      </c>
      <c r="N55" s="66"/>
    </row>
    <row r="56" spans="2:14" x14ac:dyDescent="0.35">
      <c r="B56" s="43">
        <v>51</v>
      </c>
      <c r="C56" s="43" t="s">
        <v>178</v>
      </c>
      <c r="D56" s="43" t="s">
        <v>77</v>
      </c>
      <c r="E56" s="61">
        <v>37.931087999999995</v>
      </c>
      <c r="F56" s="45">
        <f t="shared" si="2"/>
        <v>414966.10271999997</v>
      </c>
      <c r="G56" s="62">
        <v>45778</v>
      </c>
      <c r="H56" s="43" t="s">
        <v>281</v>
      </c>
      <c r="I56" s="43" t="s">
        <v>12</v>
      </c>
      <c r="J56" s="63">
        <v>45785</v>
      </c>
      <c r="K56" s="63">
        <v>45792</v>
      </c>
      <c r="L56" s="64">
        <f t="shared" si="1"/>
        <v>7</v>
      </c>
      <c r="M56" s="64" t="s">
        <v>781</v>
      </c>
      <c r="N56" s="65"/>
    </row>
    <row r="57" spans="2:14" x14ac:dyDescent="0.35">
      <c r="B57" s="43">
        <v>52</v>
      </c>
      <c r="C57" s="148" t="s">
        <v>269</v>
      </c>
      <c r="D57" s="65" t="s">
        <v>65</v>
      </c>
      <c r="E57" s="61">
        <v>36.159755999999994</v>
      </c>
      <c r="F57" s="45">
        <f t="shared" si="2"/>
        <v>395587.73063999997</v>
      </c>
      <c r="G57" s="62">
        <v>45778</v>
      </c>
      <c r="H57" s="65" t="s">
        <v>471</v>
      </c>
      <c r="I57" s="43" t="s">
        <v>12</v>
      </c>
      <c r="J57" s="63">
        <v>45785</v>
      </c>
      <c r="K57" s="63">
        <v>45800</v>
      </c>
      <c r="L57" s="64">
        <f t="shared" si="1"/>
        <v>15</v>
      </c>
      <c r="M57" s="64" t="s">
        <v>279</v>
      </c>
      <c r="N57" s="66"/>
    </row>
    <row r="58" spans="2:14" x14ac:dyDescent="0.35">
      <c r="B58" s="43">
        <v>53</v>
      </c>
      <c r="C58" s="65" t="s">
        <v>255</v>
      </c>
      <c r="D58" s="65" t="s">
        <v>65</v>
      </c>
      <c r="E58" s="61">
        <v>36.159755999999994</v>
      </c>
      <c r="F58" s="45">
        <f t="shared" si="2"/>
        <v>395587.73063999997</v>
      </c>
      <c r="G58" s="62">
        <v>45778</v>
      </c>
      <c r="H58" s="65" t="s">
        <v>472</v>
      </c>
      <c r="I58" s="43" t="s">
        <v>12</v>
      </c>
      <c r="J58" s="63">
        <v>45785</v>
      </c>
      <c r="K58" s="63">
        <v>45804</v>
      </c>
      <c r="L58" s="64">
        <f t="shared" si="1"/>
        <v>19</v>
      </c>
      <c r="M58" s="64" t="s">
        <v>279</v>
      </c>
      <c r="N58" s="65"/>
    </row>
    <row r="59" spans="2:14" ht="30" customHeight="1" x14ac:dyDescent="0.35">
      <c r="B59" s="43">
        <v>54</v>
      </c>
      <c r="C59" s="43" t="s">
        <v>98</v>
      </c>
      <c r="D59" s="43" t="s">
        <v>77</v>
      </c>
      <c r="E59" s="61">
        <v>37.931087999999995</v>
      </c>
      <c r="F59" s="45">
        <f t="shared" si="2"/>
        <v>414966.10271999997</v>
      </c>
      <c r="G59" s="62">
        <v>45778</v>
      </c>
      <c r="H59" s="47" t="s">
        <v>455</v>
      </c>
      <c r="I59" s="43" t="s">
        <v>12</v>
      </c>
      <c r="J59" s="63">
        <v>45786</v>
      </c>
      <c r="K59" s="63">
        <v>45795</v>
      </c>
      <c r="L59" s="64">
        <f t="shared" si="1"/>
        <v>9</v>
      </c>
      <c r="M59" s="64" t="s">
        <v>781</v>
      </c>
      <c r="N59" s="43"/>
    </row>
    <row r="60" spans="2:14" x14ac:dyDescent="0.35">
      <c r="B60" s="43">
        <v>55</v>
      </c>
      <c r="C60" s="43" t="s">
        <v>172</v>
      </c>
      <c r="D60" s="43" t="s">
        <v>77</v>
      </c>
      <c r="E60" s="61">
        <v>37.931087999999995</v>
      </c>
      <c r="F60" s="45">
        <f t="shared" si="2"/>
        <v>414966.10271999997</v>
      </c>
      <c r="G60" s="62">
        <v>45778</v>
      </c>
      <c r="H60" s="43" t="s">
        <v>277</v>
      </c>
      <c r="I60" s="43" t="s">
        <v>12</v>
      </c>
      <c r="J60" s="63">
        <v>45791</v>
      </c>
      <c r="K60" s="63">
        <v>45793</v>
      </c>
      <c r="L60" s="64">
        <f t="shared" si="1"/>
        <v>2</v>
      </c>
      <c r="M60" s="64" t="s">
        <v>781</v>
      </c>
      <c r="N60" s="43"/>
    </row>
    <row r="61" spans="2:14" x14ac:dyDescent="0.35">
      <c r="B61" s="43">
        <v>56</v>
      </c>
      <c r="C61" s="43" t="s">
        <v>152</v>
      </c>
      <c r="D61" s="65" t="s">
        <v>65</v>
      </c>
      <c r="E61" s="61">
        <v>36.159755999999994</v>
      </c>
      <c r="F61" s="45">
        <f t="shared" si="2"/>
        <v>395587.73063999997</v>
      </c>
      <c r="G61" s="62">
        <v>45778</v>
      </c>
      <c r="H61" s="43" t="s">
        <v>406</v>
      </c>
      <c r="I61" s="43" t="s">
        <v>12</v>
      </c>
      <c r="J61" s="63">
        <v>45790</v>
      </c>
      <c r="K61" s="63">
        <v>45793</v>
      </c>
      <c r="L61" s="64">
        <f t="shared" si="1"/>
        <v>3</v>
      </c>
      <c r="M61" s="64" t="s">
        <v>781</v>
      </c>
      <c r="N61" s="43"/>
    </row>
    <row r="62" spans="2:14" x14ac:dyDescent="0.35">
      <c r="B62" s="43">
        <v>57</v>
      </c>
      <c r="C62" s="65" t="s">
        <v>236</v>
      </c>
      <c r="D62" s="65" t="s">
        <v>65</v>
      </c>
      <c r="E62" s="61">
        <v>36.159755999999994</v>
      </c>
      <c r="F62" s="45">
        <f t="shared" si="2"/>
        <v>395587.73063999997</v>
      </c>
      <c r="G62" s="62">
        <v>45778</v>
      </c>
      <c r="H62" s="43" t="s">
        <v>281</v>
      </c>
      <c r="I62" s="43" t="s">
        <v>12</v>
      </c>
      <c r="J62" s="63">
        <v>45793</v>
      </c>
      <c r="K62" s="63">
        <v>45799</v>
      </c>
      <c r="L62" s="64">
        <f t="shared" si="1"/>
        <v>6</v>
      </c>
      <c r="M62" s="64" t="s">
        <v>781</v>
      </c>
      <c r="N62" s="43"/>
    </row>
    <row r="63" spans="2:14" x14ac:dyDescent="0.35">
      <c r="B63" s="43">
        <v>58</v>
      </c>
      <c r="C63" s="43" t="s">
        <v>185</v>
      </c>
      <c r="D63" s="65" t="s">
        <v>68</v>
      </c>
      <c r="E63" s="61">
        <v>35.601999999999997</v>
      </c>
      <c r="F63" s="45">
        <f t="shared" si="2"/>
        <v>389485.87999999995</v>
      </c>
      <c r="G63" s="62">
        <v>45778</v>
      </c>
      <c r="H63" s="43" t="s">
        <v>277</v>
      </c>
      <c r="I63" s="43" t="s">
        <v>12</v>
      </c>
      <c r="J63" s="63">
        <v>45794</v>
      </c>
      <c r="K63" s="63">
        <v>45798</v>
      </c>
      <c r="L63" s="64">
        <f t="shared" si="1"/>
        <v>4</v>
      </c>
      <c r="M63" s="64" t="s">
        <v>781</v>
      </c>
      <c r="N63" s="43"/>
    </row>
    <row r="64" spans="2:14" ht="29" x14ac:dyDescent="0.35">
      <c r="B64" s="43">
        <v>59</v>
      </c>
      <c r="C64" s="43" t="s">
        <v>238</v>
      </c>
      <c r="D64" s="43" t="s">
        <v>65</v>
      </c>
      <c r="E64" s="61">
        <v>36.159755999999994</v>
      </c>
      <c r="F64" s="45">
        <f t="shared" si="2"/>
        <v>395587.73063999997</v>
      </c>
      <c r="G64" s="62">
        <v>45809</v>
      </c>
      <c r="H64" s="47" t="s">
        <v>455</v>
      </c>
      <c r="I64" s="43" t="s">
        <v>12</v>
      </c>
      <c r="J64" s="63">
        <v>45796</v>
      </c>
      <c r="K64" s="63">
        <v>45815</v>
      </c>
      <c r="L64" s="64">
        <f t="shared" si="1"/>
        <v>19</v>
      </c>
      <c r="M64" s="64" t="s">
        <v>781</v>
      </c>
      <c r="N64" s="43"/>
    </row>
    <row r="65" spans="2:14" x14ac:dyDescent="0.35">
      <c r="B65" s="43">
        <v>60</v>
      </c>
      <c r="C65" s="43" t="s">
        <v>148</v>
      </c>
      <c r="D65" s="43" t="s">
        <v>57</v>
      </c>
      <c r="E65" s="61">
        <v>45.697022000000004</v>
      </c>
      <c r="F65" s="45">
        <f t="shared" si="2"/>
        <v>499925.42068000004</v>
      </c>
      <c r="G65" s="62">
        <v>45778</v>
      </c>
      <c r="H65" s="43" t="s">
        <v>406</v>
      </c>
      <c r="I65" s="43" t="s">
        <v>12</v>
      </c>
      <c r="J65" s="63">
        <v>45794</v>
      </c>
      <c r="K65" s="63">
        <v>45799</v>
      </c>
      <c r="L65" s="64">
        <f t="shared" si="1"/>
        <v>5</v>
      </c>
      <c r="M65" s="64" t="s">
        <v>781</v>
      </c>
      <c r="N65" s="43"/>
    </row>
    <row r="66" spans="2:14" x14ac:dyDescent="0.35">
      <c r="B66" s="43">
        <v>61</v>
      </c>
      <c r="C66" s="43" t="s">
        <v>186</v>
      </c>
      <c r="D66" s="43" t="s">
        <v>65</v>
      </c>
      <c r="E66" s="61">
        <v>36.159755999999994</v>
      </c>
      <c r="F66" s="45">
        <f t="shared" si="2"/>
        <v>395587.73063999997</v>
      </c>
      <c r="G66" s="62">
        <v>45778</v>
      </c>
      <c r="H66" s="43" t="s">
        <v>277</v>
      </c>
      <c r="I66" s="43" t="s">
        <v>12</v>
      </c>
      <c r="J66" s="63">
        <v>45799</v>
      </c>
      <c r="K66" s="63">
        <v>45803</v>
      </c>
      <c r="L66" s="64">
        <f t="shared" si="1"/>
        <v>4</v>
      </c>
      <c r="M66" s="64" t="s">
        <v>781</v>
      </c>
      <c r="N66" s="43"/>
    </row>
    <row r="67" spans="2:14" x14ac:dyDescent="0.35">
      <c r="B67" s="43">
        <v>62</v>
      </c>
      <c r="C67" s="43" t="s">
        <v>192</v>
      </c>
      <c r="D67" s="43" t="s">
        <v>65</v>
      </c>
      <c r="E67" s="61">
        <v>36.159755999999994</v>
      </c>
      <c r="F67" s="45">
        <f t="shared" si="2"/>
        <v>395587.73063999997</v>
      </c>
      <c r="G67" s="62">
        <v>45778</v>
      </c>
      <c r="H67" s="43" t="s">
        <v>281</v>
      </c>
      <c r="I67" s="43" t="s">
        <v>12</v>
      </c>
      <c r="J67" s="63">
        <v>45800</v>
      </c>
      <c r="K67" s="63">
        <v>45804</v>
      </c>
      <c r="L67" s="64">
        <f t="shared" si="1"/>
        <v>4</v>
      </c>
      <c r="M67" s="64" t="s">
        <v>781</v>
      </c>
      <c r="N67" s="43"/>
    </row>
    <row r="68" spans="2:14" x14ac:dyDescent="0.35">
      <c r="B68" s="43">
        <v>63</v>
      </c>
      <c r="C68" s="43" t="s">
        <v>147</v>
      </c>
      <c r="D68" s="65" t="s">
        <v>79</v>
      </c>
      <c r="E68" s="68">
        <v>34.79</v>
      </c>
      <c r="F68" s="45">
        <f t="shared" si="2"/>
        <v>380602.6</v>
      </c>
      <c r="G68" s="62">
        <v>45778</v>
      </c>
      <c r="H68" s="43" t="s">
        <v>406</v>
      </c>
      <c r="I68" s="43" t="s">
        <v>12</v>
      </c>
      <c r="J68" s="63">
        <v>45800</v>
      </c>
      <c r="K68" s="63">
        <v>45803</v>
      </c>
      <c r="L68" s="64">
        <f t="shared" si="1"/>
        <v>3</v>
      </c>
      <c r="M68" s="64" t="s">
        <v>781</v>
      </c>
      <c r="N68" s="43"/>
    </row>
    <row r="69" spans="2:14" x14ac:dyDescent="0.35">
      <c r="B69" s="43">
        <v>64</v>
      </c>
      <c r="C69" s="43" t="s">
        <v>268</v>
      </c>
      <c r="D69" s="43" t="s">
        <v>65</v>
      </c>
      <c r="E69" s="61">
        <v>36.159755999999994</v>
      </c>
      <c r="F69" s="45">
        <f t="shared" si="2"/>
        <v>395587.73063999997</v>
      </c>
      <c r="G69" s="62">
        <v>45809</v>
      </c>
      <c r="H69" s="65" t="s">
        <v>471</v>
      </c>
      <c r="I69" s="43" t="s">
        <v>12</v>
      </c>
      <c r="J69" s="63">
        <v>45801</v>
      </c>
      <c r="K69" s="63">
        <v>45815</v>
      </c>
      <c r="L69" s="64">
        <f t="shared" si="1"/>
        <v>14</v>
      </c>
      <c r="M69" s="64" t="s">
        <v>279</v>
      </c>
      <c r="N69" s="65"/>
    </row>
    <row r="70" spans="2:14" x14ac:dyDescent="0.35">
      <c r="B70" s="43">
        <v>65</v>
      </c>
      <c r="C70" s="43" t="s">
        <v>397</v>
      </c>
      <c r="D70" s="43" t="s">
        <v>77</v>
      </c>
      <c r="E70" s="61">
        <v>37.931087999999995</v>
      </c>
      <c r="F70" s="45">
        <f t="shared" si="2"/>
        <v>414966.10271999997</v>
      </c>
      <c r="G70" s="62">
        <v>45809</v>
      </c>
      <c r="H70" s="65" t="s">
        <v>472</v>
      </c>
      <c r="I70" s="43" t="s">
        <v>12</v>
      </c>
      <c r="J70" s="63">
        <v>45805</v>
      </c>
      <c r="K70" s="63">
        <v>45831</v>
      </c>
      <c r="L70" s="64">
        <f t="shared" si="1"/>
        <v>26</v>
      </c>
      <c r="M70" s="64" t="s">
        <v>279</v>
      </c>
      <c r="N70" s="65"/>
    </row>
    <row r="71" spans="2:14" x14ac:dyDescent="0.35">
      <c r="B71" s="43">
        <v>66</v>
      </c>
      <c r="C71" s="43" t="s">
        <v>189</v>
      </c>
      <c r="D71" s="43" t="s">
        <v>77</v>
      </c>
      <c r="E71" s="61">
        <v>37.931087999999995</v>
      </c>
      <c r="F71" s="45">
        <f t="shared" si="2"/>
        <v>414966.10271999997</v>
      </c>
      <c r="G71" s="62">
        <v>45778</v>
      </c>
      <c r="H71" s="43" t="s">
        <v>281</v>
      </c>
      <c r="I71" s="43" t="s">
        <v>12</v>
      </c>
      <c r="J71" s="63">
        <v>45805</v>
      </c>
      <c r="K71" s="63">
        <v>45808</v>
      </c>
      <c r="L71" s="64">
        <f t="shared" ref="L71" si="3">K71-J71</f>
        <v>3</v>
      </c>
      <c r="M71" s="64" t="s">
        <v>781</v>
      </c>
      <c r="N71" s="43"/>
    </row>
    <row r="72" spans="2:14" x14ac:dyDescent="0.35">
      <c r="B72" s="43">
        <v>67</v>
      </c>
      <c r="C72" s="43" t="s">
        <v>173</v>
      </c>
      <c r="D72" s="65" t="s">
        <v>77</v>
      </c>
      <c r="E72" s="61">
        <v>37.931087999999995</v>
      </c>
      <c r="F72" s="45">
        <f t="shared" si="2"/>
        <v>414966.10271999997</v>
      </c>
      <c r="G72" s="62">
        <v>45778</v>
      </c>
      <c r="H72" s="43" t="s">
        <v>277</v>
      </c>
      <c r="I72" s="43" t="s">
        <v>12</v>
      </c>
      <c r="J72" s="63">
        <v>45804</v>
      </c>
      <c r="K72" s="63">
        <v>45807</v>
      </c>
      <c r="L72" s="64">
        <f t="shared" ref="L72:L117" si="4">K72-J72</f>
        <v>3</v>
      </c>
      <c r="M72" s="64" t="s">
        <v>781</v>
      </c>
      <c r="N72" s="43"/>
    </row>
    <row r="73" spans="2:14" x14ac:dyDescent="0.35">
      <c r="B73" s="43">
        <v>68</v>
      </c>
      <c r="C73" s="43" t="s">
        <v>154</v>
      </c>
      <c r="D73" s="43" t="s">
        <v>63</v>
      </c>
      <c r="E73" s="61">
        <v>43.804423999999997</v>
      </c>
      <c r="F73" s="45">
        <f t="shared" si="2"/>
        <v>479220.39855999994</v>
      </c>
      <c r="G73" s="62">
        <v>45778</v>
      </c>
      <c r="H73" s="43" t="s">
        <v>406</v>
      </c>
      <c r="I73" s="43" t="s">
        <v>12</v>
      </c>
      <c r="J73" s="63">
        <v>45804</v>
      </c>
      <c r="K73" s="63">
        <v>45808</v>
      </c>
      <c r="L73" s="64">
        <f t="shared" si="4"/>
        <v>4</v>
      </c>
      <c r="M73" s="64" t="s">
        <v>781</v>
      </c>
      <c r="N73" s="43"/>
    </row>
    <row r="74" spans="2:14" x14ac:dyDescent="0.35">
      <c r="B74" s="43">
        <v>69</v>
      </c>
      <c r="C74" s="43" t="s">
        <v>193</v>
      </c>
      <c r="D74" s="65" t="s">
        <v>63</v>
      </c>
      <c r="E74" s="61">
        <v>43.804423999999997</v>
      </c>
      <c r="F74" s="45">
        <f t="shared" si="2"/>
        <v>479220.39855999994</v>
      </c>
      <c r="G74" s="62">
        <v>45809</v>
      </c>
      <c r="H74" s="43" t="s">
        <v>277</v>
      </c>
      <c r="I74" s="43" t="s">
        <v>12</v>
      </c>
      <c r="J74" s="63">
        <v>45808</v>
      </c>
      <c r="K74" s="63">
        <v>45813</v>
      </c>
      <c r="L74" s="64">
        <f t="shared" si="4"/>
        <v>5</v>
      </c>
      <c r="M74" s="64" t="s">
        <v>781</v>
      </c>
      <c r="N74" s="43"/>
    </row>
    <row r="75" spans="2:14" x14ac:dyDescent="0.35">
      <c r="B75" s="43">
        <v>70</v>
      </c>
      <c r="C75" s="43" t="s">
        <v>158</v>
      </c>
      <c r="D75" s="65" t="s">
        <v>77</v>
      </c>
      <c r="E75" s="61">
        <v>37.931087999999995</v>
      </c>
      <c r="F75" s="45">
        <f t="shared" si="2"/>
        <v>414966.10271999997</v>
      </c>
      <c r="G75" s="62">
        <v>45809</v>
      </c>
      <c r="H75" s="43" t="s">
        <v>406</v>
      </c>
      <c r="I75" s="43" t="s">
        <v>12</v>
      </c>
      <c r="J75" s="63">
        <v>45809</v>
      </c>
      <c r="K75" s="63">
        <v>45814</v>
      </c>
      <c r="L75" s="64">
        <f t="shared" si="4"/>
        <v>5</v>
      </c>
      <c r="M75" s="64" t="s">
        <v>781</v>
      </c>
      <c r="N75" s="65"/>
    </row>
    <row r="76" spans="2:14" x14ac:dyDescent="0.35">
      <c r="B76" s="43">
        <v>71</v>
      </c>
      <c r="C76" s="43" t="s">
        <v>188</v>
      </c>
      <c r="D76" s="43" t="s">
        <v>65</v>
      </c>
      <c r="E76" s="61">
        <v>36.159755999999994</v>
      </c>
      <c r="F76" s="45">
        <f t="shared" si="2"/>
        <v>395587.73063999997</v>
      </c>
      <c r="G76" s="62">
        <v>45809</v>
      </c>
      <c r="H76" s="43" t="s">
        <v>281</v>
      </c>
      <c r="I76" s="43" t="s">
        <v>12</v>
      </c>
      <c r="J76" s="63">
        <v>45809</v>
      </c>
      <c r="K76" s="63">
        <v>45815</v>
      </c>
      <c r="L76" s="64">
        <f t="shared" si="4"/>
        <v>6</v>
      </c>
      <c r="M76" s="64" t="s">
        <v>781</v>
      </c>
      <c r="N76" s="65"/>
    </row>
    <row r="77" spans="2:14" x14ac:dyDescent="0.35">
      <c r="B77" s="43">
        <v>72</v>
      </c>
      <c r="C77" s="43" t="s">
        <v>166</v>
      </c>
      <c r="D77" s="65" t="s">
        <v>63</v>
      </c>
      <c r="E77" s="61">
        <v>43.804423999999997</v>
      </c>
      <c r="F77" s="45">
        <f t="shared" ref="F77:F90" si="5">E77*10940</f>
        <v>479220.39855999994</v>
      </c>
      <c r="G77" s="62">
        <v>45809</v>
      </c>
      <c r="H77" s="43" t="s">
        <v>277</v>
      </c>
      <c r="I77" s="43" t="s">
        <v>12</v>
      </c>
      <c r="J77" s="63">
        <v>45814</v>
      </c>
      <c r="K77" s="63">
        <v>45818</v>
      </c>
      <c r="L77" s="64">
        <f t="shared" si="4"/>
        <v>4</v>
      </c>
      <c r="M77" s="64" t="s">
        <v>781</v>
      </c>
      <c r="N77" s="65"/>
    </row>
    <row r="78" spans="2:14" x14ac:dyDescent="0.35">
      <c r="B78" s="43">
        <v>73</v>
      </c>
      <c r="C78" s="43" t="s">
        <v>157</v>
      </c>
      <c r="D78" s="65" t="s">
        <v>63</v>
      </c>
      <c r="E78" s="61">
        <v>43.804423999999997</v>
      </c>
      <c r="F78" s="45">
        <f t="shared" si="5"/>
        <v>479220.39855999994</v>
      </c>
      <c r="G78" s="62">
        <v>45809</v>
      </c>
      <c r="H78" s="43" t="s">
        <v>406</v>
      </c>
      <c r="I78" s="43" t="s">
        <v>12</v>
      </c>
      <c r="J78" s="63">
        <v>45815</v>
      </c>
      <c r="K78" s="63">
        <v>45818</v>
      </c>
      <c r="L78" s="64">
        <f t="shared" si="4"/>
        <v>3</v>
      </c>
      <c r="M78" s="64" t="s">
        <v>781</v>
      </c>
      <c r="N78" s="65"/>
    </row>
    <row r="79" spans="2:14" ht="29" x14ac:dyDescent="0.35">
      <c r="B79" s="43">
        <v>74</v>
      </c>
      <c r="C79" s="43" t="s">
        <v>239</v>
      </c>
      <c r="D79" s="43" t="s">
        <v>65</v>
      </c>
      <c r="E79" s="61">
        <v>36.159755999999994</v>
      </c>
      <c r="F79" s="45">
        <f t="shared" si="5"/>
        <v>395587.73063999997</v>
      </c>
      <c r="G79" s="62">
        <v>45809</v>
      </c>
      <c r="H79" s="47" t="s">
        <v>455</v>
      </c>
      <c r="I79" s="43" t="s">
        <v>12</v>
      </c>
      <c r="J79" s="63">
        <v>45816</v>
      </c>
      <c r="K79" s="63">
        <v>45831</v>
      </c>
      <c r="L79" s="64">
        <f t="shared" si="4"/>
        <v>15</v>
      </c>
      <c r="M79" s="64" t="s">
        <v>781</v>
      </c>
      <c r="N79" s="43"/>
    </row>
    <row r="80" spans="2:14" x14ac:dyDescent="0.35">
      <c r="B80" s="43">
        <v>75</v>
      </c>
      <c r="C80" s="43" t="s">
        <v>217</v>
      </c>
      <c r="D80" s="65" t="s">
        <v>63</v>
      </c>
      <c r="E80" s="61">
        <v>43.804423999999997</v>
      </c>
      <c r="F80" s="45">
        <f t="shared" si="5"/>
        <v>479220.39855999994</v>
      </c>
      <c r="G80" s="62">
        <v>45809</v>
      </c>
      <c r="H80" s="43" t="s">
        <v>281</v>
      </c>
      <c r="I80" s="43" t="s">
        <v>12</v>
      </c>
      <c r="J80" s="63">
        <v>45816</v>
      </c>
      <c r="K80" s="63">
        <v>45823</v>
      </c>
      <c r="L80" s="64">
        <f t="shared" si="4"/>
        <v>7</v>
      </c>
      <c r="M80" s="64" t="s">
        <v>781</v>
      </c>
      <c r="N80" s="43"/>
    </row>
    <row r="81" spans="2:14" x14ac:dyDescent="0.35">
      <c r="B81" s="43">
        <v>76</v>
      </c>
      <c r="C81" s="43" t="s">
        <v>254</v>
      </c>
      <c r="D81" s="43" t="s">
        <v>65</v>
      </c>
      <c r="E81" s="61">
        <v>36.159755999999994</v>
      </c>
      <c r="F81" s="45">
        <f t="shared" si="5"/>
        <v>395587.73063999997</v>
      </c>
      <c r="G81" s="62">
        <v>45839</v>
      </c>
      <c r="H81" s="65" t="s">
        <v>471</v>
      </c>
      <c r="I81" s="43" t="s">
        <v>12</v>
      </c>
      <c r="J81" s="63">
        <v>45816</v>
      </c>
      <c r="K81" s="63">
        <v>45869</v>
      </c>
      <c r="L81" s="64">
        <f t="shared" si="4"/>
        <v>53</v>
      </c>
      <c r="M81" s="64" t="s">
        <v>279</v>
      </c>
      <c r="N81" s="65"/>
    </row>
    <row r="82" spans="2:14" x14ac:dyDescent="0.35">
      <c r="B82" s="43">
        <v>77</v>
      </c>
      <c r="C82" s="43" t="s">
        <v>165</v>
      </c>
      <c r="D82" s="65" t="s">
        <v>63</v>
      </c>
      <c r="E82" s="61">
        <v>43.804423999999997</v>
      </c>
      <c r="F82" s="45">
        <f t="shared" si="5"/>
        <v>479220.39855999994</v>
      </c>
      <c r="G82" s="62">
        <v>45809</v>
      </c>
      <c r="H82" s="43" t="s">
        <v>277</v>
      </c>
      <c r="I82" s="43" t="s">
        <v>12</v>
      </c>
      <c r="J82" s="63">
        <v>45819</v>
      </c>
      <c r="K82" s="63">
        <v>45824</v>
      </c>
      <c r="L82" s="64">
        <f t="shared" si="4"/>
        <v>5</v>
      </c>
      <c r="M82" s="64" t="s">
        <v>781</v>
      </c>
      <c r="N82" s="65"/>
    </row>
    <row r="83" spans="2:14" x14ac:dyDescent="0.35">
      <c r="B83" s="43">
        <v>78</v>
      </c>
      <c r="C83" s="43" t="s">
        <v>419</v>
      </c>
      <c r="D83" s="65" t="s">
        <v>63</v>
      </c>
      <c r="E83" s="61">
        <v>43.804423999999997</v>
      </c>
      <c r="F83" s="45">
        <f t="shared" si="5"/>
        <v>479220.39855999994</v>
      </c>
      <c r="G83" s="62">
        <v>45809</v>
      </c>
      <c r="H83" s="43" t="s">
        <v>406</v>
      </c>
      <c r="I83" s="43" t="s">
        <v>12</v>
      </c>
      <c r="J83" s="63">
        <v>45819</v>
      </c>
      <c r="K83" s="63">
        <v>45823</v>
      </c>
      <c r="L83" s="64">
        <f t="shared" si="4"/>
        <v>4</v>
      </c>
      <c r="M83" s="64" t="s">
        <v>781</v>
      </c>
      <c r="N83" s="66"/>
    </row>
    <row r="84" spans="2:14" ht="29" x14ac:dyDescent="0.35">
      <c r="B84" s="43">
        <v>79</v>
      </c>
      <c r="C84" s="43" t="s">
        <v>177</v>
      </c>
      <c r="D84" s="43" t="s">
        <v>57</v>
      </c>
      <c r="E84" s="61">
        <v>45.697022000000004</v>
      </c>
      <c r="F84" s="45">
        <f t="shared" si="5"/>
        <v>499925.42068000004</v>
      </c>
      <c r="G84" s="62">
        <v>45839</v>
      </c>
      <c r="H84" s="47" t="s">
        <v>455</v>
      </c>
      <c r="I84" s="43" t="s">
        <v>12</v>
      </c>
      <c r="J84" s="63">
        <v>45834</v>
      </c>
      <c r="K84" s="63">
        <v>45850</v>
      </c>
      <c r="L84" s="64">
        <f t="shared" si="4"/>
        <v>16</v>
      </c>
      <c r="M84" s="64" t="s">
        <v>781</v>
      </c>
      <c r="N84" s="214" t="s">
        <v>520</v>
      </c>
    </row>
    <row r="85" spans="2:14" x14ac:dyDescent="0.35">
      <c r="B85" s="43">
        <v>80</v>
      </c>
      <c r="C85" s="43" t="s">
        <v>233</v>
      </c>
      <c r="D85" s="65" t="s">
        <v>79</v>
      </c>
      <c r="E85" s="61">
        <v>34.79</v>
      </c>
      <c r="F85" s="45">
        <f t="shared" si="5"/>
        <v>380602.6</v>
      </c>
      <c r="G85" s="62">
        <v>45809</v>
      </c>
      <c r="H85" s="43" t="s">
        <v>281</v>
      </c>
      <c r="I85" s="43" t="s">
        <v>12</v>
      </c>
      <c r="J85" s="63">
        <v>45824</v>
      </c>
      <c r="K85" s="63">
        <v>45830</v>
      </c>
      <c r="L85" s="64">
        <f t="shared" si="4"/>
        <v>6</v>
      </c>
      <c r="M85" s="64" t="s">
        <v>781</v>
      </c>
      <c r="N85" s="66"/>
    </row>
    <row r="86" spans="2:14" x14ac:dyDescent="0.35">
      <c r="B86" s="43">
        <v>81</v>
      </c>
      <c r="C86" s="43" t="s">
        <v>183</v>
      </c>
      <c r="D86" s="65" t="s">
        <v>63</v>
      </c>
      <c r="E86" s="61">
        <v>43.804423999999997</v>
      </c>
      <c r="F86" s="45">
        <f t="shared" si="5"/>
        <v>479220.39855999994</v>
      </c>
      <c r="G86" s="62">
        <v>45809</v>
      </c>
      <c r="H86" s="43" t="s">
        <v>277</v>
      </c>
      <c r="I86" s="43" t="s">
        <v>12</v>
      </c>
      <c r="J86" s="63">
        <v>45825</v>
      </c>
      <c r="K86" s="63">
        <v>45833</v>
      </c>
      <c r="L86" s="64">
        <f t="shared" si="4"/>
        <v>8</v>
      </c>
      <c r="M86" s="64" t="s">
        <v>781</v>
      </c>
      <c r="N86" s="65"/>
    </row>
    <row r="87" spans="2:14" x14ac:dyDescent="0.35">
      <c r="B87" s="43">
        <v>82</v>
      </c>
      <c r="C87" s="43" t="s">
        <v>216</v>
      </c>
      <c r="D87" s="65" t="s">
        <v>79</v>
      </c>
      <c r="E87" s="61">
        <v>34.79</v>
      </c>
      <c r="F87" s="45">
        <f t="shared" si="5"/>
        <v>380602.6</v>
      </c>
      <c r="G87" s="62">
        <v>45809</v>
      </c>
      <c r="H87" s="43" t="s">
        <v>281</v>
      </c>
      <c r="I87" s="43" t="s">
        <v>12</v>
      </c>
      <c r="J87" s="63">
        <v>45832</v>
      </c>
      <c r="K87" s="63">
        <v>45838</v>
      </c>
      <c r="L87" s="64">
        <f t="shared" si="4"/>
        <v>6</v>
      </c>
      <c r="M87" s="64" t="s">
        <v>781</v>
      </c>
      <c r="N87" s="66"/>
    </row>
    <row r="88" spans="2:14" x14ac:dyDescent="0.35">
      <c r="B88" s="43">
        <v>83</v>
      </c>
      <c r="C88" s="43" t="s">
        <v>176</v>
      </c>
      <c r="D88" s="65" t="s">
        <v>63</v>
      </c>
      <c r="E88" s="61">
        <v>43.804423999999997</v>
      </c>
      <c r="F88" s="45">
        <f t="shared" si="5"/>
        <v>479220.39855999994</v>
      </c>
      <c r="G88" s="62">
        <v>45809</v>
      </c>
      <c r="H88" s="43" t="s">
        <v>277</v>
      </c>
      <c r="I88" s="43" t="s">
        <v>12</v>
      </c>
      <c r="J88" s="63">
        <v>45835</v>
      </c>
      <c r="K88" s="63">
        <v>45838</v>
      </c>
      <c r="L88" s="64">
        <f t="shared" si="4"/>
        <v>3</v>
      </c>
      <c r="M88" s="64" t="s">
        <v>781</v>
      </c>
      <c r="N88" s="66"/>
    </row>
    <row r="89" spans="2:14" x14ac:dyDescent="0.35">
      <c r="B89" s="43">
        <v>84</v>
      </c>
      <c r="C89" s="65" t="s">
        <v>221</v>
      </c>
      <c r="D89" s="43" t="s">
        <v>68</v>
      </c>
      <c r="E89" s="61">
        <v>35.601999999999997</v>
      </c>
      <c r="F89" s="45">
        <f t="shared" si="5"/>
        <v>389485.87999999995</v>
      </c>
      <c r="G89" s="62">
        <v>45839</v>
      </c>
      <c r="H89" s="43" t="s">
        <v>281</v>
      </c>
      <c r="I89" s="43" t="s">
        <v>12</v>
      </c>
      <c r="J89" s="63">
        <v>45839</v>
      </c>
      <c r="K89" s="63">
        <v>45845</v>
      </c>
      <c r="L89" s="64">
        <f t="shared" si="4"/>
        <v>6</v>
      </c>
      <c r="M89" s="64" t="s">
        <v>781</v>
      </c>
      <c r="N89" s="66"/>
    </row>
    <row r="90" spans="2:14" x14ac:dyDescent="0.35">
      <c r="B90" s="43">
        <v>85</v>
      </c>
      <c r="C90" s="65" t="s">
        <v>195</v>
      </c>
      <c r="D90" s="65" t="s">
        <v>77</v>
      </c>
      <c r="E90" s="61">
        <v>37.931087999999995</v>
      </c>
      <c r="F90" s="45">
        <f t="shared" si="5"/>
        <v>414966.10271999997</v>
      </c>
      <c r="G90" s="62">
        <v>45839</v>
      </c>
      <c r="H90" s="43" t="s">
        <v>277</v>
      </c>
      <c r="I90" s="43" t="s">
        <v>12</v>
      </c>
      <c r="J90" s="63">
        <v>45839</v>
      </c>
      <c r="K90" s="63">
        <v>45844</v>
      </c>
      <c r="L90" s="64">
        <f t="shared" si="4"/>
        <v>5</v>
      </c>
      <c r="M90" s="64" t="s">
        <v>781</v>
      </c>
      <c r="N90" s="66"/>
    </row>
    <row r="91" spans="2:14" x14ac:dyDescent="0.35">
      <c r="B91" s="43">
        <v>86</v>
      </c>
      <c r="C91" s="43" t="s">
        <v>164</v>
      </c>
      <c r="D91" s="65" t="s">
        <v>63</v>
      </c>
      <c r="E91" s="61">
        <v>43.804423999999997</v>
      </c>
      <c r="F91" s="45">
        <f t="shared" ref="F91:F92" si="6">E91*10940</f>
        <v>479220.39855999994</v>
      </c>
      <c r="G91" s="62">
        <v>45839</v>
      </c>
      <c r="H91" s="43" t="s">
        <v>277</v>
      </c>
      <c r="I91" s="43" t="s">
        <v>12</v>
      </c>
      <c r="J91" s="63">
        <v>45845</v>
      </c>
      <c r="K91" s="63">
        <v>45855</v>
      </c>
      <c r="L91" s="64">
        <f t="shared" si="4"/>
        <v>10</v>
      </c>
      <c r="M91" s="64" t="s">
        <v>781</v>
      </c>
      <c r="N91" s="66"/>
    </row>
    <row r="92" spans="2:14" x14ac:dyDescent="0.35">
      <c r="B92" s="43">
        <v>87</v>
      </c>
      <c r="C92" s="65" t="s">
        <v>187</v>
      </c>
      <c r="D92" s="43" t="s">
        <v>79</v>
      </c>
      <c r="E92" s="61">
        <v>34.79</v>
      </c>
      <c r="F92" s="45">
        <f t="shared" si="6"/>
        <v>380602.6</v>
      </c>
      <c r="G92" s="62">
        <v>45839</v>
      </c>
      <c r="H92" s="43" t="s">
        <v>281</v>
      </c>
      <c r="I92" s="43" t="s">
        <v>12</v>
      </c>
      <c r="J92" s="63">
        <v>45846</v>
      </c>
      <c r="K92" s="63">
        <v>45852</v>
      </c>
      <c r="L92" s="64">
        <f t="shared" si="4"/>
        <v>6</v>
      </c>
      <c r="M92" s="64" t="s">
        <v>781</v>
      </c>
      <c r="N92" s="66"/>
    </row>
    <row r="93" spans="2:14" x14ac:dyDescent="0.35">
      <c r="B93" s="43">
        <v>88</v>
      </c>
      <c r="C93" s="65" t="s">
        <v>212</v>
      </c>
      <c r="D93" s="65" t="s">
        <v>63</v>
      </c>
      <c r="E93" s="61">
        <v>43.804423999999997</v>
      </c>
      <c r="F93" s="45">
        <f t="shared" ref="F93:F117" si="7">E93*10940</f>
        <v>479220.39855999994</v>
      </c>
      <c r="G93" s="62">
        <v>45839</v>
      </c>
      <c r="H93" s="43" t="s">
        <v>281</v>
      </c>
      <c r="I93" s="43" t="s">
        <v>12</v>
      </c>
      <c r="J93" s="63">
        <v>45853</v>
      </c>
      <c r="K93" s="63">
        <v>45862</v>
      </c>
      <c r="L93" s="64">
        <f t="shared" si="4"/>
        <v>9</v>
      </c>
      <c r="M93" s="64" t="s">
        <v>781</v>
      </c>
      <c r="N93" s="66"/>
    </row>
    <row r="94" spans="2:14" x14ac:dyDescent="0.35">
      <c r="B94" s="43">
        <v>89</v>
      </c>
      <c r="C94" s="65" t="s">
        <v>505</v>
      </c>
      <c r="D94" s="65" t="s">
        <v>132</v>
      </c>
      <c r="E94" s="61">
        <v>62.444000000000003</v>
      </c>
      <c r="F94" s="213">
        <f t="shared" si="7"/>
        <v>683137.36</v>
      </c>
      <c r="G94" s="62">
        <v>45839</v>
      </c>
      <c r="H94" s="43" t="s">
        <v>277</v>
      </c>
      <c r="I94" s="43" t="s">
        <v>12</v>
      </c>
      <c r="J94" s="63">
        <v>45856</v>
      </c>
      <c r="K94" s="63">
        <v>45866</v>
      </c>
      <c r="L94" s="64">
        <f t="shared" si="4"/>
        <v>10</v>
      </c>
      <c r="M94" s="64" t="s">
        <v>781</v>
      </c>
      <c r="N94" s="66"/>
    </row>
    <row r="95" spans="2:14" x14ac:dyDescent="0.35">
      <c r="B95" s="43">
        <v>90</v>
      </c>
      <c r="C95" s="65" t="s">
        <v>493</v>
      </c>
      <c r="D95" s="65" t="s">
        <v>77</v>
      </c>
      <c r="E95" s="61">
        <v>37.931087999999995</v>
      </c>
      <c r="F95" s="213">
        <f t="shared" si="7"/>
        <v>414966.10271999997</v>
      </c>
      <c r="G95" s="62">
        <v>45839</v>
      </c>
      <c r="H95" s="43" t="s">
        <v>281</v>
      </c>
      <c r="I95" s="43" t="s">
        <v>12</v>
      </c>
      <c r="J95" s="63">
        <v>45863</v>
      </c>
      <c r="K95" s="63">
        <v>45869</v>
      </c>
      <c r="L95" s="64">
        <f t="shared" si="4"/>
        <v>6</v>
      </c>
      <c r="M95" s="64" t="s">
        <v>781</v>
      </c>
      <c r="N95" s="66"/>
    </row>
    <row r="96" spans="2:14" x14ac:dyDescent="0.35">
      <c r="B96" s="43">
        <v>91</v>
      </c>
      <c r="C96" s="65" t="s">
        <v>180</v>
      </c>
      <c r="D96" s="65" t="s">
        <v>181</v>
      </c>
      <c r="E96" s="65">
        <v>73.245000000000005</v>
      </c>
      <c r="F96" s="213">
        <f t="shared" si="7"/>
        <v>801300.3</v>
      </c>
      <c r="G96" s="62">
        <v>45870</v>
      </c>
      <c r="H96" s="43" t="s">
        <v>522</v>
      </c>
      <c r="I96" s="43" t="s">
        <v>12</v>
      </c>
      <c r="J96" s="63">
        <v>45870</v>
      </c>
      <c r="K96" s="63">
        <v>45885</v>
      </c>
      <c r="L96" s="64">
        <f t="shared" si="4"/>
        <v>15</v>
      </c>
      <c r="M96" s="64" t="s">
        <v>781</v>
      </c>
      <c r="N96" s="65"/>
    </row>
    <row r="97" spans="2:14" x14ac:dyDescent="0.35">
      <c r="B97" s="43">
        <v>92</v>
      </c>
      <c r="C97" s="65" t="s">
        <v>445</v>
      </c>
      <c r="D97" s="65" t="s">
        <v>468</v>
      </c>
      <c r="E97" s="65">
        <v>83.134</v>
      </c>
      <c r="F97" s="213">
        <f t="shared" si="7"/>
        <v>909485.96</v>
      </c>
      <c r="G97" s="62">
        <v>45870</v>
      </c>
      <c r="H97" s="43" t="s">
        <v>277</v>
      </c>
      <c r="I97" s="43" t="s">
        <v>12</v>
      </c>
      <c r="J97" s="63">
        <v>45873</v>
      </c>
      <c r="K97" s="63">
        <v>45881</v>
      </c>
      <c r="L97" s="64">
        <f t="shared" si="4"/>
        <v>8</v>
      </c>
      <c r="M97" s="64" t="s">
        <v>781</v>
      </c>
      <c r="N97" s="65"/>
    </row>
    <row r="98" spans="2:14" x14ac:dyDescent="0.35">
      <c r="B98" s="43">
        <v>93</v>
      </c>
      <c r="C98" s="65" t="s">
        <v>457</v>
      </c>
      <c r="D98" s="65" t="s">
        <v>79</v>
      </c>
      <c r="E98" s="61">
        <v>34.79</v>
      </c>
      <c r="F98" s="213">
        <f t="shared" si="7"/>
        <v>380602.6</v>
      </c>
      <c r="G98" s="62">
        <v>45870</v>
      </c>
      <c r="H98" s="43" t="s">
        <v>281</v>
      </c>
      <c r="I98" s="43" t="s">
        <v>12</v>
      </c>
      <c r="J98" s="63">
        <v>45873</v>
      </c>
      <c r="K98" s="63">
        <v>45877</v>
      </c>
      <c r="L98" s="64">
        <f t="shared" si="4"/>
        <v>4</v>
      </c>
      <c r="M98" s="64" t="s">
        <v>781</v>
      </c>
      <c r="N98" s="65"/>
    </row>
    <row r="99" spans="2:14" x14ac:dyDescent="0.35">
      <c r="B99" s="43">
        <v>94</v>
      </c>
      <c r="C99" s="65" t="s">
        <v>512</v>
      </c>
      <c r="D99" s="65" t="s">
        <v>77</v>
      </c>
      <c r="E99" s="61">
        <v>37.931087999999995</v>
      </c>
      <c r="F99" s="213">
        <f t="shared" si="7"/>
        <v>414966.10271999997</v>
      </c>
      <c r="G99" s="62">
        <v>45870</v>
      </c>
      <c r="H99" s="65" t="s">
        <v>547</v>
      </c>
      <c r="I99" s="43" t="s">
        <v>12</v>
      </c>
      <c r="J99" s="63">
        <v>45881</v>
      </c>
      <c r="K99" s="63">
        <v>45899</v>
      </c>
      <c r="L99" s="64">
        <f t="shared" si="4"/>
        <v>18</v>
      </c>
      <c r="M99" s="64" t="s">
        <v>781</v>
      </c>
      <c r="N99" s="65"/>
    </row>
    <row r="100" spans="2:14" x14ac:dyDescent="0.35">
      <c r="B100" s="43">
        <v>95</v>
      </c>
      <c r="C100" s="65" t="s">
        <v>225</v>
      </c>
      <c r="D100" s="65" t="s">
        <v>181</v>
      </c>
      <c r="E100" s="65">
        <v>73.245000000000005</v>
      </c>
      <c r="F100" s="213">
        <f t="shared" si="7"/>
        <v>801300.3</v>
      </c>
      <c r="G100" s="62">
        <v>45870</v>
      </c>
      <c r="H100" s="43" t="s">
        <v>281</v>
      </c>
      <c r="I100" s="43" t="s">
        <v>12</v>
      </c>
      <c r="J100" s="63">
        <v>45878</v>
      </c>
      <c r="K100" s="63">
        <v>45890</v>
      </c>
      <c r="L100" s="64">
        <f t="shared" si="4"/>
        <v>12</v>
      </c>
      <c r="M100" s="64" t="s">
        <v>781</v>
      </c>
      <c r="N100" s="66"/>
    </row>
    <row r="101" spans="2:14" x14ac:dyDescent="0.35">
      <c r="B101" s="43">
        <v>96</v>
      </c>
      <c r="C101" s="65" t="s">
        <v>474</v>
      </c>
      <c r="D101" s="65" t="s">
        <v>68</v>
      </c>
      <c r="E101" s="61">
        <v>35.601999999999997</v>
      </c>
      <c r="F101" s="213">
        <f t="shared" si="7"/>
        <v>389485.87999999995</v>
      </c>
      <c r="G101" s="62">
        <v>45901</v>
      </c>
      <c r="H101" s="65" t="s">
        <v>471</v>
      </c>
      <c r="I101" s="43" t="s">
        <v>12</v>
      </c>
      <c r="J101" s="63">
        <v>45894</v>
      </c>
      <c r="K101" s="63">
        <v>45912</v>
      </c>
      <c r="L101" s="64">
        <f t="shared" si="4"/>
        <v>18</v>
      </c>
      <c r="M101" s="64" t="s">
        <v>279</v>
      </c>
      <c r="N101" s="66"/>
    </row>
    <row r="102" spans="2:14" x14ac:dyDescent="0.35">
      <c r="B102" s="43">
        <v>97</v>
      </c>
      <c r="C102" s="65" t="s">
        <v>446</v>
      </c>
      <c r="D102" s="65" t="s">
        <v>181</v>
      </c>
      <c r="E102" s="65">
        <v>73.245000000000005</v>
      </c>
      <c r="F102" s="213">
        <f t="shared" si="7"/>
        <v>801300.3</v>
      </c>
      <c r="G102" s="62">
        <v>45870</v>
      </c>
      <c r="H102" s="43" t="s">
        <v>277</v>
      </c>
      <c r="I102" s="43" t="s">
        <v>12</v>
      </c>
      <c r="J102" s="63">
        <v>45881</v>
      </c>
      <c r="K102" s="63">
        <v>45891</v>
      </c>
      <c r="L102" s="64">
        <f t="shared" si="4"/>
        <v>10</v>
      </c>
      <c r="M102" s="64" t="s">
        <v>781</v>
      </c>
      <c r="N102" s="66"/>
    </row>
    <row r="103" spans="2:14" x14ac:dyDescent="0.35">
      <c r="B103" s="43">
        <v>98</v>
      </c>
      <c r="C103" s="65" t="s">
        <v>146</v>
      </c>
      <c r="D103" s="65" t="s">
        <v>126</v>
      </c>
      <c r="E103" s="65">
        <v>59.500999999999998</v>
      </c>
      <c r="F103" s="213">
        <f t="shared" si="7"/>
        <v>650940.93999999994</v>
      </c>
      <c r="G103" s="62">
        <v>45870</v>
      </c>
      <c r="H103" s="43" t="s">
        <v>522</v>
      </c>
      <c r="I103" s="43" t="s">
        <v>12</v>
      </c>
      <c r="J103" s="63">
        <v>45886</v>
      </c>
      <c r="K103" s="63">
        <v>45895</v>
      </c>
      <c r="L103" s="64">
        <f t="shared" si="4"/>
        <v>9</v>
      </c>
      <c r="M103" s="64" t="s">
        <v>781</v>
      </c>
      <c r="N103" s="65"/>
    </row>
    <row r="104" spans="2:14" x14ac:dyDescent="0.35">
      <c r="B104" s="43">
        <v>99</v>
      </c>
      <c r="C104" s="65" t="s">
        <v>169</v>
      </c>
      <c r="D104" s="65" t="s">
        <v>170</v>
      </c>
      <c r="E104" s="65">
        <v>65.028000000000006</v>
      </c>
      <c r="F104" s="213">
        <f t="shared" si="7"/>
        <v>711406.32000000007</v>
      </c>
      <c r="G104" s="62">
        <v>45901</v>
      </c>
      <c r="H104" s="65" t="s">
        <v>524</v>
      </c>
      <c r="I104" s="43" t="s">
        <v>12</v>
      </c>
      <c r="J104" s="63">
        <v>45887</v>
      </c>
      <c r="K104" s="63">
        <v>45909</v>
      </c>
      <c r="L104" s="64">
        <f t="shared" si="4"/>
        <v>22</v>
      </c>
      <c r="M104" s="64" t="s">
        <v>781</v>
      </c>
      <c r="N104" s="65"/>
    </row>
    <row r="105" spans="2:14" x14ac:dyDescent="0.35">
      <c r="B105" s="43">
        <v>100</v>
      </c>
      <c r="C105" s="65" t="s">
        <v>456</v>
      </c>
      <c r="D105" s="66" t="s">
        <v>468</v>
      </c>
      <c r="E105" s="65">
        <v>83.134</v>
      </c>
      <c r="F105" s="213">
        <f t="shared" si="7"/>
        <v>909485.96</v>
      </c>
      <c r="G105" s="62">
        <v>45901</v>
      </c>
      <c r="H105" s="43" t="s">
        <v>281</v>
      </c>
      <c r="I105" s="43" t="s">
        <v>12</v>
      </c>
      <c r="J105" s="63">
        <v>45890</v>
      </c>
      <c r="K105" s="63">
        <v>45909</v>
      </c>
      <c r="L105" s="64">
        <f t="shared" si="4"/>
        <v>19</v>
      </c>
      <c r="M105" s="64" t="s">
        <v>781</v>
      </c>
      <c r="N105" s="66"/>
    </row>
    <row r="106" spans="2:14" x14ac:dyDescent="0.35">
      <c r="B106" s="43">
        <v>101</v>
      </c>
      <c r="C106" s="65" t="s">
        <v>381</v>
      </c>
      <c r="D106" s="65" t="s">
        <v>150</v>
      </c>
      <c r="E106" s="65">
        <v>67.262</v>
      </c>
      <c r="F106" s="213">
        <f t="shared" si="7"/>
        <v>735846.28</v>
      </c>
      <c r="G106" s="62">
        <v>45901</v>
      </c>
      <c r="H106" s="43" t="s">
        <v>525</v>
      </c>
      <c r="I106" s="43" t="s">
        <v>12</v>
      </c>
      <c r="J106" s="63">
        <v>45894</v>
      </c>
      <c r="K106" s="63">
        <v>45907</v>
      </c>
      <c r="L106" s="64">
        <f t="shared" si="4"/>
        <v>13</v>
      </c>
      <c r="M106" s="64" t="s">
        <v>781</v>
      </c>
      <c r="N106" s="66"/>
    </row>
    <row r="107" spans="2:14" x14ac:dyDescent="0.35">
      <c r="B107" s="43">
        <v>102</v>
      </c>
      <c r="C107" s="65" t="s">
        <v>27</v>
      </c>
      <c r="D107" s="65" t="s">
        <v>181</v>
      </c>
      <c r="E107" s="65">
        <v>73.245000000000005</v>
      </c>
      <c r="F107" s="213">
        <f t="shared" si="7"/>
        <v>801300.3</v>
      </c>
      <c r="G107" s="62">
        <v>45901</v>
      </c>
      <c r="H107" s="43" t="s">
        <v>526</v>
      </c>
      <c r="I107" s="43" t="s">
        <v>12</v>
      </c>
      <c r="J107" s="63">
        <v>45894</v>
      </c>
      <c r="K107" s="63">
        <v>45907</v>
      </c>
      <c r="L107" s="64">
        <f t="shared" si="4"/>
        <v>13</v>
      </c>
      <c r="M107" s="64" t="s">
        <v>781</v>
      </c>
      <c r="N107" s="65"/>
    </row>
    <row r="108" spans="2:14" x14ac:dyDescent="0.35">
      <c r="B108" s="43">
        <v>103</v>
      </c>
      <c r="C108" s="65" t="s">
        <v>155</v>
      </c>
      <c r="D108" s="65" t="s">
        <v>77</v>
      </c>
      <c r="E108" s="61">
        <v>37.931087999999995</v>
      </c>
      <c r="F108" s="213">
        <f t="shared" si="7"/>
        <v>414966.10271999997</v>
      </c>
      <c r="G108" s="62">
        <v>45901</v>
      </c>
      <c r="H108" s="43" t="s">
        <v>527</v>
      </c>
      <c r="I108" s="43" t="s">
        <v>12</v>
      </c>
      <c r="J108" s="63">
        <v>45894</v>
      </c>
      <c r="K108" s="63">
        <v>45911</v>
      </c>
      <c r="L108" s="64">
        <f t="shared" si="4"/>
        <v>17</v>
      </c>
      <c r="M108" s="64" t="s">
        <v>781</v>
      </c>
      <c r="N108" s="65"/>
    </row>
    <row r="109" spans="2:14" x14ac:dyDescent="0.35">
      <c r="B109" s="43">
        <v>104</v>
      </c>
      <c r="C109" s="65" t="s">
        <v>230</v>
      </c>
      <c r="D109" s="65" t="s">
        <v>231</v>
      </c>
      <c r="E109" s="65">
        <v>77.076999999999998</v>
      </c>
      <c r="F109" s="213">
        <f t="shared" si="7"/>
        <v>843222.38</v>
      </c>
      <c r="G109" s="62">
        <v>45901</v>
      </c>
      <c r="H109" s="43" t="s">
        <v>277</v>
      </c>
      <c r="I109" s="43" t="s">
        <v>12</v>
      </c>
      <c r="J109" s="63">
        <v>45892</v>
      </c>
      <c r="K109" s="63">
        <v>45905</v>
      </c>
      <c r="L109" s="64">
        <f t="shared" si="4"/>
        <v>13</v>
      </c>
      <c r="M109" s="64" t="s">
        <v>781</v>
      </c>
      <c r="N109" s="66"/>
    </row>
    <row r="110" spans="2:14" x14ac:dyDescent="0.35">
      <c r="B110" s="43">
        <v>105</v>
      </c>
      <c r="C110" s="65" t="s">
        <v>241</v>
      </c>
      <c r="D110" s="65" t="s">
        <v>126</v>
      </c>
      <c r="E110" s="65">
        <v>59.500999999999998</v>
      </c>
      <c r="F110" s="213">
        <f t="shared" si="7"/>
        <v>650940.93999999994</v>
      </c>
      <c r="G110" s="62">
        <v>45901</v>
      </c>
      <c r="H110" s="43" t="s">
        <v>522</v>
      </c>
      <c r="I110" s="43" t="s">
        <v>12</v>
      </c>
      <c r="J110" s="63">
        <v>45896</v>
      </c>
      <c r="K110" s="63">
        <v>45909</v>
      </c>
      <c r="L110" s="64">
        <f t="shared" si="4"/>
        <v>13</v>
      </c>
      <c r="M110" s="64" t="s">
        <v>781</v>
      </c>
      <c r="N110" s="66"/>
    </row>
    <row r="111" spans="2:14" x14ac:dyDescent="0.35">
      <c r="B111" s="43">
        <v>106</v>
      </c>
      <c r="C111" s="65" t="s">
        <v>162</v>
      </c>
      <c r="D111" s="65" t="s">
        <v>57</v>
      </c>
      <c r="E111" s="65">
        <v>45.697000000000003</v>
      </c>
      <c r="F111" s="213">
        <f t="shared" si="7"/>
        <v>499925.18000000005</v>
      </c>
      <c r="G111" s="62">
        <v>45901</v>
      </c>
      <c r="H111" s="43" t="s">
        <v>528</v>
      </c>
      <c r="I111" s="43" t="s">
        <v>12</v>
      </c>
      <c r="J111" s="63">
        <v>45901</v>
      </c>
      <c r="K111" s="63">
        <v>45919</v>
      </c>
      <c r="L111" s="64">
        <f t="shared" si="4"/>
        <v>18</v>
      </c>
      <c r="M111" s="64" t="s">
        <v>781</v>
      </c>
      <c r="N111" s="66"/>
    </row>
    <row r="112" spans="2:14" x14ac:dyDescent="0.35">
      <c r="B112" s="43">
        <v>107</v>
      </c>
      <c r="C112" s="65" t="s">
        <v>243</v>
      </c>
      <c r="D112" s="65" t="s">
        <v>132</v>
      </c>
      <c r="E112" s="65">
        <v>62.444000000000003</v>
      </c>
      <c r="F112" s="213">
        <f t="shared" si="7"/>
        <v>683137.36</v>
      </c>
      <c r="G112" s="62">
        <v>45931</v>
      </c>
      <c r="H112" s="65" t="s">
        <v>523</v>
      </c>
      <c r="I112" s="43" t="s">
        <v>12</v>
      </c>
      <c r="J112" s="63">
        <v>45912</v>
      </c>
      <c r="K112" s="63">
        <v>45934</v>
      </c>
      <c r="L112" s="64">
        <f t="shared" si="4"/>
        <v>22</v>
      </c>
      <c r="M112" s="64" t="s">
        <v>781</v>
      </c>
      <c r="N112" s="66"/>
    </row>
    <row r="113" spans="2:14" x14ac:dyDescent="0.35">
      <c r="B113" s="43">
        <v>108</v>
      </c>
      <c r="C113" s="65" t="s">
        <v>489</v>
      </c>
      <c r="D113" s="219" t="s">
        <v>511</v>
      </c>
      <c r="E113" s="219">
        <v>72.474000000000004</v>
      </c>
      <c r="F113" s="213">
        <f t="shared" si="7"/>
        <v>792865.56</v>
      </c>
      <c r="G113" s="62">
        <v>45901</v>
      </c>
      <c r="H113" s="43" t="s">
        <v>277</v>
      </c>
      <c r="I113" s="43" t="s">
        <v>12</v>
      </c>
      <c r="J113" s="63">
        <v>45910</v>
      </c>
      <c r="K113" s="217">
        <v>45920</v>
      </c>
      <c r="L113" s="64">
        <f t="shared" si="4"/>
        <v>10</v>
      </c>
      <c r="M113" s="64" t="s">
        <v>781</v>
      </c>
      <c r="N113" s="216"/>
    </row>
    <row r="114" spans="2:14" x14ac:dyDescent="0.35">
      <c r="B114" s="43">
        <v>109</v>
      </c>
      <c r="C114" s="65" t="s">
        <v>250</v>
      </c>
      <c r="D114" s="65" t="s">
        <v>57</v>
      </c>
      <c r="E114" s="65">
        <v>45.697000000000003</v>
      </c>
      <c r="F114" s="213">
        <f t="shared" si="7"/>
        <v>499925.18000000005</v>
      </c>
      <c r="G114" s="62">
        <v>45901</v>
      </c>
      <c r="H114" s="43" t="s">
        <v>526</v>
      </c>
      <c r="I114" s="43" t="s">
        <v>12</v>
      </c>
      <c r="J114" s="63">
        <v>45908</v>
      </c>
      <c r="K114" s="63">
        <v>45918</v>
      </c>
      <c r="L114" s="64">
        <f t="shared" si="4"/>
        <v>10</v>
      </c>
      <c r="M114" s="64" t="s">
        <v>781</v>
      </c>
      <c r="N114" s="66"/>
    </row>
    <row r="115" spans="2:14" x14ac:dyDescent="0.35">
      <c r="B115" s="43">
        <v>110</v>
      </c>
      <c r="C115" s="65" t="s">
        <v>382</v>
      </c>
      <c r="D115" s="65" t="s">
        <v>231</v>
      </c>
      <c r="E115" s="65">
        <v>77.076999999999998</v>
      </c>
      <c r="F115" s="213">
        <f t="shared" si="7"/>
        <v>843222.38</v>
      </c>
      <c r="G115" s="62">
        <v>45901</v>
      </c>
      <c r="H115" s="43" t="s">
        <v>525</v>
      </c>
      <c r="I115" s="43" t="s">
        <v>12</v>
      </c>
      <c r="J115" s="63">
        <v>45908</v>
      </c>
      <c r="K115" s="63">
        <v>45918</v>
      </c>
      <c r="L115" s="64">
        <f t="shared" si="4"/>
        <v>10</v>
      </c>
      <c r="M115" s="64" t="s">
        <v>781</v>
      </c>
      <c r="N115" s="66"/>
    </row>
    <row r="116" spans="2:14" x14ac:dyDescent="0.35">
      <c r="B116" s="43">
        <v>111</v>
      </c>
      <c r="C116" s="65" t="s">
        <v>73</v>
      </c>
      <c r="D116" s="65" t="s">
        <v>68</v>
      </c>
      <c r="E116" s="65">
        <v>35.601999999999997</v>
      </c>
      <c r="F116" s="213">
        <f t="shared" si="7"/>
        <v>389485.87999999995</v>
      </c>
      <c r="G116" s="62">
        <v>45901</v>
      </c>
      <c r="H116" s="65" t="s">
        <v>524</v>
      </c>
      <c r="I116" s="43" t="s">
        <v>12</v>
      </c>
      <c r="J116" s="63">
        <v>45910</v>
      </c>
      <c r="K116" s="63">
        <v>45919</v>
      </c>
      <c r="L116" s="64">
        <f t="shared" si="4"/>
        <v>9</v>
      </c>
      <c r="M116" s="64" t="s">
        <v>781</v>
      </c>
      <c r="N116" s="66"/>
    </row>
    <row r="117" spans="2:14" x14ac:dyDescent="0.35">
      <c r="B117" s="43">
        <v>112</v>
      </c>
      <c r="C117" s="65" t="s">
        <v>407</v>
      </c>
      <c r="D117" s="65" t="s">
        <v>65</v>
      </c>
      <c r="E117" s="68">
        <v>36.159999999999997</v>
      </c>
      <c r="F117" s="213">
        <f t="shared" si="7"/>
        <v>395590.39999999997</v>
      </c>
      <c r="G117" s="62">
        <v>45901</v>
      </c>
      <c r="H117" s="43" t="s">
        <v>281</v>
      </c>
      <c r="I117" s="43" t="s">
        <v>12</v>
      </c>
      <c r="J117" s="63">
        <v>45910</v>
      </c>
      <c r="K117" s="63">
        <v>45916</v>
      </c>
      <c r="L117" s="64">
        <f t="shared" si="4"/>
        <v>6</v>
      </c>
      <c r="M117" s="64" t="s">
        <v>781</v>
      </c>
      <c r="N117" s="66"/>
    </row>
    <row r="118" spans="2:14" x14ac:dyDescent="0.35">
      <c r="B118" s="43">
        <v>113</v>
      </c>
      <c r="C118" s="65" t="s">
        <v>218</v>
      </c>
      <c r="D118" s="65" t="s">
        <v>65</v>
      </c>
      <c r="E118" s="61">
        <v>36.159755999999994</v>
      </c>
      <c r="F118" s="213">
        <f t="shared" ref="F118:F131" si="8">E118*10940</f>
        <v>395587.73063999997</v>
      </c>
      <c r="G118" s="62">
        <v>45901</v>
      </c>
      <c r="H118" s="43" t="s">
        <v>527</v>
      </c>
      <c r="I118" s="43" t="s">
        <v>12</v>
      </c>
      <c r="J118" s="63">
        <v>45912</v>
      </c>
      <c r="K118" s="63">
        <v>45922</v>
      </c>
      <c r="L118" s="64">
        <f t="shared" ref="L118:L133" si="9">K118-J118</f>
        <v>10</v>
      </c>
      <c r="M118" s="64" t="s">
        <v>781</v>
      </c>
      <c r="N118" s="65"/>
    </row>
    <row r="119" spans="2:14" x14ac:dyDescent="0.35">
      <c r="B119" s="43">
        <v>114</v>
      </c>
      <c r="C119" s="65" t="s">
        <v>494</v>
      </c>
      <c r="D119" s="65" t="s">
        <v>65</v>
      </c>
      <c r="E119" s="68">
        <v>36.159999999999997</v>
      </c>
      <c r="F119" s="213">
        <f t="shared" si="8"/>
        <v>395590.39999999997</v>
      </c>
      <c r="G119" s="62">
        <v>45901</v>
      </c>
      <c r="H119" s="43" t="s">
        <v>539</v>
      </c>
      <c r="I119" s="43" t="s">
        <v>12</v>
      </c>
      <c r="J119" s="63">
        <v>45911</v>
      </c>
      <c r="K119" s="63">
        <v>45921</v>
      </c>
      <c r="L119" s="64">
        <f t="shared" si="9"/>
        <v>10</v>
      </c>
      <c r="M119" s="64" t="s">
        <v>279</v>
      </c>
      <c r="N119" s="66"/>
    </row>
    <row r="120" spans="2:14" x14ac:dyDescent="0.35">
      <c r="B120" s="43">
        <v>115</v>
      </c>
      <c r="C120" s="65" t="s">
        <v>120</v>
      </c>
      <c r="D120" s="65" t="s">
        <v>63</v>
      </c>
      <c r="E120" s="61">
        <v>43.804423999999997</v>
      </c>
      <c r="F120" s="213">
        <f t="shared" si="8"/>
        <v>479220.39855999994</v>
      </c>
      <c r="G120" s="62">
        <v>45901</v>
      </c>
      <c r="H120" s="43" t="s">
        <v>525</v>
      </c>
      <c r="I120" s="43" t="s">
        <v>12</v>
      </c>
      <c r="J120" s="63">
        <v>45919</v>
      </c>
      <c r="K120" s="63">
        <v>45923</v>
      </c>
      <c r="L120" s="64">
        <f t="shared" si="9"/>
        <v>4</v>
      </c>
      <c r="M120" s="64" t="s">
        <v>781</v>
      </c>
      <c r="N120" s="66"/>
    </row>
    <row r="121" spans="2:14" x14ac:dyDescent="0.35">
      <c r="B121" s="43">
        <v>116</v>
      </c>
      <c r="C121" s="65" t="s">
        <v>478</v>
      </c>
      <c r="D121" s="65" t="s">
        <v>65</v>
      </c>
      <c r="E121" s="68">
        <v>36.159999999999997</v>
      </c>
      <c r="F121" s="213">
        <f t="shared" si="8"/>
        <v>395590.39999999997</v>
      </c>
      <c r="G121" s="62">
        <v>45901</v>
      </c>
      <c r="H121" s="43" t="s">
        <v>281</v>
      </c>
      <c r="I121" s="43" t="s">
        <v>12</v>
      </c>
      <c r="J121" s="63">
        <v>45918</v>
      </c>
      <c r="K121" s="63">
        <v>45924</v>
      </c>
      <c r="L121" s="64">
        <f t="shared" si="9"/>
        <v>6</v>
      </c>
      <c r="M121" s="64" t="s">
        <v>781</v>
      </c>
      <c r="N121" s="66"/>
    </row>
    <row r="122" spans="2:14" x14ac:dyDescent="0.35">
      <c r="B122" s="43">
        <v>117</v>
      </c>
      <c r="C122" s="65" t="s">
        <v>209</v>
      </c>
      <c r="D122" s="65" t="s">
        <v>210</v>
      </c>
      <c r="E122" s="65">
        <v>88.468000000000004</v>
      </c>
      <c r="F122" s="213">
        <f t="shared" si="8"/>
        <v>967839.92</v>
      </c>
      <c r="G122" s="62">
        <v>45901</v>
      </c>
      <c r="H122" s="43" t="s">
        <v>522</v>
      </c>
      <c r="I122" s="43" t="s">
        <v>12</v>
      </c>
      <c r="J122" s="63">
        <v>45910</v>
      </c>
      <c r="K122" s="63">
        <v>45925</v>
      </c>
      <c r="L122" s="64">
        <f t="shared" si="9"/>
        <v>15</v>
      </c>
      <c r="M122" s="64" t="s">
        <v>781</v>
      </c>
      <c r="N122" s="66"/>
    </row>
    <row r="123" spans="2:14" x14ac:dyDescent="0.35">
      <c r="B123" s="43">
        <v>118</v>
      </c>
      <c r="C123" s="65" t="s">
        <v>28</v>
      </c>
      <c r="D123" s="65" t="s">
        <v>77</v>
      </c>
      <c r="E123" s="65">
        <v>37.930999999999997</v>
      </c>
      <c r="F123" s="213">
        <f t="shared" si="8"/>
        <v>414965.13999999996</v>
      </c>
      <c r="G123" s="62">
        <v>45901</v>
      </c>
      <c r="H123" s="43" t="s">
        <v>540</v>
      </c>
      <c r="I123" s="43" t="s">
        <v>12</v>
      </c>
      <c r="J123" s="63">
        <v>45910</v>
      </c>
      <c r="K123" s="63">
        <v>45925</v>
      </c>
      <c r="L123" s="64">
        <f t="shared" si="9"/>
        <v>15</v>
      </c>
      <c r="M123" s="64" t="s">
        <v>279</v>
      </c>
      <c r="N123" s="66"/>
    </row>
    <row r="124" spans="2:14" x14ac:dyDescent="0.35">
      <c r="B124" s="43">
        <v>119</v>
      </c>
      <c r="C124" s="65" t="s">
        <v>470</v>
      </c>
      <c r="D124" s="65" t="s">
        <v>65</v>
      </c>
      <c r="E124" s="61">
        <v>36.159755999999994</v>
      </c>
      <c r="F124" s="213">
        <f t="shared" si="8"/>
        <v>395587.73063999997</v>
      </c>
      <c r="G124" s="62">
        <v>45901</v>
      </c>
      <c r="H124" s="65" t="s">
        <v>471</v>
      </c>
      <c r="I124" s="43" t="s">
        <v>12</v>
      </c>
      <c r="J124" s="63">
        <v>45913</v>
      </c>
      <c r="K124" s="63">
        <v>45925</v>
      </c>
      <c r="L124" s="64">
        <f t="shared" si="9"/>
        <v>12</v>
      </c>
      <c r="M124" s="64" t="s">
        <v>279</v>
      </c>
      <c r="N124" s="66"/>
    </row>
    <row r="125" spans="2:14" x14ac:dyDescent="0.35">
      <c r="B125" s="43">
        <v>120</v>
      </c>
      <c r="C125" s="65" t="s">
        <v>435</v>
      </c>
      <c r="D125" s="65" t="s">
        <v>79</v>
      </c>
      <c r="E125" s="68">
        <v>34.79</v>
      </c>
      <c r="F125" s="213">
        <f t="shared" si="8"/>
        <v>380602.6</v>
      </c>
      <c r="G125" s="62">
        <v>45901</v>
      </c>
      <c r="H125" s="43" t="s">
        <v>546</v>
      </c>
      <c r="I125" s="43" t="s">
        <v>12</v>
      </c>
      <c r="J125" s="63">
        <v>45914</v>
      </c>
      <c r="K125" s="63">
        <v>45925</v>
      </c>
      <c r="L125" s="64">
        <f t="shared" si="9"/>
        <v>11</v>
      </c>
      <c r="M125" s="64" t="s">
        <v>279</v>
      </c>
      <c r="N125" s="66"/>
    </row>
    <row r="126" spans="2:14" x14ac:dyDescent="0.35">
      <c r="B126" s="43">
        <v>121</v>
      </c>
      <c r="C126" s="65" t="s">
        <v>480</v>
      </c>
      <c r="D126" s="65" t="s">
        <v>79</v>
      </c>
      <c r="E126" s="68">
        <v>34.79</v>
      </c>
      <c r="F126" s="213">
        <f t="shared" si="8"/>
        <v>380602.6</v>
      </c>
      <c r="G126" s="62">
        <v>45901</v>
      </c>
      <c r="H126" s="43" t="s">
        <v>545</v>
      </c>
      <c r="I126" s="43" t="s">
        <v>12</v>
      </c>
      <c r="J126" s="63">
        <v>45914</v>
      </c>
      <c r="K126" s="63">
        <v>45928</v>
      </c>
      <c r="L126" s="64">
        <f t="shared" si="9"/>
        <v>14</v>
      </c>
      <c r="M126" s="64" t="s">
        <v>279</v>
      </c>
      <c r="N126" s="66"/>
    </row>
    <row r="127" spans="2:14" x14ac:dyDescent="0.35">
      <c r="B127" s="43">
        <v>122</v>
      </c>
      <c r="C127" s="65" t="s">
        <v>443</v>
      </c>
      <c r="D127" s="65" t="s">
        <v>123</v>
      </c>
      <c r="E127" s="68">
        <v>70.739999999999995</v>
      </c>
      <c r="F127" s="213">
        <f t="shared" si="8"/>
        <v>773895.6</v>
      </c>
      <c r="G127" s="62">
        <v>45901</v>
      </c>
      <c r="H127" s="43" t="s">
        <v>526</v>
      </c>
      <c r="I127" s="43" t="s">
        <v>12</v>
      </c>
      <c r="J127" s="63">
        <v>45919</v>
      </c>
      <c r="K127" s="63">
        <v>45928</v>
      </c>
      <c r="L127" s="64">
        <f t="shared" si="9"/>
        <v>9</v>
      </c>
      <c r="M127" s="64" t="s">
        <v>781</v>
      </c>
      <c r="N127" s="66"/>
    </row>
    <row r="128" spans="2:14" x14ac:dyDescent="0.35">
      <c r="B128" s="43">
        <v>123</v>
      </c>
      <c r="C128" s="65" t="s">
        <v>131</v>
      </c>
      <c r="D128" s="65" t="s">
        <v>132</v>
      </c>
      <c r="E128" s="65">
        <v>62.444000000000003</v>
      </c>
      <c r="F128" s="213">
        <f t="shared" si="8"/>
        <v>683137.36</v>
      </c>
      <c r="G128" s="62">
        <v>45901</v>
      </c>
      <c r="H128" s="43" t="s">
        <v>277</v>
      </c>
      <c r="I128" s="43" t="s">
        <v>12</v>
      </c>
      <c r="J128" s="63">
        <v>45921</v>
      </c>
      <c r="K128" s="63">
        <v>45928</v>
      </c>
      <c r="L128" s="64">
        <f t="shared" si="9"/>
        <v>7</v>
      </c>
      <c r="M128" s="64" t="s">
        <v>781</v>
      </c>
      <c r="N128" s="66"/>
    </row>
    <row r="129" spans="2:14" x14ac:dyDescent="0.35">
      <c r="B129" s="43">
        <v>124</v>
      </c>
      <c r="C129" s="65" t="s">
        <v>125</v>
      </c>
      <c r="D129" s="65" t="s">
        <v>126</v>
      </c>
      <c r="E129" s="65">
        <v>59.500999999999998</v>
      </c>
      <c r="F129" s="213">
        <f t="shared" si="8"/>
        <v>650940.93999999994</v>
      </c>
      <c r="G129" s="62">
        <v>45901</v>
      </c>
      <c r="H129" s="65" t="s">
        <v>524</v>
      </c>
      <c r="I129" s="43" t="s">
        <v>12</v>
      </c>
      <c r="J129" s="63">
        <v>45920</v>
      </c>
      <c r="K129" s="63">
        <v>45930</v>
      </c>
      <c r="L129" s="64">
        <f t="shared" si="9"/>
        <v>10</v>
      </c>
      <c r="M129" s="64" t="s">
        <v>781</v>
      </c>
      <c r="N129" s="65"/>
    </row>
    <row r="130" spans="2:14" x14ac:dyDescent="0.35">
      <c r="B130" s="43">
        <v>125</v>
      </c>
      <c r="C130" s="65" t="s">
        <v>161</v>
      </c>
      <c r="D130" s="65" t="s">
        <v>68</v>
      </c>
      <c r="E130" s="65">
        <v>35.601999999999997</v>
      </c>
      <c r="F130" s="213">
        <f t="shared" si="8"/>
        <v>389485.87999999995</v>
      </c>
      <c r="G130" s="62">
        <v>45901</v>
      </c>
      <c r="H130" s="43" t="s">
        <v>528</v>
      </c>
      <c r="I130" s="43" t="s">
        <v>12</v>
      </c>
      <c r="J130" s="63">
        <v>45920</v>
      </c>
      <c r="K130" s="63">
        <v>45929</v>
      </c>
      <c r="L130" s="64">
        <f t="shared" si="9"/>
        <v>9</v>
      </c>
      <c r="M130" s="64" t="s">
        <v>781</v>
      </c>
      <c r="N130" s="65"/>
    </row>
    <row r="131" spans="2:14" x14ac:dyDescent="0.35">
      <c r="B131" s="43">
        <v>126</v>
      </c>
      <c r="C131" s="65" t="s">
        <v>363</v>
      </c>
      <c r="D131" s="65" t="s">
        <v>65</v>
      </c>
      <c r="E131" s="68">
        <v>36.159999999999997</v>
      </c>
      <c r="F131" s="213">
        <f t="shared" si="8"/>
        <v>395590.39999999997</v>
      </c>
      <c r="G131" s="62">
        <v>45901</v>
      </c>
      <c r="H131" s="43" t="s">
        <v>539</v>
      </c>
      <c r="I131" s="43" t="s">
        <v>12</v>
      </c>
      <c r="J131" s="63">
        <v>45922</v>
      </c>
      <c r="K131" s="63">
        <v>45929</v>
      </c>
      <c r="L131" s="64">
        <f t="shared" si="9"/>
        <v>7</v>
      </c>
      <c r="M131" s="64" t="s">
        <v>279</v>
      </c>
      <c r="N131" s="66"/>
    </row>
    <row r="132" spans="2:14" x14ac:dyDescent="0.35">
      <c r="B132" s="43">
        <v>127</v>
      </c>
      <c r="C132" s="65" t="s">
        <v>286</v>
      </c>
      <c r="D132" s="65" t="s">
        <v>287</v>
      </c>
      <c r="E132" s="65">
        <v>85.263999999999996</v>
      </c>
      <c r="F132" s="213">
        <f t="shared" ref="F132:F137" si="10">E132*10940</f>
        <v>932788.15999999992</v>
      </c>
      <c r="G132" s="62">
        <v>45931</v>
      </c>
      <c r="H132" s="43" t="s">
        <v>527</v>
      </c>
      <c r="I132" s="43" t="s">
        <v>12</v>
      </c>
      <c r="J132" s="63">
        <v>45923</v>
      </c>
      <c r="K132" s="63">
        <v>45940</v>
      </c>
      <c r="L132" s="64">
        <f t="shared" si="9"/>
        <v>17</v>
      </c>
      <c r="M132" s="64" t="s">
        <v>781</v>
      </c>
      <c r="N132" s="66"/>
    </row>
    <row r="133" spans="2:14" x14ac:dyDescent="0.35">
      <c r="B133" s="43">
        <v>128</v>
      </c>
      <c r="C133" s="65" t="s">
        <v>390</v>
      </c>
      <c r="D133" s="65" t="s">
        <v>391</v>
      </c>
      <c r="E133" s="65">
        <v>87.021000000000001</v>
      </c>
      <c r="F133" s="213">
        <f t="shared" si="10"/>
        <v>952009.74</v>
      </c>
      <c r="G133" s="62">
        <v>45931</v>
      </c>
      <c r="H133" s="43" t="s">
        <v>525</v>
      </c>
      <c r="I133" s="43" t="s">
        <v>12</v>
      </c>
      <c r="J133" s="63">
        <v>45924</v>
      </c>
      <c r="K133" s="63">
        <v>45934</v>
      </c>
      <c r="L133" s="64">
        <f t="shared" si="9"/>
        <v>10</v>
      </c>
      <c r="M133" s="64" t="s">
        <v>781</v>
      </c>
      <c r="N133" s="66"/>
    </row>
    <row r="134" spans="2:14" x14ac:dyDescent="0.35">
      <c r="B134" s="43">
        <v>129</v>
      </c>
      <c r="C134" s="65" t="s">
        <v>432</v>
      </c>
      <c r="D134" s="65" t="s">
        <v>65</v>
      </c>
      <c r="E134" s="68">
        <v>36.159999999999997</v>
      </c>
      <c r="F134" s="213">
        <f t="shared" si="10"/>
        <v>395590.39999999997</v>
      </c>
      <c r="G134" s="62">
        <v>45901</v>
      </c>
      <c r="H134" s="43" t="s">
        <v>281</v>
      </c>
      <c r="I134" s="43" t="s">
        <v>12</v>
      </c>
      <c r="J134" s="63">
        <v>45925</v>
      </c>
      <c r="K134" s="63">
        <v>45930</v>
      </c>
      <c r="L134" s="64">
        <f t="shared" ref="L134:L135" si="11">K134-J134</f>
        <v>5</v>
      </c>
      <c r="M134" s="64" t="s">
        <v>781</v>
      </c>
      <c r="N134" s="66"/>
    </row>
    <row r="135" spans="2:14" x14ac:dyDescent="0.35">
      <c r="B135" s="43">
        <v>130</v>
      </c>
      <c r="C135" s="65" t="s">
        <v>253</v>
      </c>
      <c r="D135" s="65" t="s">
        <v>68</v>
      </c>
      <c r="E135" s="65">
        <v>35.601999999999997</v>
      </c>
      <c r="F135" s="213">
        <f t="shared" si="10"/>
        <v>389485.87999999995</v>
      </c>
      <c r="G135" s="62">
        <v>45931</v>
      </c>
      <c r="H135" s="65" t="s">
        <v>471</v>
      </c>
      <c r="I135" s="43" t="s">
        <v>12</v>
      </c>
      <c r="J135" s="63">
        <v>45926</v>
      </c>
      <c r="K135" s="63">
        <v>45937</v>
      </c>
      <c r="L135" s="64">
        <f t="shared" si="11"/>
        <v>11</v>
      </c>
      <c r="M135" s="64" t="s">
        <v>781</v>
      </c>
      <c r="N135" s="66"/>
    </row>
    <row r="136" spans="2:14" x14ac:dyDescent="0.35">
      <c r="B136" s="43">
        <v>131</v>
      </c>
      <c r="C136" s="65" t="s">
        <v>208</v>
      </c>
      <c r="D136" s="65" t="s">
        <v>65</v>
      </c>
      <c r="E136" s="68">
        <v>36.159999999999997</v>
      </c>
      <c r="F136" s="213">
        <f t="shared" si="10"/>
        <v>395590.39999999997</v>
      </c>
      <c r="G136" s="62">
        <v>45901</v>
      </c>
      <c r="H136" s="43" t="s">
        <v>522</v>
      </c>
      <c r="I136" s="43" t="s">
        <v>12</v>
      </c>
      <c r="J136" s="63">
        <v>45926</v>
      </c>
      <c r="K136" s="63">
        <v>45930</v>
      </c>
      <c r="L136" s="64">
        <f t="shared" ref="L136:L141" si="12">K136-J136</f>
        <v>4</v>
      </c>
      <c r="M136" s="64" t="s">
        <v>781</v>
      </c>
      <c r="N136" s="66"/>
    </row>
    <row r="137" spans="2:14" x14ac:dyDescent="0.35">
      <c r="B137" s="43">
        <v>132</v>
      </c>
      <c r="C137" s="65" t="s">
        <v>251</v>
      </c>
      <c r="D137" s="65" t="s">
        <v>203</v>
      </c>
      <c r="E137" s="65">
        <v>55.451000000000001</v>
      </c>
      <c r="F137" s="65">
        <f t="shared" si="10"/>
        <v>606633.94000000006</v>
      </c>
      <c r="G137" s="62">
        <v>45931</v>
      </c>
      <c r="H137" s="43" t="s">
        <v>540</v>
      </c>
      <c r="I137" s="43" t="s">
        <v>12</v>
      </c>
      <c r="J137" s="63">
        <v>45926</v>
      </c>
      <c r="K137" s="63">
        <v>45942</v>
      </c>
      <c r="L137" s="64">
        <f t="shared" si="12"/>
        <v>16</v>
      </c>
      <c r="M137" s="64" t="s">
        <v>781</v>
      </c>
      <c r="N137" s="66"/>
    </row>
    <row r="138" spans="2:14" x14ac:dyDescent="0.35">
      <c r="B138" s="43">
        <v>133</v>
      </c>
      <c r="C138" s="65" t="s">
        <v>234</v>
      </c>
      <c r="D138" s="65" t="s">
        <v>65</v>
      </c>
      <c r="E138" s="61">
        <v>36.159755999999994</v>
      </c>
      <c r="F138" s="213">
        <f t="shared" ref="F138:F142" si="13">E138*10940</f>
        <v>395587.73063999997</v>
      </c>
      <c r="G138" s="62">
        <v>45931</v>
      </c>
      <c r="H138" s="43" t="s">
        <v>528</v>
      </c>
      <c r="I138" s="43" t="s">
        <v>12</v>
      </c>
      <c r="J138" s="147">
        <v>45930</v>
      </c>
      <c r="K138" s="63">
        <v>45942</v>
      </c>
      <c r="L138" s="64">
        <f t="shared" si="12"/>
        <v>12</v>
      </c>
      <c r="M138" s="64" t="s">
        <v>781</v>
      </c>
      <c r="N138" s="66"/>
    </row>
    <row r="139" spans="2:14" x14ac:dyDescent="0.35">
      <c r="B139" s="43">
        <v>134</v>
      </c>
      <c r="C139" s="65" t="s">
        <v>436</v>
      </c>
      <c r="D139" s="65" t="s">
        <v>65</v>
      </c>
      <c r="E139" s="68">
        <v>36.159999999999997</v>
      </c>
      <c r="F139" s="213">
        <f t="shared" si="13"/>
        <v>395590.39999999997</v>
      </c>
      <c r="G139" s="62">
        <v>45931</v>
      </c>
      <c r="H139" s="43" t="s">
        <v>539</v>
      </c>
      <c r="I139" s="43" t="s">
        <v>12</v>
      </c>
      <c r="J139" s="147">
        <v>45930</v>
      </c>
      <c r="K139" s="63">
        <v>45938</v>
      </c>
      <c r="L139" s="64">
        <f t="shared" si="12"/>
        <v>8</v>
      </c>
      <c r="M139" s="64" t="s">
        <v>781</v>
      </c>
      <c r="N139" s="66"/>
    </row>
    <row r="140" spans="2:14" x14ac:dyDescent="0.35">
      <c r="B140" s="43">
        <v>135</v>
      </c>
      <c r="C140" s="65" t="s">
        <v>199</v>
      </c>
      <c r="D140" s="65" t="s">
        <v>200</v>
      </c>
      <c r="E140" s="65">
        <v>124.95</v>
      </c>
      <c r="F140" s="213">
        <f t="shared" si="13"/>
        <v>1366953</v>
      </c>
      <c r="G140" s="62">
        <v>45931</v>
      </c>
      <c r="H140" s="65" t="s">
        <v>524</v>
      </c>
      <c r="I140" s="43" t="s">
        <v>12</v>
      </c>
      <c r="J140" s="63">
        <v>45931</v>
      </c>
      <c r="K140" s="63">
        <v>45956</v>
      </c>
      <c r="L140" s="64">
        <f t="shared" si="12"/>
        <v>25</v>
      </c>
      <c r="M140" s="64" t="s">
        <v>781</v>
      </c>
      <c r="N140" s="66"/>
    </row>
    <row r="141" spans="2:14" x14ac:dyDescent="0.35">
      <c r="B141" s="43">
        <v>136</v>
      </c>
      <c r="C141" s="65" t="s">
        <v>227</v>
      </c>
      <c r="D141" s="65" t="s">
        <v>228</v>
      </c>
      <c r="E141" s="65">
        <v>81.828000000000003</v>
      </c>
      <c r="F141" s="213">
        <f t="shared" si="13"/>
        <v>895198.32000000007</v>
      </c>
      <c r="G141" s="62">
        <v>45931</v>
      </c>
      <c r="H141" s="43" t="s">
        <v>522</v>
      </c>
      <c r="I141" s="43" t="s">
        <v>12</v>
      </c>
      <c r="J141" s="63">
        <v>45931</v>
      </c>
      <c r="K141" s="63">
        <v>45942</v>
      </c>
      <c r="L141" s="64">
        <f t="shared" si="12"/>
        <v>11</v>
      </c>
      <c r="M141" s="64" t="s">
        <v>781</v>
      </c>
      <c r="N141" s="66"/>
    </row>
    <row r="142" spans="2:14" x14ac:dyDescent="0.35">
      <c r="B142" s="43">
        <v>137</v>
      </c>
      <c r="C142" s="65" t="s">
        <v>434</v>
      </c>
      <c r="D142" s="65" t="s">
        <v>65</v>
      </c>
      <c r="E142" s="61">
        <v>36.159755999999994</v>
      </c>
      <c r="F142" s="213">
        <f t="shared" si="13"/>
        <v>395587.73063999997</v>
      </c>
      <c r="G142" s="62">
        <v>45931</v>
      </c>
      <c r="H142" s="43" t="s">
        <v>546</v>
      </c>
      <c r="I142" s="43" t="s">
        <v>12</v>
      </c>
      <c r="J142" s="63">
        <v>45926</v>
      </c>
      <c r="K142" s="63">
        <v>45931</v>
      </c>
      <c r="L142" s="64">
        <f t="shared" ref="L142:L159" si="14">K142-J142</f>
        <v>5</v>
      </c>
      <c r="M142" s="64" t="s">
        <v>279</v>
      </c>
      <c r="N142" s="66"/>
    </row>
    <row r="143" spans="2:14" x14ac:dyDescent="0.35">
      <c r="B143" s="43">
        <v>138</v>
      </c>
      <c r="C143" s="65" t="s">
        <v>496</v>
      </c>
      <c r="D143" s="65" t="s">
        <v>65</v>
      </c>
      <c r="E143" s="61">
        <v>36.159755999999994</v>
      </c>
      <c r="F143" s="213">
        <f t="shared" ref="F143:F144" si="15">E143*10940</f>
        <v>395587.73063999997</v>
      </c>
      <c r="G143" s="62">
        <v>45931</v>
      </c>
      <c r="H143" s="43" t="s">
        <v>546</v>
      </c>
      <c r="I143" s="43" t="s">
        <v>12</v>
      </c>
      <c r="J143" s="63">
        <v>45932</v>
      </c>
      <c r="K143" s="63">
        <v>45940</v>
      </c>
      <c r="L143" s="64">
        <f t="shared" si="14"/>
        <v>8</v>
      </c>
      <c r="M143" s="64" t="s">
        <v>279</v>
      </c>
      <c r="N143" s="66"/>
    </row>
    <row r="144" spans="2:14" x14ac:dyDescent="0.35">
      <c r="B144" s="43">
        <v>139</v>
      </c>
      <c r="C144" s="65" t="s">
        <v>265</v>
      </c>
      <c r="D144" s="65" t="s">
        <v>68</v>
      </c>
      <c r="E144" s="65">
        <v>35.601999999999997</v>
      </c>
      <c r="F144" s="213">
        <f t="shared" si="15"/>
        <v>389485.87999999995</v>
      </c>
      <c r="G144" s="62">
        <v>45931</v>
      </c>
      <c r="H144" s="65" t="s">
        <v>471</v>
      </c>
      <c r="I144" s="43" t="s">
        <v>12</v>
      </c>
      <c r="J144" s="63">
        <v>45938</v>
      </c>
      <c r="K144" s="63">
        <v>45946</v>
      </c>
      <c r="L144" s="64">
        <f t="shared" si="14"/>
        <v>8</v>
      </c>
      <c r="M144" s="64" t="s">
        <v>279</v>
      </c>
      <c r="N144" s="66"/>
    </row>
    <row r="145" spans="2:14" x14ac:dyDescent="0.35">
      <c r="B145" s="43">
        <v>140</v>
      </c>
      <c r="C145" s="65" t="s">
        <v>464</v>
      </c>
      <c r="D145" s="65" t="s">
        <v>65</v>
      </c>
      <c r="E145" s="61">
        <v>36.159755999999994</v>
      </c>
      <c r="F145" s="213">
        <f t="shared" ref="F145:F146" si="16">E145*10940</f>
        <v>395587.73063999997</v>
      </c>
      <c r="G145" s="62">
        <v>45931</v>
      </c>
      <c r="H145" s="43" t="s">
        <v>539</v>
      </c>
      <c r="I145" s="43" t="s">
        <v>12</v>
      </c>
      <c r="J145" s="63">
        <v>45939</v>
      </c>
      <c r="K145" s="63">
        <v>45946</v>
      </c>
      <c r="L145" s="64">
        <f t="shared" si="14"/>
        <v>7</v>
      </c>
      <c r="M145" s="64" t="s">
        <v>279</v>
      </c>
      <c r="N145" s="66"/>
    </row>
    <row r="146" spans="2:14" x14ac:dyDescent="0.35">
      <c r="B146" s="43">
        <v>141</v>
      </c>
      <c r="C146" s="65" t="s">
        <v>220</v>
      </c>
      <c r="D146" s="65" t="s">
        <v>77</v>
      </c>
      <c r="E146" s="65">
        <v>37.930999999999997</v>
      </c>
      <c r="F146" s="65">
        <f t="shared" si="16"/>
        <v>414965.13999999996</v>
      </c>
      <c r="G146" s="62">
        <v>45931</v>
      </c>
      <c r="H146" s="43" t="s">
        <v>527</v>
      </c>
      <c r="I146" s="43" t="s">
        <v>12</v>
      </c>
      <c r="J146" s="63">
        <v>45940</v>
      </c>
      <c r="K146" s="63">
        <v>45948</v>
      </c>
      <c r="L146" s="64">
        <f t="shared" si="14"/>
        <v>8</v>
      </c>
      <c r="M146" s="64" t="s">
        <v>781</v>
      </c>
      <c r="N146" s="66"/>
    </row>
    <row r="147" spans="2:14" x14ac:dyDescent="0.35">
      <c r="B147" s="43">
        <v>142</v>
      </c>
      <c r="C147" s="65" t="s">
        <v>465</v>
      </c>
      <c r="D147" s="65" t="s">
        <v>65</v>
      </c>
      <c r="E147" s="61">
        <v>36.159755999999994</v>
      </c>
      <c r="F147" s="213">
        <f t="shared" ref="F147:F148" si="17">E147*10940</f>
        <v>395587.73063999997</v>
      </c>
      <c r="G147" s="62">
        <v>45931</v>
      </c>
      <c r="H147" s="43" t="s">
        <v>546</v>
      </c>
      <c r="I147" s="43" t="s">
        <v>12</v>
      </c>
      <c r="J147" s="63">
        <v>45940</v>
      </c>
      <c r="K147" s="63">
        <v>45945</v>
      </c>
      <c r="L147" s="64">
        <f t="shared" si="14"/>
        <v>5</v>
      </c>
      <c r="M147" s="64" t="s">
        <v>279</v>
      </c>
      <c r="N147" s="66"/>
    </row>
    <row r="148" spans="2:14" x14ac:dyDescent="0.35">
      <c r="B148" s="43">
        <v>143</v>
      </c>
      <c r="C148" s="65" t="s">
        <v>504</v>
      </c>
      <c r="D148" s="65" t="s">
        <v>475</v>
      </c>
      <c r="E148" s="68">
        <v>65.87</v>
      </c>
      <c r="F148" s="65">
        <f t="shared" si="17"/>
        <v>720617.8</v>
      </c>
      <c r="G148" s="62">
        <v>45931</v>
      </c>
      <c r="H148" s="43" t="s">
        <v>277</v>
      </c>
      <c r="I148" s="43" t="s">
        <v>12</v>
      </c>
      <c r="J148" s="63">
        <v>45931</v>
      </c>
      <c r="K148" s="63">
        <v>45942</v>
      </c>
      <c r="L148" s="64">
        <f t="shared" si="14"/>
        <v>11</v>
      </c>
      <c r="M148" s="64" t="s">
        <v>781</v>
      </c>
      <c r="N148" s="65"/>
    </row>
    <row r="149" spans="2:14" x14ac:dyDescent="0.35">
      <c r="B149" s="43">
        <v>144</v>
      </c>
      <c r="C149" s="65" t="s">
        <v>122</v>
      </c>
      <c r="D149" s="65" t="s">
        <v>123</v>
      </c>
      <c r="E149" s="68">
        <v>70.739999999999995</v>
      </c>
      <c r="F149" s="213">
        <f t="shared" ref="F149:F150" si="18">E149*10940</f>
        <v>773895.6</v>
      </c>
      <c r="G149" s="62">
        <v>45931</v>
      </c>
      <c r="H149" s="43" t="s">
        <v>277</v>
      </c>
      <c r="I149" s="43" t="s">
        <v>12</v>
      </c>
      <c r="J149" s="63">
        <v>45943</v>
      </c>
      <c r="K149" s="63">
        <v>45956</v>
      </c>
      <c r="L149" s="64">
        <f t="shared" si="14"/>
        <v>13</v>
      </c>
      <c r="M149" s="64" t="s">
        <v>781</v>
      </c>
      <c r="N149" s="65"/>
    </row>
    <row r="150" spans="2:14" x14ac:dyDescent="0.35">
      <c r="B150" s="43">
        <v>145</v>
      </c>
      <c r="C150" s="65" t="s">
        <v>408</v>
      </c>
      <c r="D150" s="65" t="s">
        <v>203</v>
      </c>
      <c r="E150" s="65">
        <v>55.451000000000001</v>
      </c>
      <c r="F150" s="65">
        <f t="shared" si="18"/>
        <v>606633.94000000006</v>
      </c>
      <c r="G150" s="62">
        <v>45931</v>
      </c>
      <c r="H150" s="43" t="s">
        <v>528</v>
      </c>
      <c r="I150" s="43" t="s">
        <v>12</v>
      </c>
      <c r="J150" s="147">
        <v>45943</v>
      </c>
      <c r="K150" s="147">
        <v>45954</v>
      </c>
      <c r="L150" s="64">
        <f t="shared" si="14"/>
        <v>11</v>
      </c>
      <c r="M150" s="64" t="s">
        <v>781</v>
      </c>
      <c r="N150" s="66"/>
    </row>
    <row r="151" spans="2:14" x14ac:dyDescent="0.35">
      <c r="B151" s="43">
        <v>146</v>
      </c>
      <c r="C151" s="65" t="s">
        <v>483</v>
      </c>
      <c r="D151" s="65" t="s">
        <v>65</v>
      </c>
      <c r="E151" s="61">
        <v>36.159755999999994</v>
      </c>
      <c r="F151" s="213">
        <f t="shared" ref="F151:F163" si="19">E151*10940</f>
        <v>395587.73063999997</v>
      </c>
      <c r="G151" s="62">
        <v>45931</v>
      </c>
      <c r="H151" s="43" t="s">
        <v>540</v>
      </c>
      <c r="I151" s="43" t="s">
        <v>12</v>
      </c>
      <c r="J151" s="147">
        <v>45943</v>
      </c>
      <c r="K151" s="147">
        <v>45948</v>
      </c>
      <c r="L151" s="64">
        <f t="shared" si="14"/>
        <v>5</v>
      </c>
      <c r="M151" s="64" t="s">
        <v>781</v>
      </c>
      <c r="N151" s="66"/>
    </row>
    <row r="152" spans="2:14" x14ac:dyDescent="0.35">
      <c r="B152" s="43">
        <v>147</v>
      </c>
      <c r="C152" s="65" t="s">
        <v>179</v>
      </c>
      <c r="D152" s="65" t="s">
        <v>77</v>
      </c>
      <c r="E152" s="65">
        <v>37.930999999999997</v>
      </c>
      <c r="F152" s="65">
        <f t="shared" si="19"/>
        <v>414965.13999999996</v>
      </c>
      <c r="G152" s="62">
        <v>45931</v>
      </c>
      <c r="H152" s="65" t="s">
        <v>523</v>
      </c>
      <c r="I152" s="43" t="s">
        <v>12</v>
      </c>
      <c r="J152" s="147">
        <v>45935</v>
      </c>
      <c r="K152" s="147">
        <v>45948</v>
      </c>
      <c r="L152" s="64">
        <f t="shared" si="14"/>
        <v>13</v>
      </c>
      <c r="M152" s="64" t="s">
        <v>781</v>
      </c>
      <c r="N152" s="66"/>
    </row>
    <row r="153" spans="2:14" x14ac:dyDescent="0.35">
      <c r="B153" s="43">
        <v>148</v>
      </c>
      <c r="C153" s="65" t="s">
        <v>380</v>
      </c>
      <c r="D153" s="65" t="s">
        <v>231</v>
      </c>
      <c r="E153" s="65">
        <v>77.076999999999998</v>
      </c>
      <c r="F153" s="65">
        <f t="shared" si="19"/>
        <v>843222.38</v>
      </c>
      <c r="G153" s="62">
        <v>45931</v>
      </c>
      <c r="H153" s="43" t="s">
        <v>525</v>
      </c>
      <c r="I153" s="43" t="s">
        <v>12</v>
      </c>
      <c r="J153" s="147">
        <v>45935</v>
      </c>
      <c r="K153" s="147">
        <v>45943</v>
      </c>
      <c r="L153" s="64">
        <f t="shared" si="14"/>
        <v>8</v>
      </c>
      <c r="M153" s="64" t="s">
        <v>781</v>
      </c>
      <c r="N153" s="65"/>
    </row>
    <row r="154" spans="2:14" x14ac:dyDescent="0.35">
      <c r="B154" s="43">
        <v>149</v>
      </c>
      <c r="C154" s="65" t="s">
        <v>506</v>
      </c>
      <c r="D154" s="65" t="s">
        <v>170</v>
      </c>
      <c r="E154" s="65">
        <v>65.028000000000006</v>
      </c>
      <c r="F154" s="65">
        <f t="shared" si="19"/>
        <v>711406.32000000007</v>
      </c>
      <c r="G154" s="62">
        <v>45931</v>
      </c>
      <c r="H154" s="43" t="s">
        <v>525</v>
      </c>
      <c r="I154" s="43" t="s">
        <v>12</v>
      </c>
      <c r="J154" s="147">
        <v>45944</v>
      </c>
      <c r="K154" s="147">
        <v>45951</v>
      </c>
      <c r="L154" s="64">
        <f t="shared" si="14"/>
        <v>7</v>
      </c>
      <c r="M154" s="64" t="s">
        <v>781</v>
      </c>
      <c r="N154" s="66"/>
    </row>
    <row r="155" spans="2:14" x14ac:dyDescent="0.35">
      <c r="B155" s="43">
        <v>150</v>
      </c>
      <c r="C155" s="65" t="s">
        <v>521</v>
      </c>
      <c r="D155" s="65" t="s">
        <v>68</v>
      </c>
      <c r="E155" s="65">
        <v>35.601999999999997</v>
      </c>
      <c r="F155" s="65">
        <f t="shared" si="19"/>
        <v>389485.87999999995</v>
      </c>
      <c r="G155" s="62">
        <v>45931</v>
      </c>
      <c r="H155" s="43" t="s">
        <v>539</v>
      </c>
      <c r="I155" s="65" t="s">
        <v>12</v>
      </c>
      <c r="J155" s="147">
        <v>45946</v>
      </c>
      <c r="K155" s="147">
        <v>45951</v>
      </c>
      <c r="L155" s="64">
        <f t="shared" si="14"/>
        <v>5</v>
      </c>
      <c r="M155" s="500" t="s">
        <v>279</v>
      </c>
      <c r="N155" s="65"/>
    </row>
    <row r="156" spans="2:14" x14ac:dyDescent="0.35">
      <c r="B156" s="43">
        <v>151</v>
      </c>
      <c r="C156" s="65" t="s">
        <v>469</v>
      </c>
      <c r="D156" s="65" t="s">
        <v>203</v>
      </c>
      <c r="E156" s="65">
        <v>55.451000000000001</v>
      </c>
      <c r="F156" s="65">
        <f t="shared" si="19"/>
        <v>606633.94000000006</v>
      </c>
      <c r="G156" s="62">
        <v>45931</v>
      </c>
      <c r="H156" s="43" t="s">
        <v>546</v>
      </c>
      <c r="I156" s="65" t="s">
        <v>12</v>
      </c>
      <c r="J156" s="147">
        <v>45946</v>
      </c>
      <c r="K156" s="147">
        <v>45955</v>
      </c>
      <c r="L156" s="500">
        <f t="shared" si="14"/>
        <v>9</v>
      </c>
      <c r="M156" s="500" t="s">
        <v>279</v>
      </c>
      <c r="N156" s="66"/>
    </row>
    <row r="157" spans="2:14" x14ac:dyDescent="0.35">
      <c r="B157" s="43">
        <v>152</v>
      </c>
      <c r="C157" s="65" t="s">
        <v>400</v>
      </c>
      <c r="D157" s="65" t="s">
        <v>401</v>
      </c>
      <c r="E157" s="65">
        <v>62.116</v>
      </c>
      <c r="F157" s="65">
        <f t="shared" si="19"/>
        <v>679549.04</v>
      </c>
      <c r="G157" s="62">
        <v>45962</v>
      </c>
      <c r="H157" s="65" t="s">
        <v>471</v>
      </c>
      <c r="I157" s="65" t="s">
        <v>12</v>
      </c>
      <c r="J157" s="147">
        <v>45946</v>
      </c>
      <c r="K157" s="147">
        <v>45969</v>
      </c>
      <c r="L157" s="500">
        <f t="shared" si="14"/>
        <v>23</v>
      </c>
      <c r="M157" s="500" t="s">
        <v>279</v>
      </c>
      <c r="N157" s="66"/>
    </row>
    <row r="158" spans="2:14" x14ac:dyDescent="0.35">
      <c r="B158" s="43">
        <v>153</v>
      </c>
      <c r="C158" s="65" t="s">
        <v>248</v>
      </c>
      <c r="D158" s="65" t="s">
        <v>126</v>
      </c>
      <c r="E158" s="65">
        <v>59.500999999999998</v>
      </c>
      <c r="F158" s="65">
        <f t="shared" si="19"/>
        <v>650940.93999999994</v>
      </c>
      <c r="G158" s="62">
        <v>45962</v>
      </c>
      <c r="H158" s="43" t="s">
        <v>540</v>
      </c>
      <c r="I158" s="65" t="s">
        <v>12</v>
      </c>
      <c r="J158" s="147">
        <v>45949</v>
      </c>
      <c r="K158" s="147">
        <v>45963</v>
      </c>
      <c r="L158" s="500">
        <f t="shared" si="14"/>
        <v>14</v>
      </c>
      <c r="M158" s="500" t="s">
        <v>279</v>
      </c>
      <c r="N158" s="66"/>
    </row>
    <row r="159" spans="2:14" x14ac:dyDescent="0.35">
      <c r="B159" s="43">
        <v>154</v>
      </c>
      <c r="C159" s="65" t="s">
        <v>205</v>
      </c>
      <c r="D159" s="65" t="s">
        <v>206</v>
      </c>
      <c r="E159" s="68">
        <v>57.96</v>
      </c>
      <c r="F159" s="213">
        <f t="shared" si="19"/>
        <v>634082.4</v>
      </c>
      <c r="G159" s="62">
        <v>45962</v>
      </c>
      <c r="H159" s="43" t="s">
        <v>527</v>
      </c>
      <c r="I159" s="65" t="s">
        <v>12</v>
      </c>
      <c r="J159" s="147">
        <v>45949</v>
      </c>
      <c r="K159" s="147">
        <v>45963</v>
      </c>
      <c r="L159" s="500">
        <f t="shared" si="14"/>
        <v>14</v>
      </c>
      <c r="M159" s="64" t="s">
        <v>781</v>
      </c>
      <c r="N159" s="66"/>
    </row>
    <row r="160" spans="2:14" x14ac:dyDescent="0.35">
      <c r="B160" s="43">
        <v>155</v>
      </c>
      <c r="C160" s="65" t="s">
        <v>323</v>
      </c>
      <c r="D160" s="65" t="s">
        <v>65</v>
      </c>
      <c r="E160" s="61">
        <v>36.159755999999994</v>
      </c>
      <c r="F160" s="213">
        <f t="shared" si="19"/>
        <v>395587.73063999997</v>
      </c>
      <c r="G160" s="62">
        <v>45931</v>
      </c>
      <c r="H160" s="43" t="s">
        <v>539</v>
      </c>
      <c r="I160" s="65" t="s">
        <v>12</v>
      </c>
      <c r="J160" s="147">
        <v>45952</v>
      </c>
      <c r="K160" s="147">
        <v>45960</v>
      </c>
      <c r="L160" s="500">
        <f t="shared" ref="L160:L227" si="20">K160-J160</f>
        <v>8</v>
      </c>
      <c r="M160" s="500" t="s">
        <v>279</v>
      </c>
      <c r="N160" s="66"/>
    </row>
    <row r="161" spans="2:14" x14ac:dyDescent="0.35">
      <c r="B161" s="43">
        <v>156</v>
      </c>
      <c r="C161" s="65" t="s">
        <v>149</v>
      </c>
      <c r="D161" s="65" t="s">
        <v>150</v>
      </c>
      <c r="E161" s="65">
        <v>67.262</v>
      </c>
      <c r="F161" s="65">
        <f t="shared" si="19"/>
        <v>735846.28</v>
      </c>
      <c r="G161" s="62">
        <v>45931</v>
      </c>
      <c r="H161" s="43" t="s">
        <v>525</v>
      </c>
      <c r="I161" s="65" t="s">
        <v>12</v>
      </c>
      <c r="J161" s="147">
        <v>45952</v>
      </c>
      <c r="K161" s="147">
        <v>45961</v>
      </c>
      <c r="L161" s="500">
        <f t="shared" si="20"/>
        <v>9</v>
      </c>
      <c r="M161" s="64" t="s">
        <v>781</v>
      </c>
      <c r="N161" s="66"/>
    </row>
    <row r="162" spans="2:14" x14ac:dyDescent="0.35">
      <c r="B162" s="43">
        <v>157</v>
      </c>
      <c r="C162" s="65" t="s">
        <v>237</v>
      </c>
      <c r="D162" s="65" t="s">
        <v>170</v>
      </c>
      <c r="E162" s="65">
        <v>65.028000000000006</v>
      </c>
      <c r="F162" s="65">
        <f t="shared" si="19"/>
        <v>711406.32000000007</v>
      </c>
      <c r="G162" s="62">
        <v>45962</v>
      </c>
      <c r="H162" s="43" t="s">
        <v>528</v>
      </c>
      <c r="I162" s="65" t="s">
        <v>12</v>
      </c>
      <c r="J162" s="147">
        <v>45955</v>
      </c>
      <c r="K162" s="147">
        <v>45971</v>
      </c>
      <c r="L162" s="500">
        <f t="shared" si="20"/>
        <v>16</v>
      </c>
      <c r="M162" s="64" t="s">
        <v>781</v>
      </c>
      <c r="N162" s="66"/>
    </row>
    <row r="163" spans="2:14" x14ac:dyDescent="0.35">
      <c r="B163" s="43">
        <v>158</v>
      </c>
      <c r="C163" s="65" t="s">
        <v>552</v>
      </c>
      <c r="D163" s="65" t="s">
        <v>77</v>
      </c>
      <c r="E163" s="65">
        <v>37.930999999999997</v>
      </c>
      <c r="F163" s="213">
        <f t="shared" si="19"/>
        <v>414965.13999999996</v>
      </c>
      <c r="G163" s="62">
        <v>45962</v>
      </c>
      <c r="H163" s="65" t="s">
        <v>524</v>
      </c>
      <c r="I163" s="65" t="s">
        <v>12</v>
      </c>
      <c r="J163" s="147">
        <v>45957</v>
      </c>
      <c r="K163" s="147">
        <v>45972</v>
      </c>
      <c r="L163" s="500">
        <f t="shared" si="20"/>
        <v>15</v>
      </c>
      <c r="M163" s="64" t="s">
        <v>781</v>
      </c>
      <c r="N163" s="66"/>
    </row>
    <row r="164" spans="2:14" x14ac:dyDescent="0.35">
      <c r="B164" s="43">
        <v>159</v>
      </c>
      <c r="C164" s="65" t="s">
        <v>422</v>
      </c>
      <c r="D164" s="65" t="s">
        <v>65</v>
      </c>
      <c r="E164" s="61">
        <v>36.159755999999994</v>
      </c>
      <c r="F164" s="213">
        <f t="shared" ref="F164" si="21">E164*10940</f>
        <v>395587.73063999997</v>
      </c>
      <c r="G164" s="62">
        <v>45962</v>
      </c>
      <c r="H164" s="43" t="s">
        <v>277</v>
      </c>
      <c r="I164" s="65" t="s">
        <v>12</v>
      </c>
      <c r="J164" s="147">
        <v>45957</v>
      </c>
      <c r="K164" s="147">
        <v>45966</v>
      </c>
      <c r="L164" s="500">
        <f t="shared" si="20"/>
        <v>9</v>
      </c>
      <c r="M164" s="64" t="s">
        <v>781</v>
      </c>
      <c r="N164" s="66"/>
    </row>
    <row r="165" spans="2:14" x14ac:dyDescent="0.35">
      <c r="B165" s="43">
        <v>160</v>
      </c>
      <c r="C165" s="65" t="s">
        <v>454</v>
      </c>
      <c r="D165" s="65" t="s">
        <v>65</v>
      </c>
      <c r="E165" s="61">
        <v>36.159755999999994</v>
      </c>
      <c r="F165" s="213">
        <f t="shared" ref="F165" si="22">E165*10940</f>
        <v>395587.73063999997</v>
      </c>
      <c r="G165" s="62">
        <v>45962</v>
      </c>
      <c r="H165" s="43" t="s">
        <v>546</v>
      </c>
      <c r="I165" s="65" t="s">
        <v>12</v>
      </c>
      <c r="J165" s="147">
        <v>45956</v>
      </c>
      <c r="K165" s="147">
        <v>45964</v>
      </c>
      <c r="L165" s="500">
        <f t="shared" si="20"/>
        <v>8</v>
      </c>
      <c r="M165" s="500" t="s">
        <v>279</v>
      </c>
      <c r="N165" s="66"/>
    </row>
    <row r="166" spans="2:14" x14ac:dyDescent="0.35">
      <c r="B166" s="65">
        <v>161</v>
      </c>
      <c r="C166" s="65" t="s">
        <v>490</v>
      </c>
      <c r="D166" s="65" t="s">
        <v>65</v>
      </c>
      <c r="E166" s="61">
        <v>36.159755999999994</v>
      </c>
      <c r="F166" s="213">
        <f t="shared" ref="F166:F182" si="23">E166*10940</f>
        <v>395587.73063999997</v>
      </c>
      <c r="G166" s="62">
        <v>45962</v>
      </c>
      <c r="H166" s="65" t="s">
        <v>787</v>
      </c>
      <c r="I166" s="65" t="s">
        <v>12</v>
      </c>
      <c r="J166" s="147">
        <v>45957</v>
      </c>
      <c r="K166" s="147">
        <v>45985</v>
      </c>
      <c r="L166" s="500">
        <f t="shared" si="20"/>
        <v>28</v>
      </c>
      <c r="M166" s="500" t="s">
        <v>279</v>
      </c>
      <c r="N166" s="66"/>
    </row>
    <row r="167" spans="2:14" x14ac:dyDescent="0.35">
      <c r="B167" s="43">
        <v>162</v>
      </c>
      <c r="C167" s="65" t="s">
        <v>383</v>
      </c>
      <c r="D167" s="65" t="s">
        <v>68</v>
      </c>
      <c r="E167" s="65">
        <v>35.601999999999997</v>
      </c>
      <c r="F167" s="213">
        <f t="shared" si="23"/>
        <v>389485.87999999995</v>
      </c>
      <c r="G167" s="62">
        <v>45962</v>
      </c>
      <c r="H167" s="43" t="s">
        <v>539</v>
      </c>
      <c r="I167" s="65" t="s">
        <v>12</v>
      </c>
      <c r="J167" s="147">
        <v>45961</v>
      </c>
      <c r="K167" s="147">
        <v>45967</v>
      </c>
      <c r="L167" s="500">
        <f t="shared" si="20"/>
        <v>6</v>
      </c>
      <c r="M167" s="500" t="s">
        <v>279</v>
      </c>
      <c r="N167" s="66"/>
    </row>
    <row r="168" spans="2:14" x14ac:dyDescent="0.35">
      <c r="B168" s="65">
        <v>163</v>
      </c>
      <c r="C168" s="65" t="s">
        <v>557</v>
      </c>
      <c r="D168" s="65" t="s">
        <v>57</v>
      </c>
      <c r="E168" s="61">
        <v>45.697022000000004</v>
      </c>
      <c r="F168" s="213">
        <f t="shared" si="23"/>
        <v>499925.42068000004</v>
      </c>
      <c r="G168" s="62">
        <v>45962</v>
      </c>
      <c r="H168" s="43" t="s">
        <v>525</v>
      </c>
      <c r="I168" s="65" t="s">
        <v>12</v>
      </c>
      <c r="J168" s="147">
        <v>45962</v>
      </c>
      <c r="K168" s="147">
        <v>45970</v>
      </c>
      <c r="L168" s="500">
        <f t="shared" si="20"/>
        <v>8</v>
      </c>
      <c r="M168" s="64" t="s">
        <v>781</v>
      </c>
      <c r="N168" s="66"/>
    </row>
    <row r="169" spans="2:14" x14ac:dyDescent="0.35">
      <c r="B169" s="65">
        <v>164</v>
      </c>
      <c r="C169" s="65" t="s">
        <v>245</v>
      </c>
      <c r="D169" s="65" t="s">
        <v>77</v>
      </c>
      <c r="E169" s="65">
        <v>37.930999999999997</v>
      </c>
      <c r="F169" s="213">
        <f t="shared" si="23"/>
        <v>414965.13999999996</v>
      </c>
      <c r="G169" s="62">
        <v>45962</v>
      </c>
      <c r="H169" s="43" t="s">
        <v>527</v>
      </c>
      <c r="I169" s="65" t="s">
        <v>12</v>
      </c>
      <c r="J169" s="147">
        <v>45964</v>
      </c>
      <c r="K169" s="147">
        <v>45971</v>
      </c>
      <c r="L169" s="500">
        <f t="shared" si="20"/>
        <v>7</v>
      </c>
      <c r="M169" s="64" t="s">
        <v>781</v>
      </c>
      <c r="N169" s="66"/>
    </row>
    <row r="170" spans="2:14" x14ac:dyDescent="0.35">
      <c r="B170" s="65">
        <v>165</v>
      </c>
      <c r="C170" s="65" t="s">
        <v>433</v>
      </c>
      <c r="D170" s="65" t="s">
        <v>79</v>
      </c>
      <c r="E170" s="68">
        <v>34.79</v>
      </c>
      <c r="F170" s="213">
        <f t="shared" si="23"/>
        <v>380602.6</v>
      </c>
      <c r="G170" s="62">
        <v>45962</v>
      </c>
      <c r="H170" s="43" t="s">
        <v>540</v>
      </c>
      <c r="I170" s="65" t="s">
        <v>12</v>
      </c>
      <c r="J170" s="147">
        <v>45964</v>
      </c>
      <c r="K170" s="147">
        <v>45968</v>
      </c>
      <c r="L170" s="500">
        <f t="shared" si="20"/>
        <v>4</v>
      </c>
      <c r="M170" s="500" t="s">
        <v>279</v>
      </c>
      <c r="N170" s="66"/>
    </row>
    <row r="171" spans="2:14" x14ac:dyDescent="0.35">
      <c r="B171" s="65">
        <v>166</v>
      </c>
      <c r="C171" s="65" t="s">
        <v>273</v>
      </c>
      <c r="D171" s="65" t="s">
        <v>77</v>
      </c>
      <c r="E171" s="65">
        <v>37.930999999999997</v>
      </c>
      <c r="F171" s="213">
        <f t="shared" si="23"/>
        <v>414965.13999999996</v>
      </c>
      <c r="G171" s="62">
        <v>45962</v>
      </c>
      <c r="H171" s="43" t="s">
        <v>546</v>
      </c>
      <c r="I171" s="65" t="s">
        <v>12</v>
      </c>
      <c r="J171" s="147">
        <v>45965</v>
      </c>
      <c r="K171" s="147">
        <v>45974</v>
      </c>
      <c r="L171" s="500">
        <f t="shared" si="20"/>
        <v>9</v>
      </c>
      <c r="M171" s="500" t="s">
        <v>279</v>
      </c>
      <c r="N171" s="66"/>
    </row>
    <row r="172" spans="2:14" x14ac:dyDescent="0.35">
      <c r="B172" s="65">
        <v>167</v>
      </c>
      <c r="C172" s="65" t="s">
        <v>167</v>
      </c>
      <c r="D172" s="65" t="s">
        <v>132</v>
      </c>
      <c r="E172" s="65">
        <v>62.444000000000003</v>
      </c>
      <c r="F172" s="213">
        <f t="shared" si="23"/>
        <v>683137.36</v>
      </c>
      <c r="G172" s="62">
        <v>45962</v>
      </c>
      <c r="H172" s="43" t="s">
        <v>277</v>
      </c>
      <c r="I172" s="65" t="s">
        <v>12</v>
      </c>
      <c r="J172" s="147">
        <v>45967</v>
      </c>
      <c r="K172" s="147">
        <v>45979</v>
      </c>
      <c r="L172" s="500">
        <f t="shared" si="20"/>
        <v>12</v>
      </c>
      <c r="M172" s="64" t="s">
        <v>781</v>
      </c>
      <c r="N172" s="66"/>
    </row>
    <row r="173" spans="2:14" x14ac:dyDescent="0.35">
      <c r="B173" s="65">
        <v>168</v>
      </c>
      <c r="C173" s="65" t="s">
        <v>373</v>
      </c>
      <c r="D173" s="65" t="s">
        <v>65</v>
      </c>
      <c r="E173" s="61">
        <v>36.159755999999994</v>
      </c>
      <c r="F173" s="213">
        <f t="shared" si="23"/>
        <v>395587.73063999997</v>
      </c>
      <c r="G173" s="62">
        <v>45962</v>
      </c>
      <c r="H173" s="43" t="s">
        <v>539</v>
      </c>
      <c r="I173" s="65" t="s">
        <v>12</v>
      </c>
      <c r="J173" s="147">
        <v>45968</v>
      </c>
      <c r="K173" s="147">
        <v>45974</v>
      </c>
      <c r="L173" s="500">
        <f t="shared" si="20"/>
        <v>6</v>
      </c>
      <c r="M173" s="500" t="s">
        <v>279</v>
      </c>
      <c r="N173" s="66"/>
    </row>
    <row r="174" spans="2:14" x14ac:dyDescent="0.35">
      <c r="B174" s="65">
        <v>169</v>
      </c>
      <c r="C174" s="65" t="s">
        <v>412</v>
      </c>
      <c r="D174" s="65" t="s">
        <v>132</v>
      </c>
      <c r="E174" s="65">
        <v>62.444000000000003</v>
      </c>
      <c r="F174" s="213">
        <f t="shared" si="23"/>
        <v>683137.36</v>
      </c>
      <c r="G174" s="62">
        <v>45962</v>
      </c>
      <c r="H174" s="43" t="s">
        <v>540</v>
      </c>
      <c r="I174" s="65" t="s">
        <v>12</v>
      </c>
      <c r="J174" s="147">
        <v>45969</v>
      </c>
      <c r="K174" s="147">
        <v>45976</v>
      </c>
      <c r="L174" s="500">
        <f t="shared" si="20"/>
        <v>7</v>
      </c>
      <c r="M174" s="500" t="s">
        <v>279</v>
      </c>
      <c r="N174" s="66"/>
    </row>
    <row r="175" spans="2:14" x14ac:dyDescent="0.35">
      <c r="B175" s="65">
        <v>170</v>
      </c>
      <c r="C175" s="65" t="s">
        <v>214</v>
      </c>
      <c r="D175" s="65" t="s">
        <v>77</v>
      </c>
      <c r="E175" s="65">
        <v>37.930999999999997</v>
      </c>
      <c r="F175" s="213">
        <f t="shared" si="23"/>
        <v>414965.13999999996</v>
      </c>
      <c r="G175" s="62">
        <v>45962</v>
      </c>
      <c r="H175" s="43" t="s">
        <v>525</v>
      </c>
      <c r="I175" s="65" t="s">
        <v>12</v>
      </c>
      <c r="J175" s="147">
        <v>45971</v>
      </c>
      <c r="K175" s="147">
        <v>45977</v>
      </c>
      <c r="L175" s="500">
        <f t="shared" si="20"/>
        <v>6</v>
      </c>
      <c r="M175" s="64" t="s">
        <v>781</v>
      </c>
      <c r="N175" s="66"/>
    </row>
    <row r="176" spans="2:14" x14ac:dyDescent="0.35">
      <c r="B176" s="65">
        <v>171</v>
      </c>
      <c r="C176" s="65" t="s">
        <v>256</v>
      </c>
      <c r="D176" s="65" t="s">
        <v>63</v>
      </c>
      <c r="E176" s="61">
        <v>43.804423999999997</v>
      </c>
      <c r="F176" s="213">
        <f t="shared" si="23"/>
        <v>479220.39855999994</v>
      </c>
      <c r="G176" s="62">
        <v>45992</v>
      </c>
      <c r="H176" s="65" t="s">
        <v>471</v>
      </c>
      <c r="I176" s="65" t="s">
        <v>12</v>
      </c>
      <c r="J176" s="147">
        <v>45970</v>
      </c>
      <c r="K176" s="147">
        <v>46003</v>
      </c>
      <c r="L176" s="500">
        <f t="shared" si="20"/>
        <v>33</v>
      </c>
      <c r="M176" s="500" t="s">
        <v>279</v>
      </c>
      <c r="N176" s="66"/>
    </row>
    <row r="177" spans="2:14" x14ac:dyDescent="0.35">
      <c r="B177" s="65">
        <v>172</v>
      </c>
      <c r="C177" s="65" t="s">
        <v>516</v>
      </c>
      <c r="D177" s="65" t="s">
        <v>475</v>
      </c>
      <c r="E177" s="68">
        <v>65.87</v>
      </c>
      <c r="F177" s="213">
        <f t="shared" si="23"/>
        <v>720617.8</v>
      </c>
      <c r="G177" s="62">
        <v>45962</v>
      </c>
      <c r="H177" s="43" t="s">
        <v>788</v>
      </c>
      <c r="I177" s="65" t="s">
        <v>12</v>
      </c>
      <c r="J177" s="147">
        <v>45971</v>
      </c>
      <c r="K177" s="147">
        <v>45984</v>
      </c>
      <c r="L177" s="500">
        <f t="shared" si="20"/>
        <v>13</v>
      </c>
      <c r="M177" s="500" t="s">
        <v>279</v>
      </c>
      <c r="N177" s="66"/>
    </row>
    <row r="178" spans="2:14" x14ac:dyDescent="0.35">
      <c r="B178" s="65">
        <v>173</v>
      </c>
      <c r="C178" s="65" t="s">
        <v>544</v>
      </c>
      <c r="D178" s="66" t="s">
        <v>200</v>
      </c>
      <c r="E178" s="65">
        <v>124.95</v>
      </c>
      <c r="F178" s="213">
        <f t="shared" si="23"/>
        <v>1366953</v>
      </c>
      <c r="G178" s="62">
        <v>45992</v>
      </c>
      <c r="H178" s="43" t="s">
        <v>528</v>
      </c>
      <c r="I178" s="65" t="s">
        <v>12</v>
      </c>
      <c r="J178" s="147">
        <v>45972</v>
      </c>
      <c r="K178" s="147">
        <v>46000</v>
      </c>
      <c r="L178" s="500">
        <f t="shared" si="20"/>
        <v>28</v>
      </c>
      <c r="M178" s="64" t="s">
        <v>781</v>
      </c>
      <c r="N178" s="66"/>
    </row>
    <row r="179" spans="2:14" x14ac:dyDescent="0.35">
      <c r="B179" s="65">
        <v>174</v>
      </c>
      <c r="C179" s="65" t="s">
        <v>264</v>
      </c>
      <c r="D179" s="65" t="s">
        <v>77</v>
      </c>
      <c r="E179" s="65">
        <v>37.930999999999997</v>
      </c>
      <c r="F179" s="213">
        <f t="shared" si="23"/>
        <v>414965.13999999996</v>
      </c>
      <c r="G179" s="62">
        <v>45962</v>
      </c>
      <c r="H179" s="43" t="s">
        <v>527</v>
      </c>
      <c r="I179" s="65" t="s">
        <v>12</v>
      </c>
      <c r="J179" s="147">
        <v>45972</v>
      </c>
      <c r="K179" s="147">
        <v>45983</v>
      </c>
      <c r="L179" s="500">
        <f t="shared" si="20"/>
        <v>11</v>
      </c>
      <c r="M179" s="500" t="s">
        <v>279</v>
      </c>
      <c r="N179" s="66"/>
    </row>
    <row r="180" spans="2:14" x14ac:dyDescent="0.35">
      <c r="B180" s="65">
        <v>175</v>
      </c>
      <c r="C180" s="65" t="s">
        <v>694</v>
      </c>
      <c r="D180" s="65" t="s">
        <v>63</v>
      </c>
      <c r="E180" s="61">
        <v>43.804423999999997</v>
      </c>
      <c r="F180" s="213">
        <f t="shared" si="23"/>
        <v>479220.39855999994</v>
      </c>
      <c r="G180" s="62">
        <v>45962</v>
      </c>
      <c r="H180" s="65" t="s">
        <v>524</v>
      </c>
      <c r="I180" s="65" t="s">
        <v>12</v>
      </c>
      <c r="J180" s="147">
        <v>45973</v>
      </c>
      <c r="K180" s="147">
        <v>45986</v>
      </c>
      <c r="L180" s="500">
        <f t="shared" si="20"/>
        <v>13</v>
      </c>
      <c r="M180" s="64" t="s">
        <v>781</v>
      </c>
      <c r="N180" s="66"/>
    </row>
    <row r="181" spans="2:14" x14ac:dyDescent="0.35">
      <c r="B181" s="65">
        <v>176</v>
      </c>
      <c r="C181" s="65" t="s">
        <v>272</v>
      </c>
      <c r="D181" s="65" t="s">
        <v>65</v>
      </c>
      <c r="E181" s="61">
        <v>36.159755999999994</v>
      </c>
      <c r="F181" s="213">
        <f t="shared" si="23"/>
        <v>395587.73063999997</v>
      </c>
      <c r="G181" s="62">
        <v>45962</v>
      </c>
      <c r="H181" s="43" t="s">
        <v>546</v>
      </c>
      <c r="I181" s="65" t="s">
        <v>12</v>
      </c>
      <c r="J181" s="147">
        <v>45975</v>
      </c>
      <c r="K181" s="147">
        <v>45979</v>
      </c>
      <c r="L181" s="500">
        <f t="shared" si="20"/>
        <v>4</v>
      </c>
      <c r="M181" s="500" t="s">
        <v>279</v>
      </c>
      <c r="N181" s="65"/>
    </row>
    <row r="182" spans="2:14" x14ac:dyDescent="0.35">
      <c r="B182" s="65">
        <v>177</v>
      </c>
      <c r="C182" s="65" t="s">
        <v>372</v>
      </c>
      <c r="D182" s="65" t="s">
        <v>65</v>
      </c>
      <c r="E182" s="61">
        <v>36.159755999999994</v>
      </c>
      <c r="F182" s="213">
        <f t="shared" si="23"/>
        <v>395587.73063999997</v>
      </c>
      <c r="G182" s="62">
        <v>45962</v>
      </c>
      <c r="H182" s="43" t="s">
        <v>539</v>
      </c>
      <c r="I182" s="65" t="s">
        <v>12</v>
      </c>
      <c r="J182" s="147">
        <v>45975</v>
      </c>
      <c r="K182" s="147">
        <v>45981</v>
      </c>
      <c r="L182" s="500">
        <f t="shared" si="20"/>
        <v>6</v>
      </c>
      <c r="M182" s="500" t="s">
        <v>279</v>
      </c>
      <c r="N182" s="66"/>
    </row>
    <row r="183" spans="2:14" x14ac:dyDescent="0.35">
      <c r="B183" s="65">
        <v>178</v>
      </c>
      <c r="C183" s="65" t="s">
        <v>240</v>
      </c>
      <c r="D183" s="65" t="s">
        <v>65</v>
      </c>
      <c r="E183" s="61">
        <v>36.159755999999994</v>
      </c>
      <c r="F183" s="213">
        <f t="shared" ref="F183:F189" si="24">E183*10940</f>
        <v>395587.73063999997</v>
      </c>
      <c r="G183" s="62">
        <v>45962</v>
      </c>
      <c r="H183" s="43" t="s">
        <v>522</v>
      </c>
      <c r="I183" s="65" t="s">
        <v>12</v>
      </c>
      <c r="J183" s="147">
        <v>45973</v>
      </c>
      <c r="K183" s="147">
        <v>45983</v>
      </c>
      <c r="L183" s="500">
        <f t="shared" si="20"/>
        <v>10</v>
      </c>
      <c r="M183" s="64" t="s">
        <v>781</v>
      </c>
      <c r="N183" s="66"/>
    </row>
    <row r="184" spans="2:14" x14ac:dyDescent="0.35">
      <c r="B184" s="65">
        <v>179</v>
      </c>
      <c r="C184" s="65" t="s">
        <v>718</v>
      </c>
      <c r="D184" s="65" t="s">
        <v>170</v>
      </c>
      <c r="E184" s="65">
        <v>65.028000000000006</v>
      </c>
      <c r="F184" s="213">
        <f t="shared" si="24"/>
        <v>711406.32000000007</v>
      </c>
      <c r="G184" s="62">
        <v>45962</v>
      </c>
      <c r="H184" s="43" t="s">
        <v>540</v>
      </c>
      <c r="I184" s="65" t="s">
        <v>12</v>
      </c>
      <c r="J184" s="147">
        <v>45977</v>
      </c>
      <c r="K184" s="147">
        <v>45985</v>
      </c>
      <c r="L184" s="500">
        <f t="shared" si="20"/>
        <v>8</v>
      </c>
      <c r="M184" s="500" t="s">
        <v>279</v>
      </c>
      <c r="N184" s="66"/>
    </row>
    <row r="185" spans="2:14" x14ac:dyDescent="0.35">
      <c r="B185" s="65">
        <v>180</v>
      </c>
      <c r="C185" s="65" t="s">
        <v>549</v>
      </c>
      <c r="D185" s="65" t="s">
        <v>77</v>
      </c>
      <c r="E185" s="65">
        <v>37.930999999999997</v>
      </c>
      <c r="F185" s="213">
        <f t="shared" si="24"/>
        <v>414965.13999999996</v>
      </c>
      <c r="G185" s="62">
        <v>45962</v>
      </c>
      <c r="H185" s="43" t="s">
        <v>525</v>
      </c>
      <c r="I185" s="65" t="s">
        <v>12</v>
      </c>
      <c r="J185" s="147">
        <v>45978</v>
      </c>
      <c r="K185" s="147">
        <v>45985</v>
      </c>
      <c r="L185" s="500">
        <f t="shared" si="20"/>
        <v>7</v>
      </c>
      <c r="M185" s="64" t="s">
        <v>781</v>
      </c>
      <c r="N185" s="66"/>
    </row>
    <row r="186" spans="2:14" x14ac:dyDescent="0.35">
      <c r="B186" s="65">
        <v>181</v>
      </c>
      <c r="C186" s="65" t="s">
        <v>428</v>
      </c>
      <c r="D186" s="65" t="s">
        <v>79</v>
      </c>
      <c r="E186" s="68">
        <v>34.79</v>
      </c>
      <c r="F186" s="213">
        <f t="shared" si="24"/>
        <v>380602.6</v>
      </c>
      <c r="G186" s="62">
        <v>45962</v>
      </c>
      <c r="H186" s="65" t="s">
        <v>787</v>
      </c>
      <c r="I186" s="65" t="s">
        <v>12</v>
      </c>
      <c r="J186" s="147">
        <v>45957</v>
      </c>
      <c r="K186" s="147">
        <v>45978</v>
      </c>
      <c r="L186" s="500">
        <f t="shared" si="20"/>
        <v>21</v>
      </c>
      <c r="M186" s="500" t="s">
        <v>279</v>
      </c>
      <c r="N186" s="66"/>
    </row>
    <row r="187" spans="2:14" x14ac:dyDescent="0.35">
      <c r="B187" s="65">
        <v>182</v>
      </c>
      <c r="C187" s="65" t="s">
        <v>440</v>
      </c>
      <c r="D187" s="65" t="s">
        <v>65</v>
      </c>
      <c r="E187" s="61">
        <v>36.159755999999994</v>
      </c>
      <c r="F187" s="213">
        <f t="shared" si="24"/>
        <v>395587.73063999997</v>
      </c>
      <c r="G187" s="62">
        <v>45962</v>
      </c>
      <c r="H187" s="65" t="s">
        <v>787</v>
      </c>
      <c r="I187" s="65" t="s">
        <v>12</v>
      </c>
      <c r="J187" s="147">
        <v>45979</v>
      </c>
      <c r="K187" s="147">
        <v>45989</v>
      </c>
      <c r="L187" s="500">
        <f t="shared" si="20"/>
        <v>10</v>
      </c>
      <c r="M187" s="500" t="s">
        <v>279</v>
      </c>
      <c r="N187" s="66"/>
    </row>
    <row r="188" spans="2:14" x14ac:dyDescent="0.35">
      <c r="B188" s="65">
        <v>183</v>
      </c>
      <c r="C188" s="65" t="s">
        <v>630</v>
      </c>
      <c r="D188" s="65" t="s">
        <v>181</v>
      </c>
      <c r="E188" s="65">
        <v>73.245000000000005</v>
      </c>
      <c r="F188" s="213">
        <f t="shared" si="24"/>
        <v>801300.3</v>
      </c>
      <c r="G188" s="62">
        <v>45962</v>
      </c>
      <c r="H188" s="43" t="s">
        <v>277</v>
      </c>
      <c r="I188" s="65" t="s">
        <v>12</v>
      </c>
      <c r="J188" s="147">
        <v>45980</v>
      </c>
      <c r="K188" s="147">
        <v>45990</v>
      </c>
      <c r="L188" s="500">
        <f t="shared" si="20"/>
        <v>10</v>
      </c>
      <c r="M188" s="64" t="s">
        <v>781</v>
      </c>
      <c r="N188" s="66"/>
    </row>
    <row r="189" spans="2:14" x14ac:dyDescent="0.35">
      <c r="B189" s="65">
        <v>184</v>
      </c>
      <c r="C189" s="65" t="s">
        <v>271</v>
      </c>
      <c r="D189" s="65" t="s">
        <v>65</v>
      </c>
      <c r="E189" s="61">
        <v>36.159755999999994</v>
      </c>
      <c r="F189" s="213">
        <f t="shared" si="24"/>
        <v>395587.73063999997</v>
      </c>
      <c r="G189" s="62">
        <v>45962</v>
      </c>
      <c r="H189" s="43" t="s">
        <v>546</v>
      </c>
      <c r="I189" s="65" t="s">
        <v>12</v>
      </c>
      <c r="J189" s="147">
        <v>45980</v>
      </c>
      <c r="K189" s="147">
        <v>45985</v>
      </c>
      <c r="L189" s="500">
        <f t="shared" si="20"/>
        <v>5</v>
      </c>
      <c r="M189" s="500" t="s">
        <v>279</v>
      </c>
      <c r="N189" s="66"/>
    </row>
    <row r="190" spans="2:14" x14ac:dyDescent="0.35">
      <c r="B190" s="65">
        <v>185</v>
      </c>
      <c r="C190" s="65" t="s">
        <v>405</v>
      </c>
      <c r="D190" s="65" t="s">
        <v>65</v>
      </c>
      <c r="E190" s="61">
        <v>36.159755999999994</v>
      </c>
      <c r="F190" s="213">
        <f t="shared" ref="F190:F192" si="25">E190*10940</f>
        <v>395587.73063999997</v>
      </c>
      <c r="G190" s="62">
        <v>45962</v>
      </c>
      <c r="H190" s="43" t="s">
        <v>539</v>
      </c>
      <c r="I190" s="65" t="s">
        <v>12</v>
      </c>
      <c r="J190" s="147">
        <v>45982</v>
      </c>
      <c r="K190" s="147">
        <v>45988</v>
      </c>
      <c r="L190" s="500">
        <f t="shared" si="20"/>
        <v>6</v>
      </c>
      <c r="M190" s="500" t="s">
        <v>279</v>
      </c>
      <c r="N190" s="66"/>
    </row>
    <row r="191" spans="2:14" x14ac:dyDescent="0.35">
      <c r="B191" s="65">
        <v>186</v>
      </c>
      <c r="C191" s="65" t="s">
        <v>444</v>
      </c>
      <c r="D191" s="65" t="s">
        <v>77</v>
      </c>
      <c r="E191" s="65">
        <v>37.930999999999997</v>
      </c>
      <c r="F191" s="213">
        <f t="shared" si="25"/>
        <v>414965.13999999996</v>
      </c>
      <c r="G191" s="62">
        <v>45962</v>
      </c>
      <c r="H191" s="43" t="s">
        <v>527</v>
      </c>
      <c r="I191" s="65" t="s">
        <v>12</v>
      </c>
      <c r="J191" s="147">
        <v>45984</v>
      </c>
      <c r="K191" s="147">
        <v>45991</v>
      </c>
      <c r="L191" s="500">
        <f t="shared" si="20"/>
        <v>7</v>
      </c>
      <c r="M191" s="64" t="s">
        <v>781</v>
      </c>
      <c r="N191" s="66"/>
    </row>
    <row r="192" spans="2:14" x14ac:dyDescent="0.35">
      <c r="B192" s="65">
        <v>187</v>
      </c>
      <c r="C192" s="65" t="s">
        <v>213</v>
      </c>
      <c r="D192" s="65" t="s">
        <v>68</v>
      </c>
      <c r="E192" s="65">
        <v>35.601999999999997</v>
      </c>
      <c r="F192" s="213">
        <f t="shared" si="25"/>
        <v>389485.87999999995</v>
      </c>
      <c r="G192" s="62">
        <v>45962</v>
      </c>
      <c r="H192" s="43" t="s">
        <v>522</v>
      </c>
      <c r="I192" s="65" t="s">
        <v>12</v>
      </c>
      <c r="J192" s="147">
        <v>45984</v>
      </c>
      <c r="K192" s="147">
        <v>45989</v>
      </c>
      <c r="L192" s="500">
        <f t="shared" si="20"/>
        <v>5</v>
      </c>
      <c r="M192" s="64" t="s">
        <v>781</v>
      </c>
      <c r="N192" s="66"/>
    </row>
    <row r="193" spans="2:14" x14ac:dyDescent="0.35">
      <c r="B193" s="65">
        <v>188</v>
      </c>
      <c r="C193" s="65" t="s">
        <v>518</v>
      </c>
      <c r="D193" s="65" t="s">
        <v>65</v>
      </c>
      <c r="E193" s="61">
        <v>36.159755999999994</v>
      </c>
      <c r="F193" s="213">
        <f t="shared" ref="F193:F196" si="26">E193*10940</f>
        <v>395587.73063999997</v>
      </c>
      <c r="G193" s="62">
        <v>45962</v>
      </c>
      <c r="H193" s="43" t="s">
        <v>788</v>
      </c>
      <c r="I193" s="65" t="s">
        <v>12</v>
      </c>
      <c r="J193" s="147">
        <v>45985</v>
      </c>
      <c r="K193" s="147">
        <v>45991</v>
      </c>
      <c r="L193" s="500">
        <f t="shared" si="20"/>
        <v>6</v>
      </c>
      <c r="M193" s="500" t="s">
        <v>279</v>
      </c>
      <c r="N193" s="66"/>
    </row>
    <row r="194" spans="2:14" x14ac:dyDescent="0.35">
      <c r="B194" s="65">
        <v>189</v>
      </c>
      <c r="C194" s="65" t="s">
        <v>270</v>
      </c>
      <c r="D194" s="65" t="s">
        <v>79</v>
      </c>
      <c r="E194" s="68">
        <v>34.79</v>
      </c>
      <c r="F194" s="213">
        <f t="shared" si="26"/>
        <v>380602.6</v>
      </c>
      <c r="G194" s="62">
        <v>45962</v>
      </c>
      <c r="H194" s="43" t="s">
        <v>546</v>
      </c>
      <c r="I194" s="65" t="s">
        <v>12</v>
      </c>
      <c r="J194" s="147">
        <v>45986</v>
      </c>
      <c r="K194" s="147">
        <v>45990</v>
      </c>
      <c r="L194" s="500">
        <f t="shared" si="20"/>
        <v>4</v>
      </c>
      <c r="M194" s="500" t="s">
        <v>279</v>
      </c>
      <c r="N194" s="66"/>
    </row>
    <row r="195" spans="2:14" x14ac:dyDescent="0.35">
      <c r="B195" s="65">
        <v>190</v>
      </c>
      <c r="C195" s="65" t="s">
        <v>426</v>
      </c>
      <c r="D195" s="65" t="s">
        <v>63</v>
      </c>
      <c r="E195" s="61">
        <v>43.804423999999997</v>
      </c>
      <c r="F195" s="213">
        <f t="shared" si="26"/>
        <v>479220.39855999994</v>
      </c>
      <c r="G195" s="62">
        <v>45992</v>
      </c>
      <c r="H195" s="43" t="s">
        <v>540</v>
      </c>
      <c r="I195" s="65" t="s">
        <v>12</v>
      </c>
      <c r="J195" s="147">
        <v>45986</v>
      </c>
      <c r="K195" s="147">
        <v>45994</v>
      </c>
      <c r="L195" s="500">
        <f t="shared" si="20"/>
        <v>8</v>
      </c>
      <c r="M195" s="500" t="s">
        <v>279</v>
      </c>
      <c r="N195" s="66"/>
    </row>
    <row r="196" spans="2:14" x14ac:dyDescent="0.35">
      <c r="B196" s="65">
        <v>191</v>
      </c>
      <c r="C196" s="65" t="s">
        <v>222</v>
      </c>
      <c r="D196" s="65" t="s">
        <v>77</v>
      </c>
      <c r="E196" s="65">
        <v>37.930999999999997</v>
      </c>
      <c r="F196" s="213">
        <f t="shared" si="26"/>
        <v>414965.13999999996</v>
      </c>
      <c r="G196" s="62">
        <v>45992</v>
      </c>
      <c r="H196" s="43" t="s">
        <v>525</v>
      </c>
      <c r="I196" s="65" t="s">
        <v>12</v>
      </c>
      <c r="J196" s="147">
        <v>45986</v>
      </c>
      <c r="K196" s="147">
        <v>45993</v>
      </c>
      <c r="L196" s="500">
        <f t="shared" si="20"/>
        <v>7</v>
      </c>
      <c r="M196" s="64" t="s">
        <v>781</v>
      </c>
      <c r="N196" s="66"/>
    </row>
    <row r="197" spans="2:14" x14ac:dyDescent="0.35">
      <c r="B197" s="549">
        <v>190</v>
      </c>
      <c r="C197" s="549" t="s">
        <v>695</v>
      </c>
      <c r="D197" s="549" t="s">
        <v>65</v>
      </c>
      <c r="E197" s="550">
        <v>36.159755999999994</v>
      </c>
      <c r="F197" s="551">
        <f t="shared" ref="F197:F201" si="27">E197*10940</f>
        <v>395587.73063999997</v>
      </c>
      <c r="G197" s="552">
        <v>45992</v>
      </c>
      <c r="H197" s="549" t="s">
        <v>524</v>
      </c>
      <c r="I197" s="549" t="s">
        <v>12</v>
      </c>
      <c r="J197" s="553">
        <v>45987</v>
      </c>
      <c r="K197" s="553">
        <v>45996</v>
      </c>
      <c r="L197" s="555">
        <f t="shared" si="20"/>
        <v>9</v>
      </c>
      <c r="M197" s="559" t="s">
        <v>781</v>
      </c>
      <c r="N197" s="554"/>
    </row>
    <row r="198" spans="2:14" x14ac:dyDescent="0.35">
      <c r="B198" s="65">
        <v>192</v>
      </c>
      <c r="C198" s="65" t="s">
        <v>416</v>
      </c>
      <c r="D198" s="65" t="s">
        <v>203</v>
      </c>
      <c r="E198" s="65">
        <v>55.451000000000001</v>
      </c>
      <c r="F198" s="65">
        <f t="shared" si="27"/>
        <v>606633.94000000006</v>
      </c>
      <c r="G198" s="62">
        <v>45992</v>
      </c>
      <c r="H198" s="43" t="s">
        <v>539</v>
      </c>
      <c r="I198" s="65" t="s">
        <v>12</v>
      </c>
      <c r="J198" s="147">
        <v>45989</v>
      </c>
      <c r="K198" s="147">
        <v>45999</v>
      </c>
      <c r="L198" s="555">
        <f t="shared" si="20"/>
        <v>10</v>
      </c>
      <c r="M198" s="64" t="s">
        <v>279</v>
      </c>
      <c r="N198" s="66"/>
    </row>
    <row r="199" spans="2:14" x14ac:dyDescent="0.35">
      <c r="B199" s="65">
        <v>193</v>
      </c>
      <c r="C199" s="65" t="s">
        <v>403</v>
      </c>
      <c r="D199" s="65" t="s">
        <v>65</v>
      </c>
      <c r="E199" s="61">
        <v>36.159755999999994</v>
      </c>
      <c r="F199" s="213">
        <f t="shared" si="27"/>
        <v>395587.73063999997</v>
      </c>
      <c r="G199" s="62">
        <v>45992</v>
      </c>
      <c r="H199" s="65" t="s">
        <v>787</v>
      </c>
      <c r="I199" s="65" t="s">
        <v>12</v>
      </c>
      <c r="J199" s="147">
        <v>45990</v>
      </c>
      <c r="K199" s="147">
        <v>45997</v>
      </c>
      <c r="L199" s="555">
        <f t="shared" si="20"/>
        <v>7</v>
      </c>
      <c r="M199" s="500" t="s">
        <v>279</v>
      </c>
      <c r="N199" s="66"/>
    </row>
    <row r="200" spans="2:14" x14ac:dyDescent="0.35">
      <c r="B200" s="65">
        <v>194</v>
      </c>
      <c r="C200" s="65" t="s">
        <v>514</v>
      </c>
      <c r="D200" s="65" t="s">
        <v>197</v>
      </c>
      <c r="E200" s="68">
        <v>97.17</v>
      </c>
      <c r="F200" s="65">
        <f t="shared" si="27"/>
        <v>1063039.8</v>
      </c>
      <c r="G200" s="62">
        <v>45992</v>
      </c>
      <c r="H200" s="43" t="s">
        <v>522</v>
      </c>
      <c r="I200" s="65" t="s">
        <v>12</v>
      </c>
      <c r="J200" s="147">
        <v>45990</v>
      </c>
      <c r="K200" s="147">
        <v>46002</v>
      </c>
      <c r="L200" s="500">
        <f t="shared" si="20"/>
        <v>12</v>
      </c>
      <c r="M200" s="500" t="s">
        <v>781</v>
      </c>
      <c r="N200" s="66"/>
    </row>
    <row r="201" spans="2:14" x14ac:dyDescent="0.35">
      <c r="B201" s="65">
        <v>195</v>
      </c>
      <c r="C201" s="65" t="s">
        <v>629</v>
      </c>
      <c r="D201" s="65" t="s">
        <v>63</v>
      </c>
      <c r="E201" s="61">
        <v>43.804423999999997</v>
      </c>
      <c r="F201" s="213">
        <f t="shared" si="27"/>
        <v>479220.39855999994</v>
      </c>
      <c r="G201" s="62">
        <v>45992</v>
      </c>
      <c r="H201" s="43" t="s">
        <v>277</v>
      </c>
      <c r="I201" s="65" t="s">
        <v>12</v>
      </c>
      <c r="J201" s="147">
        <v>45991</v>
      </c>
      <c r="K201" s="147">
        <v>45995</v>
      </c>
      <c r="L201" s="500">
        <f t="shared" si="20"/>
        <v>4</v>
      </c>
      <c r="M201" s="500" t="s">
        <v>781</v>
      </c>
      <c r="N201" s="66"/>
    </row>
    <row r="202" spans="2:14" x14ac:dyDescent="0.35">
      <c r="B202" s="65">
        <v>196</v>
      </c>
      <c r="C202" s="65" t="s">
        <v>395</v>
      </c>
      <c r="D202" s="65" t="s">
        <v>65</v>
      </c>
      <c r="E202" s="61">
        <v>36.159755999999994</v>
      </c>
      <c r="F202" s="213">
        <f t="shared" ref="F202:F208" si="28">E202*10940</f>
        <v>395587.73063999997</v>
      </c>
      <c r="G202" s="62">
        <v>45992</v>
      </c>
      <c r="H202" s="43" t="s">
        <v>546</v>
      </c>
      <c r="I202" s="65" t="s">
        <v>12</v>
      </c>
      <c r="J202" s="147">
        <v>45991</v>
      </c>
      <c r="K202" s="147">
        <v>45994</v>
      </c>
      <c r="L202" s="500">
        <f t="shared" si="20"/>
        <v>3</v>
      </c>
      <c r="M202" s="500" t="s">
        <v>279</v>
      </c>
      <c r="N202" s="66"/>
    </row>
    <row r="203" spans="2:14" x14ac:dyDescent="0.35">
      <c r="B203" s="549">
        <v>195</v>
      </c>
      <c r="C203" s="549" t="s">
        <v>476</v>
      </c>
      <c r="D203" s="549" t="s">
        <v>65</v>
      </c>
      <c r="E203" s="550">
        <v>36.159755999999994</v>
      </c>
      <c r="F203" s="551">
        <f t="shared" si="28"/>
        <v>395587.73063999997</v>
      </c>
      <c r="G203" s="552">
        <v>45992</v>
      </c>
      <c r="H203" s="533" t="s">
        <v>788</v>
      </c>
      <c r="I203" s="549" t="s">
        <v>12</v>
      </c>
      <c r="J203" s="553">
        <v>45992</v>
      </c>
      <c r="K203" s="553">
        <v>45999</v>
      </c>
      <c r="L203" s="555">
        <f t="shared" si="20"/>
        <v>7</v>
      </c>
      <c r="M203" s="555" t="s">
        <v>279</v>
      </c>
      <c r="N203" s="554"/>
    </row>
    <row r="204" spans="2:14" x14ac:dyDescent="0.35">
      <c r="B204" s="65">
        <v>196</v>
      </c>
      <c r="C204" s="65" t="s">
        <v>274</v>
      </c>
      <c r="D204" s="65" t="s">
        <v>275</v>
      </c>
      <c r="E204" s="68">
        <v>75.28</v>
      </c>
      <c r="F204" s="213">
        <f t="shared" si="28"/>
        <v>823563.20000000007</v>
      </c>
      <c r="G204" s="62">
        <v>45992</v>
      </c>
      <c r="H204" s="43" t="s">
        <v>527</v>
      </c>
      <c r="I204" s="549" t="s">
        <v>12</v>
      </c>
      <c r="J204" s="147">
        <v>45992</v>
      </c>
      <c r="K204" s="147">
        <v>46015</v>
      </c>
      <c r="L204" s="555">
        <f t="shared" si="20"/>
        <v>23</v>
      </c>
      <c r="M204" s="500" t="s">
        <v>781</v>
      </c>
      <c r="N204" s="66"/>
    </row>
    <row r="205" spans="2:14" x14ac:dyDescent="0.35">
      <c r="B205" s="65">
        <v>197</v>
      </c>
      <c r="C205" s="65" t="s">
        <v>632</v>
      </c>
      <c r="D205" s="65" t="s">
        <v>77</v>
      </c>
      <c r="E205" s="65">
        <v>37.930999999999997</v>
      </c>
      <c r="F205" s="213">
        <f t="shared" si="28"/>
        <v>414965.13999999996</v>
      </c>
      <c r="G205" s="62">
        <v>45992</v>
      </c>
      <c r="H205" s="43" t="s">
        <v>525</v>
      </c>
      <c r="I205" s="65" t="s">
        <v>12</v>
      </c>
      <c r="J205" s="147">
        <v>45994</v>
      </c>
      <c r="K205" s="147">
        <v>46001</v>
      </c>
      <c r="L205" s="555">
        <f t="shared" si="20"/>
        <v>7</v>
      </c>
      <c r="M205" s="500" t="s">
        <v>781</v>
      </c>
      <c r="N205" s="66"/>
    </row>
    <row r="206" spans="2:14" x14ac:dyDescent="0.35">
      <c r="B206" s="65">
        <v>198</v>
      </c>
      <c r="C206" s="65" t="s">
        <v>501</v>
      </c>
      <c r="D206" s="65" t="s">
        <v>77</v>
      </c>
      <c r="E206" s="65">
        <v>37.930999999999997</v>
      </c>
      <c r="F206" s="213">
        <f t="shared" si="28"/>
        <v>414965.13999999996</v>
      </c>
      <c r="G206" s="62">
        <v>45992</v>
      </c>
      <c r="H206" s="65" t="s">
        <v>545</v>
      </c>
      <c r="I206" s="65" t="s">
        <v>12</v>
      </c>
      <c r="J206" s="147">
        <v>45994</v>
      </c>
      <c r="K206" s="147">
        <v>46002</v>
      </c>
      <c r="L206" s="555">
        <f t="shared" si="20"/>
        <v>8</v>
      </c>
      <c r="M206" s="500" t="s">
        <v>279</v>
      </c>
      <c r="N206" s="66"/>
    </row>
    <row r="207" spans="2:14" x14ac:dyDescent="0.35">
      <c r="B207" s="65">
        <v>199</v>
      </c>
      <c r="C207" s="65" t="s">
        <v>541</v>
      </c>
      <c r="D207" s="65" t="s">
        <v>65</v>
      </c>
      <c r="E207" s="61">
        <v>36.159755999999994</v>
      </c>
      <c r="F207" s="213">
        <f t="shared" si="28"/>
        <v>395587.73063999997</v>
      </c>
      <c r="G207" s="62">
        <v>45992</v>
      </c>
      <c r="H207" s="65" t="s">
        <v>839</v>
      </c>
      <c r="I207" s="65" t="s">
        <v>12</v>
      </c>
      <c r="J207" s="147">
        <v>45994</v>
      </c>
      <c r="K207" s="147">
        <v>46002</v>
      </c>
      <c r="L207" s="555">
        <f t="shared" si="20"/>
        <v>8</v>
      </c>
      <c r="M207" s="500" t="s">
        <v>279</v>
      </c>
      <c r="N207" s="66"/>
    </row>
    <row r="208" spans="2:14" x14ac:dyDescent="0.35">
      <c r="B208" s="65">
        <v>200</v>
      </c>
      <c r="C208" s="65" t="s">
        <v>481</v>
      </c>
      <c r="D208" s="65" t="s">
        <v>126</v>
      </c>
      <c r="E208" s="65">
        <v>59.500999999999998</v>
      </c>
      <c r="F208" s="65">
        <f t="shared" si="28"/>
        <v>650940.93999999994</v>
      </c>
      <c r="G208" s="62">
        <v>45992</v>
      </c>
      <c r="H208" s="65" t="s">
        <v>840</v>
      </c>
      <c r="I208" s="65" t="s">
        <v>12</v>
      </c>
      <c r="J208" s="147">
        <v>45995</v>
      </c>
      <c r="K208" s="147">
        <v>46010</v>
      </c>
      <c r="L208" s="555">
        <f t="shared" si="20"/>
        <v>15</v>
      </c>
      <c r="M208" s="500" t="s">
        <v>279</v>
      </c>
      <c r="N208" s="66"/>
    </row>
    <row r="209" spans="2:14" x14ac:dyDescent="0.35">
      <c r="B209" s="65">
        <v>201</v>
      </c>
      <c r="C209" s="65" t="s">
        <v>276</v>
      </c>
      <c r="D209" s="65" t="s">
        <v>77</v>
      </c>
      <c r="E209" s="65">
        <v>37.930999999999997</v>
      </c>
      <c r="F209" s="213">
        <f t="shared" ref="F209:F211" si="29">E209*10940</f>
        <v>414965.13999999996</v>
      </c>
      <c r="G209" s="62">
        <v>45992</v>
      </c>
      <c r="H209" s="43" t="s">
        <v>540</v>
      </c>
      <c r="I209" s="65" t="s">
        <v>12</v>
      </c>
      <c r="J209" s="147">
        <v>45995</v>
      </c>
      <c r="K209" s="147">
        <v>46002</v>
      </c>
      <c r="L209" s="555">
        <f t="shared" si="20"/>
        <v>7</v>
      </c>
      <c r="M209" s="500" t="s">
        <v>279</v>
      </c>
      <c r="N209" s="66"/>
    </row>
    <row r="210" spans="2:14" x14ac:dyDescent="0.35">
      <c r="B210" s="65">
        <v>202</v>
      </c>
      <c r="C210" s="65" t="s">
        <v>362</v>
      </c>
      <c r="D210" s="65" t="s">
        <v>77</v>
      </c>
      <c r="E210" s="65">
        <v>37.930999999999997</v>
      </c>
      <c r="F210" s="213">
        <f t="shared" si="29"/>
        <v>414965.13999999996</v>
      </c>
      <c r="G210" s="62">
        <v>45992</v>
      </c>
      <c r="H210" s="43" t="s">
        <v>546</v>
      </c>
      <c r="I210" s="65" t="s">
        <v>12</v>
      </c>
      <c r="J210" s="147">
        <v>45995</v>
      </c>
      <c r="K210" s="147">
        <v>46000</v>
      </c>
      <c r="L210" s="555">
        <f t="shared" si="20"/>
        <v>5</v>
      </c>
      <c r="M210" s="500" t="s">
        <v>279</v>
      </c>
      <c r="N210" s="66"/>
    </row>
    <row r="211" spans="2:14" x14ac:dyDescent="0.35">
      <c r="B211" s="65">
        <v>203</v>
      </c>
      <c r="C211" s="65" t="s">
        <v>626</v>
      </c>
      <c r="D211" s="65" t="s">
        <v>65</v>
      </c>
      <c r="E211" s="61">
        <v>36.159755999999994</v>
      </c>
      <c r="F211" s="213">
        <f t="shared" si="29"/>
        <v>395587.73063999997</v>
      </c>
      <c r="G211" s="62">
        <v>45992</v>
      </c>
      <c r="H211" s="43" t="s">
        <v>277</v>
      </c>
      <c r="I211" s="65" t="s">
        <v>12</v>
      </c>
      <c r="J211" s="147">
        <v>45996</v>
      </c>
      <c r="K211" s="147">
        <v>46000</v>
      </c>
      <c r="L211" s="555">
        <f t="shared" si="20"/>
        <v>4</v>
      </c>
      <c r="M211" s="500" t="s">
        <v>781</v>
      </c>
      <c r="N211" s="66"/>
    </row>
    <row r="212" spans="2:14" x14ac:dyDescent="0.35">
      <c r="B212" s="65">
        <v>204</v>
      </c>
      <c r="C212" s="65" t="s">
        <v>554</v>
      </c>
      <c r="D212" s="65" t="s">
        <v>77</v>
      </c>
      <c r="E212" s="65">
        <v>37.930999999999997</v>
      </c>
      <c r="F212" s="213">
        <f t="shared" ref="F212:F218" si="30">E212*10940</f>
        <v>414965.13999999996</v>
      </c>
      <c r="G212" s="62">
        <v>45992</v>
      </c>
      <c r="H212" s="65" t="s">
        <v>524</v>
      </c>
      <c r="I212" s="65" t="s">
        <v>12</v>
      </c>
      <c r="J212" s="147">
        <v>45997</v>
      </c>
      <c r="K212" s="147">
        <v>46007</v>
      </c>
      <c r="L212" s="555">
        <f t="shared" si="20"/>
        <v>10</v>
      </c>
      <c r="M212" s="500" t="s">
        <v>781</v>
      </c>
      <c r="N212" s="66"/>
    </row>
    <row r="213" spans="2:14" x14ac:dyDescent="0.35">
      <c r="B213" s="65">
        <v>205</v>
      </c>
      <c r="C213" s="65" t="s">
        <v>402</v>
      </c>
      <c r="D213" s="65" t="s">
        <v>79</v>
      </c>
      <c r="E213" s="68">
        <v>34.79</v>
      </c>
      <c r="F213" s="213">
        <f t="shared" si="30"/>
        <v>380602.6</v>
      </c>
      <c r="G213" s="62">
        <v>45992</v>
      </c>
      <c r="H213" s="65" t="s">
        <v>787</v>
      </c>
      <c r="I213" s="65" t="s">
        <v>12</v>
      </c>
      <c r="J213" s="147">
        <v>45998</v>
      </c>
      <c r="K213" s="147">
        <v>46003</v>
      </c>
      <c r="L213" s="555">
        <f t="shared" si="20"/>
        <v>5</v>
      </c>
      <c r="M213" s="500" t="s">
        <v>279</v>
      </c>
      <c r="N213" s="66"/>
    </row>
    <row r="214" spans="2:14" x14ac:dyDescent="0.35">
      <c r="B214" s="65">
        <v>206</v>
      </c>
      <c r="C214" s="65" t="s">
        <v>720</v>
      </c>
      <c r="D214" s="65" t="s">
        <v>150</v>
      </c>
      <c r="E214" s="65">
        <v>67.262</v>
      </c>
      <c r="F214" s="213">
        <f t="shared" si="30"/>
        <v>735846.28</v>
      </c>
      <c r="G214" s="62">
        <v>45992</v>
      </c>
      <c r="H214" s="43" t="s">
        <v>539</v>
      </c>
      <c r="I214" s="65" t="s">
        <v>12</v>
      </c>
      <c r="J214" s="147">
        <v>46000</v>
      </c>
      <c r="K214" s="147">
        <v>46010</v>
      </c>
      <c r="L214" s="555">
        <f t="shared" si="20"/>
        <v>10</v>
      </c>
      <c r="M214" s="500" t="s">
        <v>279</v>
      </c>
      <c r="N214" s="66"/>
    </row>
    <row r="215" spans="2:14" x14ac:dyDescent="0.35">
      <c r="B215" s="65">
        <v>207</v>
      </c>
      <c r="C215" s="65" t="s">
        <v>418</v>
      </c>
      <c r="D215" s="65" t="s">
        <v>65</v>
      </c>
      <c r="E215" s="61">
        <v>36.159755999999994</v>
      </c>
      <c r="F215" s="213">
        <f t="shared" si="30"/>
        <v>395587.73063999997</v>
      </c>
      <c r="G215" s="552">
        <v>45992</v>
      </c>
      <c r="H215" s="533" t="s">
        <v>788</v>
      </c>
      <c r="I215" s="549" t="s">
        <v>12</v>
      </c>
      <c r="J215" s="147">
        <v>46000</v>
      </c>
      <c r="K215" s="147">
        <v>46022</v>
      </c>
      <c r="L215" s="555">
        <f t="shared" si="20"/>
        <v>22</v>
      </c>
      <c r="M215" s="500" t="s">
        <v>279</v>
      </c>
      <c r="N215" s="66"/>
    </row>
    <row r="216" spans="2:14" x14ac:dyDescent="0.35">
      <c r="B216" s="65">
        <v>208</v>
      </c>
      <c r="C216" s="65" t="s">
        <v>623</v>
      </c>
      <c r="D216" s="65" t="s">
        <v>65</v>
      </c>
      <c r="E216" s="61">
        <v>36.159755999999994</v>
      </c>
      <c r="F216" s="213">
        <f t="shared" si="30"/>
        <v>395587.73063999997</v>
      </c>
      <c r="G216" s="62">
        <v>45992</v>
      </c>
      <c r="H216" s="43" t="s">
        <v>277</v>
      </c>
      <c r="I216" s="65" t="s">
        <v>12</v>
      </c>
      <c r="J216" s="147">
        <v>46001</v>
      </c>
      <c r="K216" s="147">
        <v>46004</v>
      </c>
      <c r="L216" s="555">
        <f t="shared" si="20"/>
        <v>3</v>
      </c>
      <c r="M216" s="500" t="s">
        <v>781</v>
      </c>
      <c r="N216" s="66"/>
    </row>
    <row r="217" spans="2:14" x14ac:dyDescent="0.35">
      <c r="B217" s="65">
        <v>209</v>
      </c>
      <c r="C217" s="65" t="s">
        <v>196</v>
      </c>
      <c r="D217" s="65" t="s">
        <v>197</v>
      </c>
      <c r="E217" s="68">
        <v>97.17</v>
      </c>
      <c r="F217" s="65">
        <f t="shared" si="30"/>
        <v>1063039.8</v>
      </c>
      <c r="G217" s="62">
        <v>45992</v>
      </c>
      <c r="H217" s="43" t="s">
        <v>528</v>
      </c>
      <c r="I217" s="65" t="s">
        <v>12</v>
      </c>
      <c r="J217" s="147">
        <v>46001</v>
      </c>
      <c r="K217" s="147">
        <v>46022</v>
      </c>
      <c r="L217" s="555">
        <f t="shared" si="20"/>
        <v>21</v>
      </c>
      <c r="M217" s="500" t="s">
        <v>781</v>
      </c>
      <c r="N217" s="66"/>
    </row>
    <row r="218" spans="2:14" x14ac:dyDescent="0.35">
      <c r="B218" s="65">
        <v>210</v>
      </c>
      <c r="C218" s="65" t="s">
        <v>721</v>
      </c>
      <c r="D218" s="65" t="s">
        <v>475</v>
      </c>
      <c r="E218" s="68">
        <v>65.87</v>
      </c>
      <c r="F218" s="213">
        <f t="shared" si="30"/>
        <v>720617.8</v>
      </c>
      <c r="G218" s="62">
        <v>45992</v>
      </c>
      <c r="H218" s="43" t="s">
        <v>546</v>
      </c>
      <c r="I218" s="65" t="s">
        <v>12</v>
      </c>
      <c r="J218" s="147">
        <v>46001</v>
      </c>
      <c r="K218" s="147">
        <v>46009</v>
      </c>
      <c r="L218" s="555">
        <f t="shared" si="20"/>
        <v>8</v>
      </c>
      <c r="M218" s="500" t="s">
        <v>279</v>
      </c>
      <c r="N218" s="66"/>
    </row>
    <row r="219" spans="2:14" x14ac:dyDescent="0.35">
      <c r="B219" s="65">
        <v>211</v>
      </c>
      <c r="C219" s="65" t="s">
        <v>259</v>
      </c>
      <c r="D219" s="65" t="s">
        <v>197</v>
      </c>
      <c r="E219" s="68">
        <v>97.17</v>
      </c>
      <c r="F219" s="65">
        <f t="shared" ref="F219:F223" si="31">E219*10940</f>
        <v>1063039.8</v>
      </c>
      <c r="G219" s="62">
        <v>45992</v>
      </c>
      <c r="H219" s="43" t="s">
        <v>525</v>
      </c>
      <c r="I219" s="65" t="s">
        <v>12</v>
      </c>
      <c r="J219" s="147">
        <v>46002</v>
      </c>
      <c r="K219" s="147">
        <v>46012</v>
      </c>
      <c r="L219" s="555">
        <f t="shared" si="20"/>
        <v>10</v>
      </c>
      <c r="M219" s="500" t="s">
        <v>781</v>
      </c>
      <c r="N219" s="65"/>
    </row>
    <row r="220" spans="2:14" x14ac:dyDescent="0.35">
      <c r="B220" s="65">
        <v>212</v>
      </c>
      <c r="C220" s="65" t="s">
        <v>202</v>
      </c>
      <c r="D220" s="65" t="s">
        <v>203</v>
      </c>
      <c r="E220" s="65">
        <v>55.451000000000001</v>
      </c>
      <c r="F220" s="65">
        <f t="shared" si="31"/>
        <v>606633.94000000006</v>
      </c>
      <c r="G220" s="62">
        <v>45992</v>
      </c>
      <c r="H220" s="43" t="s">
        <v>522</v>
      </c>
      <c r="I220" s="65" t="s">
        <v>12</v>
      </c>
      <c r="J220" s="147">
        <v>46003</v>
      </c>
      <c r="K220" s="147">
        <v>46010</v>
      </c>
      <c r="L220" s="555">
        <f t="shared" si="20"/>
        <v>7</v>
      </c>
      <c r="M220" s="500" t="s">
        <v>781</v>
      </c>
      <c r="N220" s="66"/>
    </row>
    <row r="221" spans="2:14" x14ac:dyDescent="0.35">
      <c r="B221" s="65">
        <v>213</v>
      </c>
      <c r="C221" s="65" t="s">
        <v>532</v>
      </c>
      <c r="D221" s="65" t="s">
        <v>79</v>
      </c>
      <c r="E221" s="68">
        <v>34.79</v>
      </c>
      <c r="F221" s="213">
        <f t="shared" si="31"/>
        <v>380602.6</v>
      </c>
      <c r="G221" s="62">
        <v>45992</v>
      </c>
      <c r="H221" s="65" t="s">
        <v>545</v>
      </c>
      <c r="I221" s="65" t="s">
        <v>12</v>
      </c>
      <c r="J221" s="147">
        <v>46003</v>
      </c>
      <c r="K221" s="147">
        <v>46010</v>
      </c>
      <c r="L221" s="555">
        <f t="shared" si="20"/>
        <v>7</v>
      </c>
      <c r="M221" s="500" t="s">
        <v>279</v>
      </c>
      <c r="N221" s="66"/>
    </row>
    <row r="222" spans="2:14" x14ac:dyDescent="0.35">
      <c r="B222" s="65">
        <v>214</v>
      </c>
      <c r="C222" s="65" t="s">
        <v>263</v>
      </c>
      <c r="D222" s="65" t="s">
        <v>77</v>
      </c>
      <c r="E222" s="65">
        <v>37.930999999999997</v>
      </c>
      <c r="F222" s="213">
        <f t="shared" si="31"/>
        <v>414965.13999999996</v>
      </c>
      <c r="G222" s="62">
        <v>45992</v>
      </c>
      <c r="H222" s="43" t="s">
        <v>540</v>
      </c>
      <c r="I222" s="65" t="s">
        <v>12</v>
      </c>
      <c r="J222" s="147">
        <v>46003</v>
      </c>
      <c r="K222" s="147">
        <v>46008</v>
      </c>
      <c r="L222" s="555">
        <f t="shared" si="20"/>
        <v>5</v>
      </c>
      <c r="M222" s="500" t="s">
        <v>279</v>
      </c>
      <c r="N222" s="66"/>
    </row>
    <row r="223" spans="2:14" x14ac:dyDescent="0.35">
      <c r="B223" s="65">
        <v>215</v>
      </c>
      <c r="C223" s="65" t="s">
        <v>747</v>
      </c>
      <c r="D223" s="65" t="s">
        <v>65</v>
      </c>
      <c r="E223" s="61">
        <v>36.159755999999994</v>
      </c>
      <c r="F223" s="213">
        <f t="shared" si="31"/>
        <v>395587.73063999997</v>
      </c>
      <c r="G223" s="62">
        <v>45992</v>
      </c>
      <c r="H223" s="65" t="s">
        <v>839</v>
      </c>
      <c r="I223" s="65" t="s">
        <v>12</v>
      </c>
      <c r="J223" s="147">
        <v>46003</v>
      </c>
      <c r="K223" s="147">
        <v>46011</v>
      </c>
      <c r="L223" s="500">
        <f t="shared" si="20"/>
        <v>8</v>
      </c>
      <c r="M223" s="500" t="s">
        <v>279</v>
      </c>
      <c r="N223" s="66"/>
    </row>
    <row r="224" spans="2:14" x14ac:dyDescent="0.35">
      <c r="B224" s="65">
        <v>216</v>
      </c>
      <c r="C224" s="65" t="s">
        <v>423</v>
      </c>
      <c r="D224" s="65" t="s">
        <v>77</v>
      </c>
      <c r="E224" s="65">
        <v>37.930999999999997</v>
      </c>
      <c r="F224" s="213">
        <f t="shared" ref="F224:F228" si="32">E224*10940</f>
        <v>414965.13999999996</v>
      </c>
      <c r="G224" s="62">
        <v>45992</v>
      </c>
      <c r="H224" s="65" t="s">
        <v>787</v>
      </c>
      <c r="I224" s="65" t="s">
        <v>12</v>
      </c>
      <c r="J224" s="147">
        <v>46004</v>
      </c>
      <c r="K224" s="147">
        <v>46012</v>
      </c>
      <c r="L224" s="500">
        <f t="shared" si="20"/>
        <v>8</v>
      </c>
      <c r="M224" s="500" t="s">
        <v>279</v>
      </c>
      <c r="N224" s="66"/>
    </row>
    <row r="225" spans="2:14" x14ac:dyDescent="0.35">
      <c r="B225" s="65">
        <v>217</v>
      </c>
      <c r="C225" s="65" t="s">
        <v>627</v>
      </c>
      <c r="D225" s="65" t="s">
        <v>65</v>
      </c>
      <c r="E225" s="61">
        <v>36.159755999999994</v>
      </c>
      <c r="F225" s="213">
        <f t="shared" si="32"/>
        <v>395587.73063999997</v>
      </c>
      <c r="G225" s="62">
        <v>45992</v>
      </c>
      <c r="H225" s="43" t="s">
        <v>277</v>
      </c>
      <c r="I225" s="65" t="s">
        <v>12</v>
      </c>
      <c r="J225" s="147">
        <v>46004</v>
      </c>
      <c r="K225" s="147">
        <v>46008</v>
      </c>
      <c r="L225" s="500">
        <f t="shared" si="20"/>
        <v>4</v>
      </c>
      <c r="M225" s="500" t="s">
        <v>781</v>
      </c>
      <c r="N225" s="66"/>
    </row>
    <row r="226" spans="2:14" x14ac:dyDescent="0.35">
      <c r="B226" s="65">
        <v>218</v>
      </c>
      <c r="C226" s="65" t="s">
        <v>163</v>
      </c>
      <c r="D226" s="65" t="s">
        <v>63</v>
      </c>
      <c r="E226" s="61">
        <v>43.804423999999997</v>
      </c>
      <c r="F226" s="213">
        <f t="shared" si="32"/>
        <v>479220.39855999994</v>
      </c>
      <c r="G226" s="62">
        <v>45992</v>
      </c>
      <c r="H226" s="65" t="s">
        <v>524</v>
      </c>
      <c r="I226" s="65" t="s">
        <v>12</v>
      </c>
      <c r="J226" s="147">
        <v>46008</v>
      </c>
      <c r="K226" s="147">
        <v>46018</v>
      </c>
      <c r="L226" s="500">
        <f t="shared" si="20"/>
        <v>10</v>
      </c>
      <c r="M226" s="500" t="s">
        <v>781</v>
      </c>
      <c r="N226" s="66"/>
    </row>
    <row r="227" spans="2:14" x14ac:dyDescent="0.35">
      <c r="B227" s="65">
        <v>219</v>
      </c>
      <c r="C227" s="65" t="s">
        <v>429</v>
      </c>
      <c r="D227" s="65" t="s">
        <v>197</v>
      </c>
      <c r="E227" s="68">
        <v>97.17</v>
      </c>
      <c r="F227" s="65">
        <f t="shared" si="32"/>
        <v>1063039.8</v>
      </c>
      <c r="G227" s="62">
        <v>45992</v>
      </c>
      <c r="H227" s="43" t="s">
        <v>526</v>
      </c>
      <c r="I227" s="65" t="s">
        <v>12</v>
      </c>
      <c r="J227" s="147">
        <v>46008</v>
      </c>
      <c r="K227" s="147">
        <v>46021</v>
      </c>
      <c r="L227" s="500">
        <f t="shared" si="20"/>
        <v>13</v>
      </c>
      <c r="M227" s="500" t="s">
        <v>781</v>
      </c>
      <c r="N227" s="66"/>
    </row>
    <row r="228" spans="2:14" x14ac:dyDescent="0.35">
      <c r="B228" s="65">
        <v>220</v>
      </c>
      <c r="C228" s="65" t="s">
        <v>622</v>
      </c>
      <c r="D228" s="65" t="s">
        <v>65</v>
      </c>
      <c r="E228" s="61">
        <v>36.159755999999994</v>
      </c>
      <c r="F228" s="213">
        <f t="shared" si="32"/>
        <v>395587.73063999997</v>
      </c>
      <c r="G228" s="62">
        <v>45992</v>
      </c>
      <c r="H228" s="43" t="s">
        <v>277</v>
      </c>
      <c r="I228" s="65" t="s">
        <v>12</v>
      </c>
      <c r="J228" s="147">
        <v>46009</v>
      </c>
      <c r="K228" s="147">
        <v>46013</v>
      </c>
      <c r="L228" s="500">
        <f t="shared" ref="L228:L255" si="33">K228-J228</f>
        <v>4</v>
      </c>
      <c r="M228" s="500" t="s">
        <v>781</v>
      </c>
      <c r="N228" s="66"/>
    </row>
    <row r="229" spans="2:14" x14ac:dyDescent="0.35">
      <c r="B229" s="65">
        <v>221</v>
      </c>
      <c r="C229" s="65" t="s">
        <v>262</v>
      </c>
      <c r="D229" s="65" t="s">
        <v>65</v>
      </c>
      <c r="E229" s="61">
        <v>36.159755999999994</v>
      </c>
      <c r="F229" s="213">
        <f t="shared" ref="F229" si="34">E229*10940</f>
        <v>395587.73063999997</v>
      </c>
      <c r="G229" s="62">
        <v>45992</v>
      </c>
      <c r="H229" s="43" t="s">
        <v>540</v>
      </c>
      <c r="I229" s="65" t="s">
        <v>12</v>
      </c>
      <c r="J229" s="147">
        <v>46009</v>
      </c>
      <c r="K229" s="147">
        <v>46015</v>
      </c>
      <c r="L229" s="500">
        <f t="shared" si="33"/>
        <v>6</v>
      </c>
      <c r="M229" s="500" t="s">
        <v>279</v>
      </c>
      <c r="N229" s="66"/>
    </row>
    <row r="230" spans="2:14" x14ac:dyDescent="0.35">
      <c r="B230" s="65">
        <v>222</v>
      </c>
      <c r="C230" s="65" t="s">
        <v>450</v>
      </c>
      <c r="D230" s="65" t="s">
        <v>65</v>
      </c>
      <c r="E230" s="61">
        <v>36.159755999999994</v>
      </c>
      <c r="F230" s="213">
        <f t="shared" ref="F230" si="35">E230*10940</f>
        <v>395587.73063999997</v>
      </c>
      <c r="G230" s="62"/>
      <c r="H230" s="43"/>
      <c r="I230" s="65"/>
      <c r="J230" s="147"/>
      <c r="K230" s="66"/>
      <c r="L230" s="500"/>
      <c r="M230" s="500" t="s">
        <v>279</v>
      </c>
      <c r="N230" s="65" t="s">
        <v>789</v>
      </c>
    </row>
    <row r="231" spans="2:14" x14ac:dyDescent="0.35">
      <c r="B231" s="65">
        <v>223</v>
      </c>
      <c r="C231" s="65" t="s">
        <v>191</v>
      </c>
      <c r="D231" s="65" t="s">
        <v>65</v>
      </c>
      <c r="E231" s="61">
        <v>36.159755999999994</v>
      </c>
      <c r="F231" s="213">
        <f t="shared" ref="F231:F233" si="36">E231*10940</f>
        <v>395587.73063999997</v>
      </c>
      <c r="G231" s="62">
        <v>45992</v>
      </c>
      <c r="H231" s="43" t="s">
        <v>522</v>
      </c>
      <c r="I231" s="65" t="s">
        <v>12</v>
      </c>
      <c r="J231" s="147">
        <v>46011</v>
      </c>
      <c r="K231" s="147">
        <v>46015</v>
      </c>
      <c r="L231" s="500">
        <f t="shared" si="33"/>
        <v>4</v>
      </c>
      <c r="M231" s="500" t="s">
        <v>781</v>
      </c>
      <c r="N231" s="66"/>
    </row>
    <row r="232" spans="2:14" x14ac:dyDescent="0.35">
      <c r="B232" s="65">
        <v>224</v>
      </c>
      <c r="C232" s="65" t="s">
        <v>824</v>
      </c>
      <c r="D232" s="65" t="s">
        <v>79</v>
      </c>
      <c r="E232" s="68">
        <v>34.79</v>
      </c>
      <c r="F232" s="213">
        <f t="shared" si="36"/>
        <v>380602.6</v>
      </c>
      <c r="G232" s="62">
        <v>45992</v>
      </c>
      <c r="H232" s="43" t="s">
        <v>539</v>
      </c>
      <c r="I232" s="65" t="s">
        <v>12</v>
      </c>
      <c r="J232" s="147">
        <v>46011</v>
      </c>
      <c r="K232" s="147">
        <v>46018</v>
      </c>
      <c r="L232" s="500">
        <f t="shared" si="33"/>
        <v>7</v>
      </c>
      <c r="M232" s="500" t="s">
        <v>279</v>
      </c>
      <c r="N232" s="66"/>
    </row>
    <row r="233" spans="2:14" x14ac:dyDescent="0.35">
      <c r="B233" s="65">
        <v>225</v>
      </c>
      <c r="C233" s="65" t="s">
        <v>484</v>
      </c>
      <c r="D233" s="65" t="s">
        <v>77</v>
      </c>
      <c r="E233" s="65">
        <v>37.930999999999997</v>
      </c>
      <c r="F233" s="213">
        <f t="shared" si="36"/>
        <v>414965.13999999996</v>
      </c>
      <c r="G233" s="62">
        <v>45992</v>
      </c>
      <c r="H233" s="65" t="s">
        <v>840</v>
      </c>
      <c r="I233" s="65" t="s">
        <v>12</v>
      </c>
      <c r="J233" s="147">
        <v>46012</v>
      </c>
      <c r="K233" s="147">
        <v>46018</v>
      </c>
      <c r="L233" s="500">
        <f t="shared" si="33"/>
        <v>6</v>
      </c>
      <c r="M233" s="500" t="s">
        <v>279</v>
      </c>
      <c r="N233" s="65"/>
    </row>
    <row r="234" spans="2:14" x14ac:dyDescent="0.35">
      <c r="B234" s="65">
        <v>226</v>
      </c>
      <c r="C234" s="65" t="s">
        <v>742</v>
      </c>
      <c r="D234" s="65" t="s">
        <v>65</v>
      </c>
      <c r="E234" s="61">
        <v>36.159755999999994</v>
      </c>
      <c r="F234" s="213">
        <f t="shared" ref="F234:F237" si="37">E234*10940</f>
        <v>395587.73063999997</v>
      </c>
      <c r="G234" s="62">
        <v>45992</v>
      </c>
      <c r="H234" s="65" t="s">
        <v>545</v>
      </c>
      <c r="I234" s="65" t="s">
        <v>12</v>
      </c>
      <c r="J234" s="147">
        <v>46012</v>
      </c>
      <c r="K234" s="147">
        <v>46017</v>
      </c>
      <c r="L234" s="500">
        <f t="shared" si="33"/>
        <v>5</v>
      </c>
      <c r="M234" s="500" t="s">
        <v>279</v>
      </c>
      <c r="N234" s="66"/>
    </row>
    <row r="235" spans="2:14" x14ac:dyDescent="0.35">
      <c r="B235" s="65">
        <v>227</v>
      </c>
      <c r="C235" s="65" t="s">
        <v>736</v>
      </c>
      <c r="D235" s="65" t="s">
        <v>79</v>
      </c>
      <c r="E235" s="68">
        <v>34.79</v>
      </c>
      <c r="F235" s="213">
        <f t="shared" si="37"/>
        <v>380602.6</v>
      </c>
      <c r="G235" s="62">
        <v>45992</v>
      </c>
      <c r="H235" s="65" t="s">
        <v>839</v>
      </c>
      <c r="I235" s="65" t="s">
        <v>12</v>
      </c>
      <c r="J235" s="147">
        <v>46012</v>
      </c>
      <c r="K235" s="147">
        <v>46019</v>
      </c>
      <c r="L235" s="500">
        <f t="shared" si="33"/>
        <v>7</v>
      </c>
      <c r="M235" s="500" t="s">
        <v>279</v>
      </c>
      <c r="N235" s="66"/>
    </row>
    <row r="236" spans="2:14" x14ac:dyDescent="0.35">
      <c r="B236" s="65">
        <v>228</v>
      </c>
      <c r="C236" s="65" t="s">
        <v>510</v>
      </c>
      <c r="D236" s="65" t="s">
        <v>126</v>
      </c>
      <c r="E236" s="65">
        <v>59.500999999999998</v>
      </c>
      <c r="F236" s="65">
        <f t="shared" si="37"/>
        <v>650940.93999999994</v>
      </c>
      <c r="G236" s="62">
        <v>45992</v>
      </c>
      <c r="H236" s="65" t="s">
        <v>787</v>
      </c>
      <c r="I236" s="65" t="s">
        <v>12</v>
      </c>
      <c r="J236" s="147">
        <v>46013</v>
      </c>
      <c r="K236" s="147">
        <v>46021</v>
      </c>
      <c r="L236" s="500">
        <f t="shared" si="33"/>
        <v>8</v>
      </c>
      <c r="M236" s="500" t="s">
        <v>279</v>
      </c>
      <c r="N236" s="66"/>
    </row>
    <row r="237" spans="2:14" x14ac:dyDescent="0.35">
      <c r="B237" s="65">
        <v>229</v>
      </c>
      <c r="C237" s="65" t="s">
        <v>646</v>
      </c>
      <c r="D237" s="65" t="s">
        <v>197</v>
      </c>
      <c r="E237" s="68">
        <v>97.17</v>
      </c>
      <c r="F237" s="65">
        <f t="shared" si="37"/>
        <v>1063039.8</v>
      </c>
      <c r="G237" s="62">
        <v>46023</v>
      </c>
      <c r="H237" s="43" t="s">
        <v>525</v>
      </c>
      <c r="I237" s="65" t="s">
        <v>12</v>
      </c>
      <c r="J237" s="147">
        <v>46013</v>
      </c>
      <c r="K237" s="147">
        <v>46026</v>
      </c>
      <c r="L237" s="500">
        <f t="shared" si="33"/>
        <v>13</v>
      </c>
      <c r="M237" s="500" t="s">
        <v>781</v>
      </c>
      <c r="N237" s="66"/>
    </row>
    <row r="238" spans="2:14" x14ac:dyDescent="0.35">
      <c r="B238" s="65">
        <v>230</v>
      </c>
      <c r="C238" s="65" t="s">
        <v>628</v>
      </c>
      <c r="D238" s="65" t="s">
        <v>65</v>
      </c>
      <c r="E238" s="61">
        <v>36.159755999999994</v>
      </c>
      <c r="F238" s="213">
        <f t="shared" ref="F238:F240" si="38">E238*10940</f>
        <v>395587.73063999997</v>
      </c>
      <c r="G238" s="62">
        <v>45992</v>
      </c>
      <c r="H238" s="43" t="s">
        <v>277</v>
      </c>
      <c r="I238" s="65" t="s">
        <v>12</v>
      </c>
      <c r="J238" s="147">
        <v>46013</v>
      </c>
      <c r="K238" s="147">
        <v>46017</v>
      </c>
      <c r="L238" s="500">
        <f t="shared" si="33"/>
        <v>4</v>
      </c>
      <c r="M238" s="500" t="s">
        <v>781</v>
      </c>
      <c r="N238" s="66"/>
    </row>
    <row r="239" spans="2:14" x14ac:dyDescent="0.35">
      <c r="B239" s="65">
        <v>231</v>
      </c>
      <c r="C239" s="65" t="s">
        <v>190</v>
      </c>
      <c r="D239" s="65" t="s">
        <v>63</v>
      </c>
      <c r="E239" s="61">
        <v>43.804423999999997</v>
      </c>
      <c r="F239" s="213">
        <f t="shared" si="38"/>
        <v>479220.39855999994</v>
      </c>
      <c r="G239" s="62">
        <v>45992</v>
      </c>
      <c r="H239" s="43" t="s">
        <v>522</v>
      </c>
      <c r="I239" s="65" t="s">
        <v>12</v>
      </c>
      <c r="J239" s="147">
        <v>46016</v>
      </c>
      <c r="K239" s="147">
        <v>46022</v>
      </c>
      <c r="L239" s="500">
        <f t="shared" si="33"/>
        <v>6</v>
      </c>
      <c r="M239" s="500" t="s">
        <v>781</v>
      </c>
      <c r="N239" s="66"/>
    </row>
    <row r="240" spans="2:14" x14ac:dyDescent="0.35">
      <c r="B240" s="65">
        <v>232</v>
      </c>
      <c r="C240" s="65" t="s">
        <v>260</v>
      </c>
      <c r="D240" s="65" t="s">
        <v>77</v>
      </c>
      <c r="E240" s="65">
        <v>37.930999999999997</v>
      </c>
      <c r="F240" s="213">
        <f t="shared" si="38"/>
        <v>414965.13999999996</v>
      </c>
      <c r="G240" s="62">
        <v>45992</v>
      </c>
      <c r="H240" s="43" t="s">
        <v>540</v>
      </c>
      <c r="I240" s="65" t="s">
        <v>12</v>
      </c>
      <c r="J240" s="147">
        <v>46016</v>
      </c>
      <c r="K240" s="147">
        <v>46021</v>
      </c>
      <c r="L240" s="500">
        <f t="shared" si="33"/>
        <v>5</v>
      </c>
      <c r="M240" s="500" t="s">
        <v>279</v>
      </c>
      <c r="N240" s="66"/>
    </row>
    <row r="241" spans="2:14" x14ac:dyDescent="0.35">
      <c r="B241" s="65">
        <v>233</v>
      </c>
      <c r="C241" s="65" t="s">
        <v>620</v>
      </c>
      <c r="D241" s="65" t="s">
        <v>63</v>
      </c>
      <c r="E241" s="61">
        <v>43.804423999999997</v>
      </c>
      <c r="F241" s="213">
        <f t="shared" ref="F241:F243" si="39">E241*10940</f>
        <v>479220.39855999994</v>
      </c>
      <c r="G241" s="62">
        <v>45992</v>
      </c>
      <c r="H241" s="43" t="s">
        <v>277</v>
      </c>
      <c r="I241" s="65" t="s">
        <v>12</v>
      </c>
      <c r="J241" s="147">
        <v>46018</v>
      </c>
      <c r="K241" s="147">
        <v>46022</v>
      </c>
      <c r="L241" s="500">
        <f t="shared" si="33"/>
        <v>4</v>
      </c>
      <c r="M241" s="500" t="s">
        <v>781</v>
      </c>
      <c r="N241" s="66"/>
    </row>
    <row r="242" spans="2:14" x14ac:dyDescent="0.35">
      <c r="B242" s="65">
        <v>234</v>
      </c>
      <c r="C242" s="65" t="s">
        <v>551</v>
      </c>
      <c r="D242" s="65" t="s">
        <v>79</v>
      </c>
      <c r="E242" s="68">
        <v>34.79</v>
      </c>
      <c r="F242" s="213">
        <f t="shared" si="39"/>
        <v>380602.6</v>
      </c>
      <c r="G242" s="62">
        <v>45992</v>
      </c>
      <c r="H242" s="65" t="s">
        <v>545</v>
      </c>
      <c r="I242" s="65" t="s">
        <v>12</v>
      </c>
      <c r="J242" s="147">
        <v>46018</v>
      </c>
      <c r="K242" s="147">
        <v>46022</v>
      </c>
      <c r="L242" s="500">
        <f t="shared" si="33"/>
        <v>4</v>
      </c>
      <c r="M242" s="500" t="s">
        <v>279</v>
      </c>
      <c r="N242" s="66"/>
    </row>
    <row r="243" spans="2:14" x14ac:dyDescent="0.35">
      <c r="B243" s="65">
        <v>234</v>
      </c>
      <c r="C243" s="65" t="s">
        <v>174</v>
      </c>
      <c r="D243" s="65" t="s">
        <v>65</v>
      </c>
      <c r="E243" s="61">
        <v>36.159755999999994</v>
      </c>
      <c r="F243" s="213">
        <f t="shared" si="39"/>
        <v>395587.73063999997</v>
      </c>
      <c r="G243" s="62">
        <v>46023</v>
      </c>
      <c r="H243" s="65" t="s">
        <v>524</v>
      </c>
      <c r="I243" s="65" t="s">
        <v>12</v>
      </c>
      <c r="J243" s="147">
        <v>46019</v>
      </c>
      <c r="K243" s="147">
        <v>46025</v>
      </c>
      <c r="L243" s="500">
        <f t="shared" si="33"/>
        <v>6</v>
      </c>
      <c r="M243" s="500" t="s">
        <v>781</v>
      </c>
      <c r="N243" s="66"/>
    </row>
    <row r="244" spans="2:14" x14ac:dyDescent="0.35">
      <c r="B244" s="65">
        <v>235</v>
      </c>
      <c r="C244" s="65" t="s">
        <v>365</v>
      </c>
      <c r="D244" s="65" t="s">
        <v>65</v>
      </c>
      <c r="E244" s="61">
        <v>36.159755999999994</v>
      </c>
      <c r="F244" s="213">
        <f t="shared" ref="F244:F248" si="40">E244*10940</f>
        <v>395587.73063999997</v>
      </c>
      <c r="G244" s="62">
        <v>46023</v>
      </c>
      <c r="H244" s="43" t="s">
        <v>539</v>
      </c>
      <c r="I244" s="65" t="s">
        <v>12</v>
      </c>
      <c r="J244" s="147">
        <v>46019</v>
      </c>
      <c r="K244" s="147">
        <v>46025</v>
      </c>
      <c r="L244" s="500">
        <f t="shared" si="33"/>
        <v>6</v>
      </c>
      <c r="M244" s="500" t="s">
        <v>279</v>
      </c>
      <c r="N244" s="66"/>
    </row>
    <row r="245" spans="2:14" x14ac:dyDescent="0.35">
      <c r="B245" s="65">
        <v>236</v>
      </c>
      <c r="C245" s="65" t="s">
        <v>492</v>
      </c>
      <c r="D245" s="65" t="s">
        <v>65</v>
      </c>
      <c r="E245" s="61">
        <v>36.159755999999994</v>
      </c>
      <c r="F245" s="213">
        <f t="shared" si="40"/>
        <v>395587.73063999997</v>
      </c>
      <c r="G245" s="62">
        <v>46023</v>
      </c>
      <c r="H245" s="65" t="s">
        <v>840</v>
      </c>
      <c r="I245" s="65" t="s">
        <v>12</v>
      </c>
      <c r="J245" s="147">
        <v>46019</v>
      </c>
      <c r="K245" s="147">
        <v>46024</v>
      </c>
      <c r="L245" s="500">
        <f t="shared" si="33"/>
        <v>5</v>
      </c>
      <c r="M245" s="500" t="s">
        <v>279</v>
      </c>
      <c r="N245" s="66"/>
    </row>
    <row r="246" spans="2:14" x14ac:dyDescent="0.35">
      <c r="B246" s="65">
        <v>237</v>
      </c>
      <c r="C246" s="65" t="s">
        <v>542</v>
      </c>
      <c r="D246" s="65" t="s">
        <v>77</v>
      </c>
      <c r="E246" s="65">
        <v>37.930999999999997</v>
      </c>
      <c r="F246" s="213">
        <f t="shared" si="40"/>
        <v>414965.13999999996</v>
      </c>
      <c r="G246" s="62">
        <v>46023</v>
      </c>
      <c r="H246" s="65" t="s">
        <v>839</v>
      </c>
      <c r="I246" s="65" t="s">
        <v>12</v>
      </c>
      <c r="J246" s="147">
        <v>46020</v>
      </c>
      <c r="K246" s="147">
        <v>46028</v>
      </c>
      <c r="L246" s="500">
        <f t="shared" si="33"/>
        <v>8</v>
      </c>
      <c r="M246" s="500" t="s">
        <v>279</v>
      </c>
      <c r="N246" s="66"/>
    </row>
    <row r="247" spans="2:14" x14ac:dyDescent="0.35">
      <c r="B247" s="65">
        <v>238</v>
      </c>
      <c r="C247" s="65" t="s">
        <v>658</v>
      </c>
      <c r="D247" s="65" t="s">
        <v>181</v>
      </c>
      <c r="E247" s="65">
        <v>73.245000000000005</v>
      </c>
      <c r="F247" s="213">
        <f t="shared" si="40"/>
        <v>801300.3</v>
      </c>
      <c r="G247" s="62">
        <v>46023</v>
      </c>
      <c r="H247" s="43" t="s">
        <v>526</v>
      </c>
      <c r="I247" s="65" t="s">
        <v>561</v>
      </c>
      <c r="J247" s="147">
        <v>46022</v>
      </c>
      <c r="K247" s="66"/>
      <c r="L247" s="500"/>
      <c r="M247" s="500" t="s">
        <v>781</v>
      </c>
      <c r="N247" s="66"/>
    </row>
    <row r="248" spans="2:14" x14ac:dyDescent="0.35">
      <c r="B248" s="65">
        <v>239</v>
      </c>
      <c r="C248" s="65" t="s">
        <v>266</v>
      </c>
      <c r="D248" s="65" t="s">
        <v>63</v>
      </c>
      <c r="E248" s="61">
        <v>43.804423999999997</v>
      </c>
      <c r="F248" s="213">
        <f t="shared" si="40"/>
        <v>479220.39855999994</v>
      </c>
      <c r="G248" s="62">
        <v>46023</v>
      </c>
      <c r="H248" s="43" t="s">
        <v>540</v>
      </c>
      <c r="I248" s="65" t="s">
        <v>561</v>
      </c>
      <c r="J248" s="147">
        <v>46022</v>
      </c>
      <c r="K248" s="66"/>
      <c r="L248" s="500"/>
      <c r="M248" s="500" t="s">
        <v>279</v>
      </c>
      <c r="N248" s="66"/>
    </row>
    <row r="249" spans="2:14" x14ac:dyDescent="0.35">
      <c r="B249" s="65">
        <v>240</v>
      </c>
      <c r="C249" s="65" t="s">
        <v>424</v>
      </c>
      <c r="D249" s="65" t="s">
        <v>77</v>
      </c>
      <c r="E249" s="65">
        <v>37.930999999999997</v>
      </c>
      <c r="F249" s="213">
        <f t="shared" ref="F249:F252" si="41">E249*10940</f>
        <v>414965.13999999996</v>
      </c>
      <c r="G249" s="62">
        <v>46023</v>
      </c>
      <c r="H249" s="65" t="s">
        <v>787</v>
      </c>
      <c r="I249" s="65" t="s">
        <v>561</v>
      </c>
      <c r="J249" s="147">
        <v>46022</v>
      </c>
      <c r="K249" s="66"/>
      <c r="L249" s="500"/>
      <c r="M249" s="500" t="s">
        <v>279</v>
      </c>
      <c r="N249" s="66"/>
    </row>
    <row r="250" spans="2:14" x14ac:dyDescent="0.35">
      <c r="B250" s="65">
        <v>241</v>
      </c>
      <c r="C250" s="65" t="s">
        <v>621</v>
      </c>
      <c r="D250" s="65" t="s">
        <v>63</v>
      </c>
      <c r="E250" s="61">
        <v>43.804423999999997</v>
      </c>
      <c r="F250" s="213">
        <f t="shared" si="41"/>
        <v>479220.39855999994</v>
      </c>
      <c r="G250" s="62">
        <v>46023</v>
      </c>
      <c r="H250" s="43" t="s">
        <v>277</v>
      </c>
      <c r="I250" s="65" t="s">
        <v>12</v>
      </c>
      <c r="J250" s="147">
        <v>46024</v>
      </c>
      <c r="K250" s="147">
        <v>46027</v>
      </c>
      <c r="L250" s="500">
        <f t="shared" si="33"/>
        <v>3</v>
      </c>
      <c r="M250" s="500" t="s">
        <v>781</v>
      </c>
      <c r="N250" s="66"/>
    </row>
    <row r="251" spans="2:14" x14ac:dyDescent="0.35">
      <c r="B251" s="65">
        <v>242</v>
      </c>
      <c r="C251" s="65" t="s">
        <v>486</v>
      </c>
      <c r="D251" s="65" t="s">
        <v>231</v>
      </c>
      <c r="E251" s="68">
        <v>77.08</v>
      </c>
      <c r="F251" s="213">
        <f t="shared" si="41"/>
        <v>843255.2</v>
      </c>
      <c r="G251" s="62">
        <v>46023</v>
      </c>
      <c r="H251" s="43" t="s">
        <v>528</v>
      </c>
      <c r="I251" s="65" t="s">
        <v>561</v>
      </c>
      <c r="J251" s="147">
        <v>46024</v>
      </c>
      <c r="K251" s="66"/>
      <c r="L251" s="500"/>
      <c r="M251" s="500" t="s">
        <v>781</v>
      </c>
      <c r="N251" s="66"/>
    </row>
    <row r="252" spans="2:14" x14ac:dyDescent="0.35">
      <c r="B252" s="65">
        <v>243</v>
      </c>
      <c r="C252" s="65" t="s">
        <v>701</v>
      </c>
      <c r="D252" s="65" t="s">
        <v>703</v>
      </c>
      <c r="E252" s="68">
        <v>72.16</v>
      </c>
      <c r="F252" s="213">
        <f t="shared" si="41"/>
        <v>789430.39999999991</v>
      </c>
      <c r="G252" s="62">
        <v>46023</v>
      </c>
      <c r="H252" s="43" t="s">
        <v>522</v>
      </c>
      <c r="I252" s="65" t="s">
        <v>561</v>
      </c>
      <c r="J252" s="147">
        <v>46024</v>
      </c>
      <c r="K252" s="66"/>
      <c r="L252" s="500"/>
      <c r="M252" s="500" t="s">
        <v>781</v>
      </c>
      <c r="N252" s="66"/>
    </row>
    <row r="253" spans="2:14" x14ac:dyDescent="0.35">
      <c r="B253" s="65">
        <v>244</v>
      </c>
      <c r="C253" s="65" t="s">
        <v>425</v>
      </c>
      <c r="D253" s="65" t="s">
        <v>77</v>
      </c>
      <c r="E253" s="65">
        <v>37.930999999999997</v>
      </c>
      <c r="F253" s="213">
        <f t="shared" ref="F253" si="42">E253*10940</f>
        <v>414965.13999999996</v>
      </c>
      <c r="G253" s="62">
        <v>46023</v>
      </c>
      <c r="H253" s="43" t="s">
        <v>788</v>
      </c>
      <c r="I253" s="65" t="s">
        <v>561</v>
      </c>
      <c r="J253" s="147">
        <v>46024</v>
      </c>
      <c r="K253" s="66"/>
      <c r="L253" s="500"/>
      <c r="M253" s="500" t="s">
        <v>279</v>
      </c>
      <c r="N253" s="66"/>
    </row>
    <row r="254" spans="2:14" x14ac:dyDescent="0.35">
      <c r="B254" s="65">
        <v>245</v>
      </c>
      <c r="C254" s="65" t="s">
        <v>553</v>
      </c>
      <c r="D254" s="65" t="s">
        <v>77</v>
      </c>
      <c r="E254" s="65">
        <v>37.930999999999997</v>
      </c>
      <c r="F254" s="213">
        <f t="shared" ref="F254:F257" si="43">E254*10940</f>
        <v>414965.13999999996</v>
      </c>
      <c r="G254" s="62">
        <v>46023</v>
      </c>
      <c r="H254" s="65" t="s">
        <v>545</v>
      </c>
      <c r="I254" s="65" t="s">
        <v>561</v>
      </c>
      <c r="J254" s="147">
        <v>46024</v>
      </c>
      <c r="K254" s="66"/>
      <c r="L254" s="500"/>
      <c r="M254" s="500" t="s">
        <v>279</v>
      </c>
      <c r="N254" s="66"/>
    </row>
    <row r="255" spans="2:14" x14ac:dyDescent="0.35">
      <c r="B255" s="65">
        <v>246</v>
      </c>
      <c r="C255" s="65" t="s">
        <v>508</v>
      </c>
      <c r="D255" s="65" t="s">
        <v>79</v>
      </c>
      <c r="E255" s="68">
        <v>34.79</v>
      </c>
      <c r="F255" s="213">
        <f t="shared" si="43"/>
        <v>380602.6</v>
      </c>
      <c r="G255" s="62">
        <v>45992</v>
      </c>
      <c r="H255" s="43" t="s">
        <v>788</v>
      </c>
      <c r="I255" s="65" t="s">
        <v>12</v>
      </c>
      <c r="J255" s="147">
        <v>46001</v>
      </c>
      <c r="K255" s="147">
        <v>46009</v>
      </c>
      <c r="L255" s="500">
        <f t="shared" si="33"/>
        <v>8</v>
      </c>
      <c r="M255" s="500" t="s">
        <v>279</v>
      </c>
      <c r="N255" s="66"/>
    </row>
    <row r="256" spans="2:14" x14ac:dyDescent="0.35">
      <c r="B256" s="65">
        <v>247</v>
      </c>
      <c r="C256" s="65" t="s">
        <v>487</v>
      </c>
      <c r="D256" s="65" t="s">
        <v>65</v>
      </c>
      <c r="E256" s="61">
        <v>36.159755999999994</v>
      </c>
      <c r="F256" s="213">
        <f t="shared" si="43"/>
        <v>395587.73063999997</v>
      </c>
      <c r="G256" s="62">
        <v>46023</v>
      </c>
      <c r="H256" s="65" t="s">
        <v>840</v>
      </c>
      <c r="I256" s="65" t="s">
        <v>561</v>
      </c>
      <c r="J256" s="147">
        <v>46025</v>
      </c>
      <c r="K256" s="147"/>
      <c r="L256" s="500"/>
      <c r="M256" s="500" t="s">
        <v>279</v>
      </c>
      <c r="N256" s="65"/>
    </row>
    <row r="257" spans="2:14" x14ac:dyDescent="0.35">
      <c r="B257" s="65">
        <v>248</v>
      </c>
      <c r="C257" s="65" t="s">
        <v>517</v>
      </c>
      <c r="D257" s="65" t="s">
        <v>231</v>
      </c>
      <c r="E257" s="68">
        <v>77.08</v>
      </c>
      <c r="F257" s="213">
        <f t="shared" si="43"/>
        <v>843255.2</v>
      </c>
      <c r="G257" s="62">
        <v>46023</v>
      </c>
      <c r="H257" s="65" t="s">
        <v>524</v>
      </c>
      <c r="I257" s="65" t="s">
        <v>561</v>
      </c>
      <c r="J257" s="147">
        <v>46026</v>
      </c>
      <c r="K257" s="66"/>
      <c r="L257" s="579"/>
      <c r="M257" s="500" t="s">
        <v>781</v>
      </c>
      <c r="N257" s="66"/>
    </row>
    <row r="258" spans="2:14" x14ac:dyDescent="0.35">
      <c r="B258" s="65">
        <v>249</v>
      </c>
      <c r="C258" s="65" t="s">
        <v>396</v>
      </c>
      <c r="D258" s="65" t="s">
        <v>79</v>
      </c>
      <c r="E258" s="68">
        <v>34.79</v>
      </c>
      <c r="F258" s="213">
        <f t="shared" ref="F258:F260" si="44">E258*10940</f>
        <v>380602.6</v>
      </c>
      <c r="G258" s="62">
        <v>46023</v>
      </c>
      <c r="H258" s="43" t="s">
        <v>539</v>
      </c>
      <c r="I258" s="65" t="s">
        <v>561</v>
      </c>
      <c r="J258" s="147">
        <v>46026</v>
      </c>
      <c r="K258" s="66"/>
      <c r="L258" s="579"/>
      <c r="M258" s="500" t="s">
        <v>279</v>
      </c>
      <c r="N258" s="66"/>
    </row>
    <row r="259" spans="2:14" x14ac:dyDescent="0.35">
      <c r="B259" s="65">
        <v>250</v>
      </c>
      <c r="C259" s="65" t="s">
        <v>645</v>
      </c>
      <c r="D259" s="65" t="s">
        <v>391</v>
      </c>
      <c r="E259" s="65">
        <v>87.021000000000001</v>
      </c>
      <c r="F259" s="213">
        <f t="shared" si="44"/>
        <v>952009.74</v>
      </c>
      <c r="G259" s="62">
        <v>46023</v>
      </c>
      <c r="H259" s="43" t="s">
        <v>525</v>
      </c>
      <c r="I259" s="65" t="s">
        <v>561</v>
      </c>
      <c r="J259" s="147">
        <v>46027</v>
      </c>
      <c r="K259" s="66"/>
      <c r="L259" s="579"/>
      <c r="M259" s="500" t="s">
        <v>781</v>
      </c>
      <c r="N259" s="66"/>
    </row>
    <row r="260" spans="2:14" x14ac:dyDescent="0.35">
      <c r="B260" s="65">
        <v>251</v>
      </c>
      <c r="C260" s="65" t="s">
        <v>639</v>
      </c>
      <c r="D260" s="65" t="s">
        <v>640</v>
      </c>
      <c r="E260" s="65">
        <v>101.95</v>
      </c>
      <c r="F260" s="213">
        <f t="shared" si="44"/>
        <v>1115333</v>
      </c>
      <c r="G260" s="62">
        <v>46023</v>
      </c>
      <c r="H260" s="43" t="s">
        <v>277</v>
      </c>
      <c r="I260" s="65" t="s">
        <v>561</v>
      </c>
      <c r="J260" s="147">
        <v>46028</v>
      </c>
      <c r="K260" s="66"/>
      <c r="L260" s="579"/>
      <c r="M260" s="500" t="s">
        <v>781</v>
      </c>
      <c r="N260" s="66"/>
    </row>
    <row r="261" spans="2:14" x14ac:dyDescent="0.35">
      <c r="B261" s="65">
        <v>252</v>
      </c>
      <c r="C261" s="65" t="s">
        <v>746</v>
      </c>
      <c r="D261" s="65" t="s">
        <v>79</v>
      </c>
      <c r="E261" s="68">
        <v>34.79</v>
      </c>
      <c r="F261" s="213">
        <f t="shared" ref="F261" si="45">E261*10940</f>
        <v>380602.6</v>
      </c>
      <c r="G261" s="62">
        <v>46023</v>
      </c>
      <c r="H261" s="65" t="s">
        <v>839</v>
      </c>
      <c r="I261" s="65" t="s">
        <v>561</v>
      </c>
      <c r="J261" s="147">
        <v>46029</v>
      </c>
      <c r="K261" s="66"/>
      <c r="L261" s="579"/>
      <c r="M261" s="500" t="s">
        <v>279</v>
      </c>
      <c r="N261" s="66"/>
    </row>
  </sheetData>
  <autoFilter ref="B4:N259" xr:uid="{00000000-0009-0000-0000-000001000000}">
    <sortState xmlns:xlrd2="http://schemas.microsoft.com/office/spreadsheetml/2017/richdata2" ref="B118:N131">
      <sortCondition ref="K4:K139"/>
    </sortState>
  </autoFilter>
  <conditionalFormatting sqref="C4:C5">
    <cfRule type="duplicateValues" dxfId="3654" priority="429"/>
    <cfRule type="duplicateValues" dxfId="3653" priority="430"/>
    <cfRule type="duplicateValues" dxfId="3652" priority="431"/>
    <cfRule type="duplicateValues" dxfId="3651" priority="432"/>
  </conditionalFormatting>
  <conditionalFormatting sqref="I4:I5">
    <cfRule type="containsText" dxfId="3650" priority="3" operator="containsText" text="Complete">
      <formula>NOT(ISERROR(SEARCH("Complete",I4)))</formula>
    </cfRule>
  </conditionalFormatting>
  <pageMargins left="0.70866141732283472" right="0.70866141732283472" top="0.74803149606299213" bottom="0.74803149606299213" header="0.31496062992125984" footer="0.31496062992125984"/>
  <pageSetup paperSize="9" scale="85"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7B554-4F73-4890-A993-693EA922380B}">
  <dimension ref="A1:F38"/>
  <sheetViews>
    <sheetView zoomScaleNormal="100" workbookViewId="0">
      <selection activeCell="E6" sqref="E6"/>
    </sheetView>
  </sheetViews>
  <sheetFormatPr defaultRowHeight="14.5" x14ac:dyDescent="0.35"/>
  <cols>
    <col min="1" max="1" width="5.453125" customWidth="1"/>
    <col min="4" max="4" width="15.6328125" bestFit="1" customWidth="1"/>
    <col min="5" max="5" width="27.1796875" bestFit="1" customWidth="1"/>
    <col min="6" max="6" width="31.453125" customWidth="1"/>
  </cols>
  <sheetData>
    <row r="1" spans="1:6" ht="28" customHeight="1" thickBot="1" x14ac:dyDescent="0.4">
      <c r="A1" s="636" t="s">
        <v>809</v>
      </c>
      <c r="B1" s="637"/>
      <c r="C1" s="637"/>
      <c r="D1" s="637"/>
      <c r="E1" s="637"/>
      <c r="F1" s="638"/>
    </row>
    <row r="2" spans="1:6" ht="20.5" customHeight="1" thickBot="1" x14ac:dyDescent="0.4">
      <c r="A2" s="6" t="s">
        <v>790</v>
      </c>
      <c r="B2" s="7" t="s">
        <v>791</v>
      </c>
      <c r="C2" s="7" t="s">
        <v>795</v>
      </c>
      <c r="D2" s="7" t="s">
        <v>792</v>
      </c>
      <c r="E2" s="7" t="s">
        <v>793</v>
      </c>
      <c r="F2" s="534" t="s">
        <v>16</v>
      </c>
    </row>
    <row r="3" spans="1:6" x14ac:dyDescent="0.35">
      <c r="A3" s="532">
        <v>1</v>
      </c>
      <c r="B3" s="533" t="s">
        <v>620</v>
      </c>
      <c r="C3" s="533" t="s">
        <v>63</v>
      </c>
      <c r="D3" s="533" t="s">
        <v>794</v>
      </c>
      <c r="E3" s="533" t="s">
        <v>796</v>
      </c>
      <c r="F3" s="634" t="s">
        <v>808</v>
      </c>
    </row>
    <row r="4" spans="1:6" x14ac:dyDescent="0.35">
      <c r="A4" s="527">
        <v>2</v>
      </c>
      <c r="B4" s="43" t="s">
        <v>621</v>
      </c>
      <c r="C4" s="43" t="s">
        <v>63</v>
      </c>
      <c r="D4" s="43" t="s">
        <v>794</v>
      </c>
      <c r="E4" s="43" t="s">
        <v>796</v>
      </c>
      <c r="F4" s="635"/>
    </row>
    <row r="5" spans="1:6" x14ac:dyDescent="0.35">
      <c r="A5" s="527">
        <v>3</v>
      </c>
      <c r="B5" s="43" t="s">
        <v>622</v>
      </c>
      <c r="C5" s="43" t="s">
        <v>65</v>
      </c>
      <c r="D5" s="43" t="s">
        <v>794</v>
      </c>
      <c r="E5" s="43" t="s">
        <v>796</v>
      </c>
      <c r="F5" s="635"/>
    </row>
    <row r="6" spans="1:6" x14ac:dyDescent="0.35">
      <c r="A6" s="527">
        <v>4</v>
      </c>
      <c r="B6" s="43" t="s">
        <v>623</v>
      </c>
      <c r="C6" s="43" t="s">
        <v>65</v>
      </c>
      <c r="D6" s="43" t="s">
        <v>794</v>
      </c>
      <c r="E6" s="43" t="s">
        <v>796</v>
      </c>
      <c r="F6" s="635"/>
    </row>
    <row r="7" spans="1:6" x14ac:dyDescent="0.35">
      <c r="A7" s="532">
        <v>5</v>
      </c>
      <c r="B7" s="43" t="s">
        <v>626</v>
      </c>
      <c r="C7" s="43" t="s">
        <v>65</v>
      </c>
      <c r="D7" s="43" t="s">
        <v>794</v>
      </c>
      <c r="E7" s="43" t="s">
        <v>796</v>
      </c>
      <c r="F7" s="635"/>
    </row>
    <row r="8" spans="1:6" x14ac:dyDescent="0.35">
      <c r="A8" s="527">
        <v>6</v>
      </c>
      <c r="B8" s="43" t="s">
        <v>627</v>
      </c>
      <c r="C8" s="43" t="s">
        <v>65</v>
      </c>
      <c r="D8" s="43" t="s">
        <v>794</v>
      </c>
      <c r="E8" s="43" t="s">
        <v>796</v>
      </c>
      <c r="F8" s="635"/>
    </row>
    <row r="9" spans="1:6" x14ac:dyDescent="0.35">
      <c r="A9" s="527">
        <v>7</v>
      </c>
      <c r="B9" s="43" t="s">
        <v>628</v>
      </c>
      <c r="C9" s="43" t="s">
        <v>63</v>
      </c>
      <c r="D9" s="43" t="s">
        <v>838</v>
      </c>
      <c r="E9" s="43" t="s">
        <v>15</v>
      </c>
      <c r="F9" s="635"/>
    </row>
    <row r="10" spans="1:6" x14ac:dyDescent="0.35">
      <c r="A10" s="527">
        <v>8</v>
      </c>
      <c r="B10" s="43" t="s">
        <v>632</v>
      </c>
      <c r="C10" s="43" t="s">
        <v>77</v>
      </c>
      <c r="D10" s="43" t="s">
        <v>797</v>
      </c>
      <c r="E10" s="43" t="s">
        <v>798</v>
      </c>
      <c r="F10" s="528"/>
    </row>
    <row r="11" spans="1:6" x14ac:dyDescent="0.35">
      <c r="A11" s="532">
        <v>9</v>
      </c>
      <c r="B11" s="43" t="s">
        <v>135</v>
      </c>
      <c r="C11" s="43" t="s">
        <v>123</v>
      </c>
      <c r="E11" s="43" t="s">
        <v>799</v>
      </c>
      <c r="F11" s="528"/>
    </row>
    <row r="12" spans="1:6" ht="29" x14ac:dyDescent="0.35">
      <c r="A12" s="527">
        <v>10</v>
      </c>
      <c r="B12" s="43" t="s">
        <v>259</v>
      </c>
      <c r="C12" s="43" t="s">
        <v>197</v>
      </c>
      <c r="D12" s="43" t="s">
        <v>794</v>
      </c>
      <c r="E12" s="43"/>
      <c r="F12" s="529" t="s">
        <v>800</v>
      </c>
    </row>
    <row r="13" spans="1:6" x14ac:dyDescent="0.35">
      <c r="A13" s="527">
        <v>11</v>
      </c>
      <c r="B13" s="43" t="s">
        <v>645</v>
      </c>
      <c r="C13" s="43" t="s">
        <v>391</v>
      </c>
      <c r="D13" s="43" t="s">
        <v>797</v>
      </c>
      <c r="E13" s="43" t="s">
        <v>798</v>
      </c>
      <c r="F13" s="529"/>
    </row>
    <row r="14" spans="1:6" ht="29" x14ac:dyDescent="0.35">
      <c r="A14" s="527">
        <v>12</v>
      </c>
      <c r="B14" s="43" t="s">
        <v>429</v>
      </c>
      <c r="C14" s="43" t="s">
        <v>197</v>
      </c>
      <c r="D14" s="43" t="s">
        <v>794</v>
      </c>
      <c r="E14" s="43"/>
      <c r="F14" s="529" t="s">
        <v>800</v>
      </c>
    </row>
    <row r="15" spans="1:6" x14ac:dyDescent="0.35">
      <c r="A15" s="532">
        <v>13</v>
      </c>
      <c r="B15" s="43" t="s">
        <v>258</v>
      </c>
      <c r="C15" s="43" t="s">
        <v>57</v>
      </c>
      <c r="D15" s="43" t="s">
        <v>797</v>
      </c>
      <c r="E15" s="43" t="s">
        <v>799</v>
      </c>
      <c r="F15" s="528"/>
    </row>
    <row r="16" spans="1:6" x14ac:dyDescent="0.35">
      <c r="A16" s="527">
        <v>14</v>
      </c>
      <c r="B16" s="43" t="s">
        <v>274</v>
      </c>
      <c r="C16" s="43" t="s">
        <v>275</v>
      </c>
      <c r="D16" s="43" t="s">
        <v>797</v>
      </c>
      <c r="E16" s="43" t="s">
        <v>798</v>
      </c>
      <c r="F16" s="528"/>
    </row>
    <row r="17" spans="1:6" x14ac:dyDescent="0.35">
      <c r="A17" s="527">
        <v>15</v>
      </c>
      <c r="B17" s="43" t="s">
        <v>479</v>
      </c>
      <c r="C17" s="43" t="s">
        <v>181</v>
      </c>
      <c r="D17" s="43" t="s">
        <v>797</v>
      </c>
      <c r="E17" s="43" t="s">
        <v>798</v>
      </c>
      <c r="F17" s="528" t="s">
        <v>827</v>
      </c>
    </row>
    <row r="18" spans="1:6" x14ac:dyDescent="0.35">
      <c r="A18" s="527">
        <v>16</v>
      </c>
      <c r="B18" s="43" t="s">
        <v>486</v>
      </c>
      <c r="C18" s="43" t="s">
        <v>231</v>
      </c>
      <c r="D18" s="43" t="s">
        <v>797</v>
      </c>
      <c r="E18" s="43" t="s">
        <v>837</v>
      </c>
      <c r="F18" s="548"/>
    </row>
    <row r="19" spans="1:6" x14ac:dyDescent="0.35">
      <c r="A19" s="532">
        <v>17</v>
      </c>
      <c r="B19" s="43" t="s">
        <v>370</v>
      </c>
      <c r="C19" s="43" t="s">
        <v>77</v>
      </c>
      <c r="D19" s="43" t="s">
        <v>797</v>
      </c>
      <c r="E19" s="43" t="s">
        <v>801</v>
      </c>
      <c r="F19" s="528"/>
    </row>
    <row r="20" spans="1:6" x14ac:dyDescent="0.35">
      <c r="A20" s="527">
        <v>18</v>
      </c>
      <c r="B20" s="43" t="s">
        <v>398</v>
      </c>
      <c r="C20" s="43" t="s">
        <v>399</v>
      </c>
      <c r="D20" s="43" t="s">
        <v>797</v>
      </c>
      <c r="E20" s="43" t="s">
        <v>833</v>
      </c>
      <c r="F20" s="528" t="s">
        <v>835</v>
      </c>
    </row>
    <row r="21" spans="1:6" ht="29" x14ac:dyDescent="0.35">
      <c r="A21" s="527">
        <v>19</v>
      </c>
      <c r="B21" s="43" t="s">
        <v>196</v>
      </c>
      <c r="C21" s="43" t="s">
        <v>197</v>
      </c>
      <c r="D21" s="43" t="s">
        <v>794</v>
      </c>
      <c r="E21" s="43"/>
      <c r="F21" s="529" t="s">
        <v>800</v>
      </c>
    </row>
    <row r="22" spans="1:6" ht="29" x14ac:dyDescent="0.35">
      <c r="A22" s="527">
        <v>20</v>
      </c>
      <c r="B22" s="43" t="s">
        <v>693</v>
      </c>
      <c r="C22" s="43" t="s">
        <v>698</v>
      </c>
      <c r="D22" s="43" t="s">
        <v>794</v>
      </c>
      <c r="E22" s="43"/>
      <c r="F22" s="529" t="s">
        <v>803</v>
      </c>
    </row>
    <row r="23" spans="1:6" x14ac:dyDescent="0.35">
      <c r="A23" s="532">
        <v>21</v>
      </c>
      <c r="B23" s="43" t="s">
        <v>695</v>
      </c>
      <c r="C23" s="43" t="s">
        <v>65</v>
      </c>
      <c r="D23" s="43" t="s">
        <v>797</v>
      </c>
      <c r="E23" s="43" t="s">
        <v>15</v>
      </c>
      <c r="F23" s="528"/>
    </row>
    <row r="24" spans="1:6" x14ac:dyDescent="0.35">
      <c r="A24" s="527">
        <v>22</v>
      </c>
      <c r="B24" s="43" t="s">
        <v>517</v>
      </c>
      <c r="C24" s="43" t="s">
        <v>231</v>
      </c>
      <c r="D24" s="43" t="s">
        <v>797</v>
      </c>
      <c r="E24" s="43" t="s">
        <v>804</v>
      </c>
      <c r="F24" s="528"/>
    </row>
    <row r="25" spans="1:6" x14ac:dyDescent="0.35">
      <c r="A25" s="527">
        <v>23</v>
      </c>
      <c r="B25" s="43" t="s">
        <v>163</v>
      </c>
      <c r="C25" s="43" t="s">
        <v>63</v>
      </c>
      <c r="D25" s="43" t="s">
        <v>797</v>
      </c>
      <c r="E25" s="43" t="s">
        <v>801</v>
      </c>
      <c r="F25" s="528"/>
    </row>
    <row r="26" spans="1:6" x14ac:dyDescent="0.35">
      <c r="A26" s="527">
        <v>24</v>
      </c>
      <c r="B26" s="43" t="s">
        <v>174</v>
      </c>
      <c r="C26" s="43" t="s">
        <v>65</v>
      </c>
      <c r="D26" s="43" t="s">
        <v>797</v>
      </c>
      <c r="E26" s="43" t="s">
        <v>801</v>
      </c>
      <c r="F26" s="528" t="s">
        <v>834</v>
      </c>
    </row>
    <row r="27" spans="1:6" x14ac:dyDescent="0.35">
      <c r="A27" s="532">
        <v>25</v>
      </c>
      <c r="B27" s="43" t="s">
        <v>175</v>
      </c>
      <c r="C27" s="43" t="s">
        <v>68</v>
      </c>
      <c r="D27" s="43" t="s">
        <v>797</v>
      </c>
      <c r="E27" s="43" t="s">
        <v>801</v>
      </c>
      <c r="F27" s="528"/>
    </row>
    <row r="28" spans="1:6" x14ac:dyDescent="0.35">
      <c r="A28" s="527">
        <v>26</v>
      </c>
      <c r="B28" s="43" t="s">
        <v>202</v>
      </c>
      <c r="C28" s="43" t="s">
        <v>203</v>
      </c>
      <c r="D28" s="43" t="s">
        <v>797</v>
      </c>
      <c r="E28" s="43" t="s">
        <v>798</v>
      </c>
      <c r="F28" s="528"/>
    </row>
    <row r="29" spans="1:6" x14ac:dyDescent="0.35">
      <c r="A29" s="527">
        <v>27</v>
      </c>
      <c r="B29" s="43" t="s">
        <v>191</v>
      </c>
      <c r="C29" s="43" t="s">
        <v>65</v>
      </c>
      <c r="D29" s="43" t="s">
        <v>797</v>
      </c>
      <c r="E29" s="43" t="s">
        <v>798</v>
      </c>
      <c r="F29" s="528" t="s">
        <v>836</v>
      </c>
    </row>
    <row r="30" spans="1:6" x14ac:dyDescent="0.35">
      <c r="A30" s="527">
        <v>28</v>
      </c>
      <c r="B30" s="43" t="s">
        <v>190</v>
      </c>
      <c r="C30" s="43" t="s">
        <v>63</v>
      </c>
      <c r="D30" s="43" t="s">
        <v>797</v>
      </c>
      <c r="E30" s="43" t="s">
        <v>798</v>
      </c>
      <c r="F30" s="528" t="s">
        <v>836</v>
      </c>
    </row>
    <row r="31" spans="1:6" x14ac:dyDescent="0.35">
      <c r="A31" s="532">
        <v>29</v>
      </c>
      <c r="B31" s="43" t="s">
        <v>215</v>
      </c>
      <c r="C31" s="43" t="s">
        <v>65</v>
      </c>
      <c r="D31" s="43" t="s">
        <v>797</v>
      </c>
      <c r="E31" s="43" t="s">
        <v>798</v>
      </c>
      <c r="F31" s="528" t="s">
        <v>836</v>
      </c>
    </row>
    <row r="32" spans="1:6" x14ac:dyDescent="0.35">
      <c r="A32" s="527">
        <v>30</v>
      </c>
      <c r="B32" s="43" t="s">
        <v>184</v>
      </c>
      <c r="C32" s="43" t="s">
        <v>68</v>
      </c>
      <c r="D32" s="43" t="s">
        <v>797</v>
      </c>
      <c r="E32" s="43" t="s">
        <v>801</v>
      </c>
      <c r="F32" s="528"/>
    </row>
    <row r="33" spans="1:6" x14ac:dyDescent="0.35">
      <c r="A33" s="527">
        <v>31</v>
      </c>
      <c r="B33" s="43" t="s">
        <v>515</v>
      </c>
      <c r="C33" s="43" t="s">
        <v>79</v>
      </c>
      <c r="D33" s="43" t="s">
        <v>797</v>
      </c>
      <c r="E33" s="43" t="s">
        <v>801</v>
      </c>
      <c r="F33" s="528"/>
    </row>
    <row r="34" spans="1:6" x14ac:dyDescent="0.35">
      <c r="A34" s="527">
        <v>32</v>
      </c>
      <c r="B34" s="43" t="s">
        <v>554</v>
      </c>
      <c r="C34" s="43" t="s">
        <v>77</v>
      </c>
      <c r="D34" s="43" t="s">
        <v>797</v>
      </c>
      <c r="E34" s="43" t="s">
        <v>798</v>
      </c>
      <c r="F34" s="528"/>
    </row>
    <row r="35" spans="1:6" ht="17.5" customHeight="1" x14ac:dyDescent="0.35">
      <c r="A35" s="532">
        <v>33</v>
      </c>
      <c r="B35" s="43" t="s">
        <v>702</v>
      </c>
      <c r="C35" s="43" t="s">
        <v>150</v>
      </c>
      <c r="D35" s="43" t="s">
        <v>797</v>
      </c>
      <c r="E35" s="47" t="s">
        <v>805</v>
      </c>
      <c r="F35" s="528"/>
    </row>
    <row r="36" spans="1:6" x14ac:dyDescent="0.35">
      <c r="A36" s="527">
        <v>34</v>
      </c>
      <c r="B36" s="43" t="s">
        <v>224</v>
      </c>
      <c r="C36" s="43" t="s">
        <v>65</v>
      </c>
      <c r="D36" s="43" t="s">
        <v>797</v>
      </c>
      <c r="E36" s="43" t="s">
        <v>802</v>
      </c>
      <c r="F36" s="528"/>
    </row>
    <row r="37" spans="1:6" x14ac:dyDescent="0.35">
      <c r="A37" s="527">
        <v>35</v>
      </c>
      <c r="B37" s="43" t="s">
        <v>226</v>
      </c>
      <c r="C37" s="43" t="s">
        <v>77</v>
      </c>
      <c r="D37" s="43" t="s">
        <v>797</v>
      </c>
      <c r="E37" s="43" t="s">
        <v>806</v>
      </c>
      <c r="F37" s="528"/>
    </row>
    <row r="38" spans="1:6" ht="15" thickBot="1" x14ac:dyDescent="0.4">
      <c r="A38" s="527">
        <v>36</v>
      </c>
      <c r="B38" s="530" t="s">
        <v>219</v>
      </c>
      <c r="C38" s="530" t="s">
        <v>65</v>
      </c>
      <c r="D38" s="530" t="s">
        <v>797</v>
      </c>
      <c r="E38" s="530" t="s">
        <v>235</v>
      </c>
      <c r="F38" s="531" t="s">
        <v>807</v>
      </c>
    </row>
  </sheetData>
  <autoFilter ref="A2:F38" xr:uid="{CA97B554-4F73-4890-A993-693EA922380B}"/>
  <mergeCells count="2">
    <mergeCell ref="F3:F9"/>
    <mergeCell ref="A1:F1"/>
  </mergeCells>
  <pageMargins left="0.7" right="0.7" top="0.75" bottom="0.75" header="0.3" footer="0.3"/>
  <pageSetup scale="95"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3D540-D564-4E72-9D42-B75FF2A03B47}">
  <dimension ref="A1:F79"/>
  <sheetViews>
    <sheetView zoomScale="112" zoomScaleNormal="112" workbookViewId="0">
      <selection activeCell="E10" sqref="E10"/>
    </sheetView>
  </sheetViews>
  <sheetFormatPr defaultRowHeight="14.5" x14ac:dyDescent="0.35"/>
  <cols>
    <col min="1" max="1" width="5.453125" customWidth="1"/>
    <col min="4" max="4" width="15.6328125" bestFit="1" customWidth="1"/>
    <col min="5" max="5" width="27.1796875" bestFit="1" customWidth="1"/>
    <col min="6" max="6" width="33.54296875" bestFit="1" customWidth="1"/>
  </cols>
  <sheetData>
    <row r="1" spans="1:6" ht="28" customHeight="1" x14ac:dyDescent="0.35">
      <c r="A1" s="639" t="s">
        <v>828</v>
      </c>
      <c r="B1" s="640"/>
      <c r="C1" s="640"/>
      <c r="D1" s="640"/>
      <c r="E1" s="640"/>
      <c r="F1" s="641"/>
    </row>
    <row r="2" spans="1:6" ht="20.5" customHeight="1" x14ac:dyDescent="0.35">
      <c r="A2" s="557" t="s">
        <v>790</v>
      </c>
      <c r="B2" s="557" t="s">
        <v>791</v>
      </c>
      <c r="C2" s="557" t="s">
        <v>795</v>
      </c>
      <c r="D2" s="557" t="s">
        <v>792</v>
      </c>
      <c r="E2" s="557" t="s">
        <v>793</v>
      </c>
      <c r="F2" s="557" t="s">
        <v>16</v>
      </c>
    </row>
    <row r="3" spans="1:6" x14ac:dyDescent="0.35">
      <c r="A3" s="43">
        <v>1</v>
      </c>
      <c r="B3" s="43" t="s">
        <v>246</v>
      </c>
      <c r="C3" s="43" t="s">
        <v>65</v>
      </c>
      <c r="D3" s="43" t="s">
        <v>797</v>
      </c>
      <c r="E3" s="43" t="s">
        <v>829</v>
      </c>
      <c r="F3" s="47"/>
    </row>
    <row r="4" spans="1:6" x14ac:dyDescent="0.35">
      <c r="A4" s="43">
        <v>2</v>
      </c>
      <c r="B4" s="43" t="s">
        <v>368</v>
      </c>
      <c r="C4" s="43" t="s">
        <v>77</v>
      </c>
      <c r="D4" s="43" t="s">
        <v>797</v>
      </c>
      <c r="E4" s="43" t="s">
        <v>801</v>
      </c>
      <c r="F4" s="47"/>
    </row>
    <row r="5" spans="1:6" x14ac:dyDescent="0.35">
      <c r="A5" s="43">
        <v>3</v>
      </c>
      <c r="B5" s="43" t="s">
        <v>266</v>
      </c>
      <c r="C5" s="43" t="s">
        <v>63</v>
      </c>
      <c r="D5" s="43"/>
      <c r="E5" s="43"/>
      <c r="F5" s="47"/>
    </row>
    <row r="6" spans="1:6" x14ac:dyDescent="0.35">
      <c r="A6" s="43">
        <v>4</v>
      </c>
      <c r="B6" s="43" t="s">
        <v>364</v>
      </c>
      <c r="C6" s="43" t="s">
        <v>65</v>
      </c>
      <c r="D6" s="43" t="s">
        <v>797</v>
      </c>
      <c r="E6" s="43" t="s">
        <v>829</v>
      </c>
      <c r="F6" s="47"/>
    </row>
    <row r="7" spans="1:6" x14ac:dyDescent="0.35">
      <c r="A7" s="43">
        <v>5</v>
      </c>
      <c r="B7" s="43" t="s">
        <v>260</v>
      </c>
      <c r="C7" s="43" t="s">
        <v>77</v>
      </c>
      <c r="D7" s="43"/>
      <c r="E7" s="43"/>
      <c r="F7" s="47"/>
    </row>
    <row r="8" spans="1:6" x14ac:dyDescent="0.35">
      <c r="A8" s="43">
        <v>6</v>
      </c>
      <c r="B8" s="43" t="s">
        <v>262</v>
      </c>
      <c r="C8" s="43" t="s">
        <v>65</v>
      </c>
      <c r="D8" s="43" t="s">
        <v>797</v>
      </c>
      <c r="E8" s="43" t="s">
        <v>829</v>
      </c>
      <c r="F8" s="47"/>
    </row>
    <row r="9" spans="1:6" x14ac:dyDescent="0.35">
      <c r="A9" s="43">
        <v>7</v>
      </c>
      <c r="B9" s="43" t="s">
        <v>263</v>
      </c>
      <c r="C9" s="43" t="s">
        <v>77</v>
      </c>
      <c r="D9" s="43"/>
      <c r="E9" s="43"/>
      <c r="F9" s="47"/>
    </row>
    <row r="10" spans="1:6" x14ac:dyDescent="0.35">
      <c r="A10" s="43">
        <v>8</v>
      </c>
      <c r="B10" s="43" t="s">
        <v>276</v>
      </c>
      <c r="C10" s="43" t="s">
        <v>77</v>
      </c>
      <c r="D10" s="43"/>
      <c r="E10" s="43"/>
      <c r="F10" s="47"/>
    </row>
    <row r="11" spans="1:6" x14ac:dyDescent="0.35">
      <c r="A11" s="43">
        <v>9</v>
      </c>
      <c r="B11" s="43" t="s">
        <v>420</v>
      </c>
      <c r="C11" s="43" t="s">
        <v>63</v>
      </c>
      <c r="D11" s="43" t="s">
        <v>797</v>
      </c>
      <c r="E11" s="43" t="s">
        <v>830</v>
      </c>
      <c r="F11" s="47"/>
    </row>
    <row r="12" spans="1:6" x14ac:dyDescent="0.35">
      <c r="A12" s="43">
        <v>10</v>
      </c>
      <c r="B12" s="43" t="s">
        <v>719</v>
      </c>
      <c r="C12" s="43" t="s">
        <v>65</v>
      </c>
      <c r="D12" s="43" t="s">
        <v>797</v>
      </c>
      <c r="E12" s="43" t="s">
        <v>829</v>
      </c>
      <c r="F12" s="47"/>
    </row>
    <row r="13" spans="1:6" x14ac:dyDescent="0.35">
      <c r="A13" s="43">
        <v>11</v>
      </c>
      <c r="B13" s="43" t="s">
        <v>421</v>
      </c>
      <c r="C13" s="43" t="s">
        <v>65</v>
      </c>
      <c r="D13" s="43" t="s">
        <v>797</v>
      </c>
      <c r="E13" s="43" t="s">
        <v>801</v>
      </c>
      <c r="F13" s="47"/>
    </row>
    <row r="14" spans="1:6" x14ac:dyDescent="0.35">
      <c r="A14" s="43">
        <v>12</v>
      </c>
      <c r="B14" s="43" t="s">
        <v>413</v>
      </c>
      <c r="C14" s="43" t="s">
        <v>79</v>
      </c>
      <c r="D14" s="43" t="s">
        <v>797</v>
      </c>
      <c r="E14" s="43" t="s">
        <v>802</v>
      </c>
      <c r="F14" s="43"/>
    </row>
    <row r="15" spans="1:6" x14ac:dyDescent="0.35">
      <c r="A15" s="43">
        <v>13</v>
      </c>
      <c r="B15" s="43" t="s">
        <v>414</v>
      </c>
      <c r="C15" s="43" t="s">
        <v>79</v>
      </c>
      <c r="D15" s="43" t="s">
        <v>797</v>
      </c>
      <c r="E15" s="43" t="s">
        <v>802</v>
      </c>
      <c r="F15" s="43"/>
    </row>
    <row r="16" spans="1:6" x14ac:dyDescent="0.35">
      <c r="A16" s="43">
        <v>14</v>
      </c>
      <c r="B16" s="43" t="s">
        <v>452</v>
      </c>
      <c r="C16" s="43" t="s">
        <v>65</v>
      </c>
      <c r="D16" s="43" t="s">
        <v>797</v>
      </c>
      <c r="E16" s="43" t="s">
        <v>807</v>
      </c>
      <c r="F16" s="43"/>
    </row>
    <row r="17" spans="1:6" x14ac:dyDescent="0.35">
      <c r="A17" s="43">
        <v>15</v>
      </c>
      <c r="B17" s="43" t="s">
        <v>431</v>
      </c>
      <c r="C17" s="43" t="s">
        <v>65</v>
      </c>
      <c r="D17" s="43" t="s">
        <v>797</v>
      </c>
      <c r="E17" s="43" t="s">
        <v>801</v>
      </c>
      <c r="F17" s="43"/>
    </row>
    <row r="18" spans="1:6" x14ac:dyDescent="0.35">
      <c r="A18" s="43">
        <v>16</v>
      </c>
      <c r="B18" s="43" t="s">
        <v>362</v>
      </c>
      <c r="C18" s="43" t="s">
        <v>77</v>
      </c>
      <c r="D18" s="43"/>
      <c r="E18" s="43"/>
      <c r="F18" s="43"/>
    </row>
    <row r="19" spans="1:6" x14ac:dyDescent="0.35">
      <c r="A19" s="43">
        <v>17</v>
      </c>
      <c r="B19" s="43" t="s">
        <v>720</v>
      </c>
      <c r="C19" s="43" t="s">
        <v>150</v>
      </c>
      <c r="D19" s="43" t="s">
        <v>797</v>
      </c>
      <c r="E19" s="43" t="s">
        <v>801</v>
      </c>
      <c r="F19" s="47"/>
    </row>
    <row r="20" spans="1:6" x14ac:dyDescent="0.35">
      <c r="A20" s="43">
        <v>18</v>
      </c>
      <c r="B20" s="43" t="s">
        <v>721</v>
      </c>
      <c r="C20" s="43" t="s">
        <v>475</v>
      </c>
      <c r="D20" s="43"/>
      <c r="E20" s="43"/>
      <c r="F20" s="47"/>
    </row>
    <row r="21" spans="1:6" x14ac:dyDescent="0.35">
      <c r="A21" s="43">
        <v>19</v>
      </c>
      <c r="B21" s="43" t="s">
        <v>367</v>
      </c>
      <c r="C21" s="43" t="s">
        <v>65</v>
      </c>
      <c r="D21" s="43"/>
      <c r="E21" s="43"/>
      <c r="F21" s="47"/>
    </row>
    <row r="22" spans="1:6" x14ac:dyDescent="0.35">
      <c r="A22" s="43">
        <v>20</v>
      </c>
      <c r="B22" s="43" t="s">
        <v>365</v>
      </c>
      <c r="C22" s="43" t="s">
        <v>65</v>
      </c>
      <c r="D22" s="43" t="s">
        <v>797</v>
      </c>
      <c r="E22" s="43" t="s">
        <v>801</v>
      </c>
      <c r="F22" s="43"/>
    </row>
    <row r="23" spans="1:6" x14ac:dyDescent="0.35">
      <c r="A23" s="43">
        <v>21</v>
      </c>
      <c r="B23" s="43" t="s">
        <v>396</v>
      </c>
      <c r="C23" s="43" t="s">
        <v>79</v>
      </c>
      <c r="D23" s="43" t="s">
        <v>797</v>
      </c>
      <c r="E23" s="43" t="s">
        <v>235</v>
      </c>
      <c r="F23" s="43" t="s">
        <v>831</v>
      </c>
    </row>
    <row r="24" spans="1:6" x14ac:dyDescent="0.35">
      <c r="A24" s="43">
        <v>22</v>
      </c>
      <c r="B24" s="43" t="s">
        <v>427</v>
      </c>
      <c r="C24" s="43" t="s">
        <v>65</v>
      </c>
      <c r="D24" s="43"/>
      <c r="E24" s="43"/>
      <c r="F24" s="43"/>
    </row>
    <row r="25" spans="1:6" x14ac:dyDescent="0.35">
      <c r="A25" s="43">
        <v>23</v>
      </c>
      <c r="B25" s="43" t="s">
        <v>467</v>
      </c>
      <c r="C25" s="43" t="s">
        <v>79</v>
      </c>
      <c r="D25" s="43" t="s">
        <v>797</v>
      </c>
      <c r="E25" s="43" t="s">
        <v>235</v>
      </c>
      <c r="F25" s="43" t="s">
        <v>831</v>
      </c>
    </row>
    <row r="26" spans="1:6" x14ac:dyDescent="0.35">
      <c r="A26" s="43">
        <v>24</v>
      </c>
      <c r="B26" s="43" t="s">
        <v>384</v>
      </c>
      <c r="C26" s="43" t="s">
        <v>65</v>
      </c>
      <c r="D26" s="43" t="s">
        <v>797</v>
      </c>
      <c r="E26" s="43" t="s">
        <v>801</v>
      </c>
      <c r="F26" s="47"/>
    </row>
    <row r="27" spans="1:6" x14ac:dyDescent="0.35">
      <c r="A27" s="43">
        <v>25</v>
      </c>
      <c r="B27" s="43" t="s">
        <v>404</v>
      </c>
      <c r="C27" s="43" t="s">
        <v>65</v>
      </c>
      <c r="D27" s="43" t="s">
        <v>797</v>
      </c>
      <c r="E27" s="43" t="s">
        <v>801</v>
      </c>
      <c r="F27" s="47"/>
    </row>
    <row r="28" spans="1:6" x14ac:dyDescent="0.35">
      <c r="A28" s="43">
        <v>26</v>
      </c>
      <c r="B28" s="43" t="s">
        <v>430</v>
      </c>
      <c r="C28" s="43" t="s">
        <v>203</v>
      </c>
      <c r="D28" s="43" t="s">
        <v>832</v>
      </c>
      <c r="E28" s="43" t="s">
        <v>802</v>
      </c>
      <c r="F28" s="47"/>
    </row>
    <row r="29" spans="1:6" x14ac:dyDescent="0.35">
      <c r="A29" s="43">
        <v>27</v>
      </c>
      <c r="B29" s="43" t="s">
        <v>441</v>
      </c>
      <c r="C29" s="43" t="s">
        <v>79</v>
      </c>
      <c r="D29" s="43" t="s">
        <v>797</v>
      </c>
      <c r="E29" s="43" t="s">
        <v>801</v>
      </c>
      <c r="F29" s="47"/>
    </row>
    <row r="30" spans="1:6" x14ac:dyDescent="0.35">
      <c r="A30" s="43">
        <v>28</v>
      </c>
      <c r="B30" s="43" t="s">
        <v>442</v>
      </c>
      <c r="C30" s="43" t="s">
        <v>65</v>
      </c>
      <c r="D30" s="43" t="s">
        <v>797</v>
      </c>
      <c r="E30" s="43" t="s">
        <v>801</v>
      </c>
      <c r="F30" s="47"/>
    </row>
    <row r="31" spans="1:6" x14ac:dyDescent="0.35">
      <c r="A31" s="43">
        <v>29</v>
      </c>
      <c r="B31" s="43" t="s">
        <v>461</v>
      </c>
      <c r="C31" s="43" t="s">
        <v>65</v>
      </c>
      <c r="D31" s="43" t="s">
        <v>797</v>
      </c>
      <c r="E31" s="43" t="s">
        <v>235</v>
      </c>
      <c r="F31" s="43" t="s">
        <v>831</v>
      </c>
    </row>
    <row r="32" spans="1:6" x14ac:dyDescent="0.35">
      <c r="A32" s="43">
        <v>30</v>
      </c>
      <c r="B32" s="43" t="s">
        <v>488</v>
      </c>
      <c r="C32" s="43" t="s">
        <v>65</v>
      </c>
      <c r="D32" s="43" t="s">
        <v>797</v>
      </c>
      <c r="E32" s="43" t="s">
        <v>235</v>
      </c>
      <c r="F32" s="43" t="s">
        <v>831</v>
      </c>
    </row>
    <row r="33" spans="1:6" x14ac:dyDescent="0.35">
      <c r="A33" s="43">
        <v>31</v>
      </c>
      <c r="B33" s="43" t="s">
        <v>519</v>
      </c>
      <c r="C33" s="43" t="s">
        <v>65</v>
      </c>
      <c r="D33" s="43"/>
      <c r="E33" s="43"/>
      <c r="F33" s="43"/>
    </row>
    <row r="34" spans="1:6" x14ac:dyDescent="0.35">
      <c r="A34" s="43">
        <v>32</v>
      </c>
      <c r="B34" s="43" t="s">
        <v>462</v>
      </c>
      <c r="C34" s="43" t="s">
        <v>65</v>
      </c>
      <c r="D34" s="43"/>
      <c r="E34" s="43"/>
      <c r="F34" s="43"/>
    </row>
    <row r="35" spans="1:6" x14ac:dyDescent="0.35">
      <c r="A35" s="43">
        <v>33</v>
      </c>
      <c r="B35" s="43" t="s">
        <v>463</v>
      </c>
      <c r="C35" s="43" t="s">
        <v>79</v>
      </c>
      <c r="D35" s="43"/>
      <c r="E35" s="43"/>
      <c r="F35" s="43"/>
    </row>
    <row r="36" spans="1:6" x14ac:dyDescent="0.35">
      <c r="A36" s="43">
        <v>34</v>
      </c>
      <c r="B36" s="43" t="s">
        <v>451</v>
      </c>
      <c r="C36" s="43" t="s">
        <v>65</v>
      </c>
      <c r="D36" s="43"/>
      <c r="E36" s="43"/>
      <c r="F36" s="43"/>
    </row>
    <row r="37" spans="1:6" x14ac:dyDescent="0.35">
      <c r="A37" s="43">
        <v>35</v>
      </c>
      <c r="B37" s="43" t="s">
        <v>450</v>
      </c>
      <c r="C37" s="43" t="s">
        <v>65</v>
      </c>
      <c r="D37" s="43"/>
      <c r="E37" s="43"/>
      <c r="F37" s="43"/>
    </row>
    <row r="38" spans="1:6" x14ac:dyDescent="0.35">
      <c r="A38" s="43">
        <v>36</v>
      </c>
      <c r="B38" s="43" t="s">
        <v>513</v>
      </c>
      <c r="C38" s="43" t="s">
        <v>203</v>
      </c>
      <c r="D38" s="43"/>
      <c r="E38" s="43"/>
      <c r="F38" s="43"/>
    </row>
    <row r="39" spans="1:6" x14ac:dyDescent="0.35">
      <c r="A39" s="43">
        <v>37</v>
      </c>
      <c r="B39" s="43" t="s">
        <v>402</v>
      </c>
      <c r="C39" s="43" t="s">
        <v>79</v>
      </c>
      <c r="D39" s="43"/>
      <c r="E39" s="43"/>
      <c r="F39" s="43"/>
    </row>
    <row r="40" spans="1:6" x14ac:dyDescent="0.35">
      <c r="A40" s="43">
        <v>38</v>
      </c>
      <c r="B40" s="43" t="s">
        <v>418</v>
      </c>
      <c r="C40" s="43" t="s">
        <v>65</v>
      </c>
      <c r="D40" s="43"/>
      <c r="E40" s="43"/>
      <c r="F40" s="43"/>
    </row>
    <row r="41" spans="1:6" x14ac:dyDescent="0.35">
      <c r="A41" s="43">
        <v>39</v>
      </c>
      <c r="B41" s="43" t="s">
        <v>502</v>
      </c>
      <c r="C41" s="43" t="s">
        <v>77</v>
      </c>
      <c r="D41" s="43" t="s">
        <v>797</v>
      </c>
      <c r="E41" s="43" t="s">
        <v>807</v>
      </c>
      <c r="F41" s="43"/>
    </row>
    <row r="42" spans="1:6" x14ac:dyDescent="0.35">
      <c r="A42" s="43">
        <v>40</v>
      </c>
      <c r="B42" s="43" t="s">
        <v>510</v>
      </c>
      <c r="C42" s="43" t="s">
        <v>126</v>
      </c>
      <c r="D42" s="43"/>
      <c r="E42" s="43"/>
      <c r="F42" s="43"/>
    </row>
    <row r="43" spans="1:6" x14ac:dyDescent="0.35">
      <c r="A43" s="43">
        <v>41</v>
      </c>
      <c r="B43" s="43" t="s">
        <v>423</v>
      </c>
      <c r="C43" s="43" t="s">
        <v>77</v>
      </c>
      <c r="D43" s="43"/>
      <c r="E43" s="43"/>
      <c r="F43" s="43"/>
    </row>
    <row r="44" spans="1:6" x14ac:dyDescent="0.35">
      <c r="A44" s="43">
        <v>42</v>
      </c>
      <c r="B44" s="43" t="s">
        <v>424</v>
      </c>
      <c r="C44" s="43" t="s">
        <v>77</v>
      </c>
      <c r="D44" s="43"/>
      <c r="E44" s="43"/>
      <c r="F44" s="43"/>
    </row>
    <row r="45" spans="1:6" x14ac:dyDescent="0.35">
      <c r="A45" s="43">
        <v>43</v>
      </c>
      <c r="B45" s="43" t="s">
        <v>425</v>
      </c>
      <c r="C45" s="43" t="s">
        <v>77</v>
      </c>
      <c r="D45" s="43"/>
      <c r="E45" s="43"/>
      <c r="F45" s="43"/>
    </row>
    <row r="46" spans="1:6" x14ac:dyDescent="0.35">
      <c r="A46" s="43">
        <v>44</v>
      </c>
      <c r="B46" s="43" t="s">
        <v>508</v>
      </c>
      <c r="C46" s="43" t="s">
        <v>79</v>
      </c>
      <c r="D46" s="43"/>
      <c r="E46" s="43"/>
      <c r="F46" s="43"/>
    </row>
    <row r="47" spans="1:6" x14ac:dyDescent="0.35">
      <c r="A47" s="43">
        <v>45</v>
      </c>
      <c r="B47" s="43" t="s">
        <v>491</v>
      </c>
      <c r="C47" s="43" t="s">
        <v>79</v>
      </c>
      <c r="D47" s="43"/>
      <c r="E47" s="43"/>
      <c r="F47" s="43"/>
    </row>
    <row r="48" spans="1:6" x14ac:dyDescent="0.35">
      <c r="A48" s="43">
        <v>46</v>
      </c>
      <c r="B48" s="43" t="s">
        <v>499</v>
      </c>
      <c r="C48" s="43" t="s">
        <v>79</v>
      </c>
      <c r="D48" s="43"/>
      <c r="E48" s="43"/>
      <c r="F48" s="43"/>
    </row>
    <row r="49" spans="1:6" x14ac:dyDescent="0.35">
      <c r="A49" s="43">
        <v>47</v>
      </c>
      <c r="B49" s="43" t="s">
        <v>730</v>
      </c>
      <c r="C49" s="43" t="s">
        <v>65</v>
      </c>
      <c r="D49" s="43"/>
      <c r="E49" s="43"/>
      <c r="F49" s="43"/>
    </row>
    <row r="50" spans="1:6" x14ac:dyDescent="0.35">
      <c r="A50" s="43">
        <v>48</v>
      </c>
      <c r="B50" s="43" t="s">
        <v>447</v>
      </c>
      <c r="C50" s="43" t="s">
        <v>65</v>
      </c>
      <c r="D50" s="43"/>
      <c r="E50" s="43"/>
      <c r="F50" s="43"/>
    </row>
    <row r="51" spans="1:6" x14ac:dyDescent="0.35">
      <c r="A51" s="43">
        <v>49</v>
      </c>
      <c r="B51" s="43" t="s">
        <v>448</v>
      </c>
      <c r="C51" s="43" t="s">
        <v>79</v>
      </c>
      <c r="D51" s="43"/>
      <c r="E51" s="43"/>
      <c r="F51" s="43"/>
    </row>
    <row r="52" spans="1:6" x14ac:dyDescent="0.35">
      <c r="A52" s="43">
        <v>50</v>
      </c>
      <c r="B52" s="43" t="s">
        <v>466</v>
      </c>
      <c r="C52" s="43" t="s">
        <v>475</v>
      </c>
      <c r="D52" s="43" t="s">
        <v>832</v>
      </c>
      <c r="E52" s="43" t="s">
        <v>802</v>
      </c>
      <c r="F52" s="43"/>
    </row>
    <row r="53" spans="1:6" x14ac:dyDescent="0.35">
      <c r="A53" s="43">
        <v>51</v>
      </c>
      <c r="B53" s="43" t="s">
        <v>459</v>
      </c>
      <c r="C53" s="43" t="s">
        <v>77</v>
      </c>
      <c r="D53" s="43"/>
      <c r="E53" s="43"/>
      <c r="F53" s="43"/>
    </row>
    <row r="54" spans="1:6" x14ac:dyDescent="0.35">
      <c r="A54" s="43">
        <v>52</v>
      </c>
      <c r="B54" s="43" t="s">
        <v>460</v>
      </c>
      <c r="C54" s="43" t="s">
        <v>77</v>
      </c>
      <c r="D54" s="43"/>
      <c r="E54" s="43"/>
      <c r="F54" s="43"/>
    </row>
    <row r="55" spans="1:6" x14ac:dyDescent="0.35">
      <c r="A55" s="43">
        <v>53</v>
      </c>
      <c r="B55" s="43" t="s">
        <v>477</v>
      </c>
      <c r="C55" s="43" t="s">
        <v>65</v>
      </c>
      <c r="D55" s="43"/>
      <c r="E55" s="43"/>
      <c r="F55" s="43"/>
    </row>
    <row r="56" spans="1:6" x14ac:dyDescent="0.35">
      <c r="A56" s="43">
        <v>54</v>
      </c>
      <c r="B56" s="43" t="s">
        <v>481</v>
      </c>
      <c r="C56" s="43" t="s">
        <v>126</v>
      </c>
      <c r="D56" s="43"/>
      <c r="E56" s="43"/>
      <c r="F56" s="43"/>
    </row>
    <row r="57" spans="1:6" x14ac:dyDescent="0.35">
      <c r="A57" s="43">
        <v>55</v>
      </c>
      <c r="B57" s="43" t="s">
        <v>484</v>
      </c>
      <c r="C57" s="43" t="s">
        <v>77</v>
      </c>
      <c r="D57" s="43"/>
      <c r="E57" s="43"/>
      <c r="F57" s="43"/>
    </row>
    <row r="58" spans="1:6" x14ac:dyDescent="0.35">
      <c r="A58" s="43">
        <v>56</v>
      </c>
      <c r="B58" s="43" t="s">
        <v>487</v>
      </c>
      <c r="C58" s="43" t="s">
        <v>65</v>
      </c>
      <c r="D58" s="43"/>
      <c r="E58" s="43"/>
      <c r="F58" s="43"/>
    </row>
    <row r="59" spans="1:6" x14ac:dyDescent="0.35">
      <c r="A59" s="43">
        <v>57</v>
      </c>
      <c r="B59" s="43" t="s">
        <v>492</v>
      </c>
      <c r="C59" s="43" t="s">
        <v>65</v>
      </c>
      <c r="D59" s="43"/>
      <c r="E59" s="43"/>
      <c r="F59" s="43"/>
    </row>
    <row r="60" spans="1:6" x14ac:dyDescent="0.35">
      <c r="A60" s="43">
        <v>58</v>
      </c>
      <c r="B60" s="43" t="s">
        <v>497</v>
      </c>
      <c r="C60" s="65" t="s">
        <v>77</v>
      </c>
      <c r="D60" s="65"/>
      <c r="E60" s="65"/>
      <c r="F60" s="65"/>
    </row>
    <row r="61" spans="1:6" x14ac:dyDescent="0.35">
      <c r="A61" s="43">
        <v>59</v>
      </c>
      <c r="B61" s="43" t="s">
        <v>500</v>
      </c>
      <c r="C61" s="65" t="s">
        <v>79</v>
      </c>
      <c r="D61" s="65"/>
      <c r="E61" s="65"/>
      <c r="F61" s="65"/>
    </row>
    <row r="62" spans="1:6" x14ac:dyDescent="0.35">
      <c r="A62" s="43">
        <v>60</v>
      </c>
      <c r="B62" s="43" t="s">
        <v>503</v>
      </c>
      <c r="C62" s="65" t="s">
        <v>79</v>
      </c>
      <c r="D62" s="65"/>
      <c r="E62" s="65"/>
      <c r="F62" s="65"/>
    </row>
    <row r="63" spans="1:6" x14ac:dyDescent="0.35">
      <c r="A63" s="43">
        <v>61</v>
      </c>
      <c r="B63" s="43" t="s">
        <v>507</v>
      </c>
      <c r="C63" s="65" t="s">
        <v>65</v>
      </c>
      <c r="D63" s="65"/>
      <c r="E63" s="65"/>
      <c r="F63" s="65"/>
    </row>
    <row r="64" spans="1:6" x14ac:dyDescent="0.35">
      <c r="A64" s="43">
        <v>62</v>
      </c>
      <c r="B64" s="43" t="s">
        <v>495</v>
      </c>
      <c r="C64" s="65" t="s">
        <v>65</v>
      </c>
      <c r="D64" s="65"/>
      <c r="E64" s="65"/>
      <c r="F64" s="65"/>
    </row>
    <row r="65" spans="1:6" x14ac:dyDescent="0.35">
      <c r="A65" s="43">
        <v>63</v>
      </c>
      <c r="B65" s="43" t="s">
        <v>482</v>
      </c>
      <c r="C65" s="65" t="s">
        <v>126</v>
      </c>
      <c r="D65" s="65"/>
      <c r="E65" s="65"/>
      <c r="F65" s="65"/>
    </row>
    <row r="66" spans="1:6" x14ac:dyDescent="0.35">
      <c r="A66" s="43">
        <v>64</v>
      </c>
      <c r="B66" s="43" t="s">
        <v>473</v>
      </c>
      <c r="C66" s="65" t="s">
        <v>65</v>
      </c>
      <c r="D66" s="65"/>
      <c r="E66" s="65"/>
      <c r="F66" s="65"/>
    </row>
    <row r="67" spans="1:6" x14ac:dyDescent="0.35">
      <c r="A67" s="43">
        <v>65</v>
      </c>
      <c r="B67" s="43" t="s">
        <v>733</v>
      </c>
      <c r="C67" s="65" t="s">
        <v>63</v>
      </c>
      <c r="D67" s="65"/>
      <c r="E67" s="65"/>
      <c r="F67" s="65"/>
    </row>
    <row r="68" spans="1:6" x14ac:dyDescent="0.35">
      <c r="A68" s="43">
        <v>66</v>
      </c>
      <c r="B68" s="43" t="s">
        <v>501</v>
      </c>
      <c r="C68" s="65" t="s">
        <v>77</v>
      </c>
      <c r="D68" s="65"/>
      <c r="E68" s="65"/>
      <c r="F68" s="65"/>
    </row>
    <row r="69" spans="1:6" x14ac:dyDescent="0.35">
      <c r="A69" s="43">
        <v>67</v>
      </c>
      <c r="B69" s="43" t="s">
        <v>532</v>
      </c>
      <c r="C69" s="65" t="s">
        <v>79</v>
      </c>
      <c r="D69" s="65"/>
      <c r="E69" s="65"/>
      <c r="F69" s="65"/>
    </row>
    <row r="70" spans="1:6" x14ac:dyDescent="0.35">
      <c r="A70" s="43">
        <v>68</v>
      </c>
      <c r="B70" s="43" t="s">
        <v>541</v>
      </c>
      <c r="C70" s="65" t="s">
        <v>65</v>
      </c>
      <c r="D70" s="65"/>
      <c r="E70" s="65"/>
      <c r="F70" s="65"/>
    </row>
    <row r="71" spans="1:6" x14ac:dyDescent="0.35">
      <c r="A71" s="43">
        <v>69</v>
      </c>
      <c r="B71" s="43" t="s">
        <v>542</v>
      </c>
      <c r="C71" s="65" t="s">
        <v>77</v>
      </c>
      <c r="D71" s="65"/>
      <c r="E71" s="65"/>
      <c r="F71" s="65"/>
    </row>
    <row r="72" spans="1:6" x14ac:dyDescent="0.35">
      <c r="A72" s="43">
        <v>70</v>
      </c>
      <c r="B72" s="43" t="s">
        <v>553</v>
      </c>
      <c r="C72" s="65" t="s">
        <v>77</v>
      </c>
      <c r="D72" s="65"/>
      <c r="E72" s="65"/>
      <c r="F72" s="65"/>
    </row>
    <row r="73" spans="1:6" x14ac:dyDescent="0.35">
      <c r="A73" s="43">
        <v>71</v>
      </c>
      <c r="B73" s="43" t="s">
        <v>551</v>
      </c>
      <c r="C73" s="65" t="s">
        <v>79</v>
      </c>
      <c r="D73" s="65"/>
      <c r="E73" s="65"/>
      <c r="F73" s="65"/>
    </row>
    <row r="74" spans="1:6" x14ac:dyDescent="0.35">
      <c r="A74" s="43">
        <v>72</v>
      </c>
      <c r="B74" s="43" t="s">
        <v>543</v>
      </c>
      <c r="C74" s="65" t="s">
        <v>65</v>
      </c>
      <c r="D74" s="65"/>
      <c r="E74" s="65"/>
      <c r="F74" s="65"/>
    </row>
    <row r="75" spans="1:6" x14ac:dyDescent="0.35">
      <c r="A75" s="43">
        <v>73</v>
      </c>
      <c r="B75" s="43" t="s">
        <v>530</v>
      </c>
      <c r="C75" s="65" t="s">
        <v>65</v>
      </c>
      <c r="D75" s="65"/>
      <c r="E75" s="65"/>
      <c r="F75" s="65"/>
    </row>
    <row r="76" spans="1:6" x14ac:dyDescent="0.35">
      <c r="A76" s="43">
        <v>74</v>
      </c>
      <c r="B76" s="43" t="s">
        <v>739</v>
      </c>
      <c r="C76" s="65" t="s">
        <v>740</v>
      </c>
      <c r="D76" s="65"/>
      <c r="E76" s="65"/>
      <c r="F76" s="65"/>
    </row>
    <row r="77" spans="1:6" x14ac:dyDescent="0.35">
      <c r="A77" s="43">
        <v>75</v>
      </c>
      <c r="B77" s="43" t="s">
        <v>742</v>
      </c>
      <c r="C77" s="65" t="s">
        <v>65</v>
      </c>
      <c r="D77" s="65"/>
      <c r="E77" s="65"/>
      <c r="F77" s="65"/>
    </row>
    <row r="78" spans="1:6" x14ac:dyDescent="0.35">
      <c r="A78" s="43">
        <v>76</v>
      </c>
      <c r="B78" s="43" t="s">
        <v>745</v>
      </c>
      <c r="C78" s="65" t="s">
        <v>79</v>
      </c>
      <c r="D78" s="65"/>
      <c r="E78" s="65"/>
      <c r="F78" s="65"/>
    </row>
    <row r="79" spans="1:6" x14ac:dyDescent="0.35">
      <c r="A79" s="43">
        <v>77</v>
      </c>
      <c r="B79" s="43" t="s">
        <v>747</v>
      </c>
      <c r="C79" s="65" t="s">
        <v>65</v>
      </c>
      <c r="D79" s="65"/>
      <c r="E79" s="65"/>
      <c r="F79" s="65"/>
    </row>
  </sheetData>
  <autoFilter ref="A2:F79" xr:uid="{3C53D540-D564-4E72-9D42-B75FF2A03B47}"/>
  <mergeCells count="1">
    <mergeCell ref="A1:F1"/>
  </mergeCells>
  <phoneticPr fontId="56" type="noConversion"/>
  <pageMargins left="0.7" right="0.7" top="0.75" bottom="0.75" header="0.3" footer="0.3"/>
  <pageSetup scale="93"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FCDF-79A8-488B-A1EB-33662C848DF5}">
  <sheetPr codeName="Sheet2" filterMode="1"/>
  <dimension ref="B1:Z445"/>
  <sheetViews>
    <sheetView topLeftCell="A22" zoomScale="61" zoomScaleNormal="92" workbookViewId="0">
      <pane ySplit="6" topLeftCell="A163" activePane="bottomLeft" state="frozen"/>
      <selection activeCell="A22" sqref="A22"/>
      <selection pane="bottomLeft" activeCell="C170" sqref="C170"/>
    </sheetView>
  </sheetViews>
  <sheetFormatPr defaultColWidth="9.1796875" defaultRowHeight="14.5" x14ac:dyDescent="0.35"/>
  <cols>
    <col min="1" max="1" width="2.54296875" style="5" customWidth="1"/>
    <col min="2" max="2" width="9" style="4" customWidth="1"/>
    <col min="3" max="3" width="10.81640625" style="38" customWidth="1"/>
    <col min="4" max="4" width="10.26953125" style="4" customWidth="1"/>
    <col min="5" max="5" width="10.453125" style="4" customWidth="1"/>
    <col min="6" max="6" width="11" style="4" customWidth="1"/>
    <col min="7" max="7" width="17.453125" style="4" customWidth="1"/>
    <col min="8" max="9" width="13.26953125" style="39" customWidth="1"/>
    <col min="10" max="10" width="13.1796875" style="39" customWidth="1"/>
    <col min="11" max="11" width="11.7265625" style="39" customWidth="1"/>
    <col min="12" max="12" width="11.81640625" style="39" customWidth="1"/>
    <col min="13" max="13" width="12.7265625" style="39" customWidth="1"/>
    <col min="14" max="14" width="17" style="39" customWidth="1"/>
    <col min="15" max="15" width="11.81640625" style="39" customWidth="1"/>
    <col min="16" max="16" width="17.54296875" style="40" hidden="1" customWidth="1"/>
    <col min="17" max="17" width="11.453125" style="41" customWidth="1"/>
    <col min="18" max="18" width="19.453125" style="1" customWidth="1"/>
    <col min="19" max="19" width="12.453125" style="2" customWidth="1"/>
    <col min="20" max="20" width="15" style="2" hidden="1" customWidth="1"/>
    <col min="21" max="21" width="16.1796875" style="2" hidden="1" customWidth="1"/>
    <col min="22" max="22" width="14.54296875" style="2" hidden="1" customWidth="1"/>
    <col min="23" max="23" width="16.7265625" style="2" customWidth="1"/>
    <col min="24" max="24" width="43.26953125" style="3" hidden="1" customWidth="1"/>
    <col min="25" max="25" width="9.26953125" style="4" hidden="1" customWidth="1"/>
    <col min="26" max="26" width="10.08984375" style="5" bestFit="1" customWidth="1"/>
    <col min="27" max="16384" width="9.1796875" style="5"/>
  </cols>
  <sheetData>
    <row r="1" spans="2:25" ht="35.5" hidden="1" customHeight="1" thickBot="1" x14ac:dyDescent="0.4">
      <c r="B1" s="651" t="s">
        <v>0</v>
      </c>
      <c r="C1" s="652"/>
      <c r="D1" s="652"/>
      <c r="E1" s="652"/>
      <c r="F1" s="652"/>
      <c r="G1" s="652"/>
      <c r="H1" s="652"/>
      <c r="I1" s="652"/>
      <c r="J1" s="652"/>
      <c r="K1" s="652"/>
      <c r="L1" s="652"/>
      <c r="M1" s="652"/>
      <c r="N1" s="652"/>
      <c r="O1" s="652"/>
      <c r="P1" s="652"/>
      <c r="Q1" s="653"/>
      <c r="R1" s="161"/>
      <c r="S1" s="162"/>
      <c r="T1" s="162"/>
      <c r="U1" s="162"/>
      <c r="V1" s="162"/>
      <c r="W1" s="162"/>
      <c r="X1" s="163"/>
    </row>
    <row r="2" spans="2:25" ht="19.5" hidden="1" customHeight="1" thickBot="1" x14ac:dyDescent="0.4">
      <c r="B2" s="648" t="s">
        <v>1</v>
      </c>
      <c r="C2" s="649"/>
      <c r="D2" s="649"/>
      <c r="E2" s="649"/>
      <c r="F2" s="649"/>
      <c r="G2" s="649"/>
      <c r="H2" s="649"/>
      <c r="I2" s="649"/>
      <c r="J2" s="649"/>
      <c r="K2" s="649"/>
      <c r="L2" s="649"/>
      <c r="M2" s="649"/>
      <c r="N2" s="649"/>
      <c r="O2" s="649"/>
      <c r="P2" s="649"/>
      <c r="Q2" s="650"/>
      <c r="R2" s="2"/>
      <c r="X2" s="164"/>
    </row>
    <row r="3" spans="2:25" ht="19.5" hidden="1" customHeight="1" thickBot="1" x14ac:dyDescent="0.4">
      <c r="B3" s="648" t="s">
        <v>2</v>
      </c>
      <c r="C3" s="649"/>
      <c r="D3" s="649"/>
      <c r="E3" s="649"/>
      <c r="F3" s="649"/>
      <c r="G3" s="649"/>
      <c r="H3" s="650"/>
      <c r="I3" s="648" t="s">
        <v>3</v>
      </c>
      <c r="J3" s="649"/>
      <c r="K3" s="649"/>
      <c r="L3" s="650"/>
      <c r="M3" s="649" t="s">
        <v>498</v>
      </c>
      <c r="N3" s="649"/>
      <c r="O3" s="649"/>
      <c r="P3" s="649"/>
      <c r="Q3" s="650"/>
      <c r="R3" s="4"/>
      <c r="X3" s="164"/>
    </row>
    <row r="4" spans="2:25" ht="19.5" hidden="1" customHeight="1" thickBot="1" x14ac:dyDescent="0.4">
      <c r="B4" s="645" t="s">
        <v>4</v>
      </c>
      <c r="C4" s="646"/>
      <c r="D4" s="646"/>
      <c r="E4" s="646"/>
      <c r="F4" s="646"/>
      <c r="G4" s="646"/>
      <c r="H4" s="647"/>
      <c r="I4" s="648" t="s">
        <v>5</v>
      </c>
      <c r="J4" s="649"/>
      <c r="K4" s="649"/>
      <c r="L4" s="650"/>
      <c r="M4" s="649" t="s">
        <v>6</v>
      </c>
      <c r="N4" s="649"/>
      <c r="O4" s="649"/>
      <c r="P4" s="649"/>
      <c r="Q4" s="650"/>
      <c r="R4" s="4"/>
      <c r="S4" s="2">
        <f>458+94.23+9.48</f>
        <v>561.71</v>
      </c>
      <c r="X4" s="164"/>
    </row>
    <row r="5" spans="2:25" s="9" customFormat="1" ht="22.5" hidden="1" customHeight="1" thickBot="1" x14ac:dyDescent="0.4">
      <c r="B5" s="6" t="s">
        <v>7</v>
      </c>
      <c r="C5" s="654" t="s">
        <v>8</v>
      </c>
      <c r="D5" s="654"/>
      <c r="E5" s="655" t="s">
        <v>9</v>
      </c>
      <c r="F5" s="656"/>
      <c r="G5" s="7" t="s">
        <v>10</v>
      </c>
      <c r="H5" s="7" t="s">
        <v>11</v>
      </c>
      <c r="I5" s="8" t="s">
        <v>12</v>
      </c>
      <c r="J5" s="8" t="s">
        <v>13</v>
      </c>
      <c r="K5" s="7" t="s">
        <v>14</v>
      </c>
      <c r="L5" s="8" t="s">
        <v>15</v>
      </c>
      <c r="M5" s="657" t="s">
        <v>16</v>
      </c>
      <c r="N5" s="658"/>
      <c r="O5" s="658"/>
      <c r="P5" s="658"/>
      <c r="Q5" s="659"/>
      <c r="R5" s="175"/>
      <c r="X5" s="165"/>
      <c r="Y5" s="10"/>
    </row>
    <row r="6" spans="2:25" s="15" customFormat="1" ht="24.75" hidden="1" customHeight="1" x14ac:dyDescent="0.35">
      <c r="B6" s="11">
        <v>1</v>
      </c>
      <c r="C6" s="660" t="s">
        <v>17</v>
      </c>
      <c r="D6" s="660"/>
      <c r="E6" s="661" t="s">
        <v>18</v>
      </c>
      <c r="F6" s="662"/>
      <c r="G6" s="12">
        <v>136.70500000000001</v>
      </c>
      <c r="H6" s="13">
        <v>126</v>
      </c>
      <c r="I6" s="14">
        <f>87.055+32.269+7</f>
        <v>126.32400000000001</v>
      </c>
      <c r="J6" s="70">
        <f>G6-I6</f>
        <v>10.381</v>
      </c>
      <c r="K6" s="13">
        <f>17.381-7</f>
        <v>10.381</v>
      </c>
      <c r="L6" s="14"/>
      <c r="M6" s="663"/>
      <c r="N6" s="664"/>
      <c r="O6" s="664"/>
      <c r="P6" s="664"/>
      <c r="Q6" s="665"/>
      <c r="R6" s="176"/>
      <c r="X6" s="166"/>
      <c r="Y6" s="16"/>
    </row>
    <row r="7" spans="2:25" s="15" customFormat="1" ht="22.5" hidden="1" customHeight="1" x14ac:dyDescent="0.35">
      <c r="B7" s="17">
        <v>2</v>
      </c>
      <c r="C7" s="666" t="s">
        <v>283</v>
      </c>
      <c r="D7" s="666"/>
      <c r="E7" s="667" t="s">
        <v>18</v>
      </c>
      <c r="F7" s="668"/>
      <c r="G7" s="18">
        <v>136.70500000000001</v>
      </c>
      <c r="H7" s="19">
        <v>126</v>
      </c>
      <c r="I7" s="71">
        <f>69.41+32.269+7</f>
        <v>108.679</v>
      </c>
      <c r="J7" s="71">
        <f>G7-I7</f>
        <v>28.02600000000001</v>
      </c>
      <c r="K7" s="19"/>
      <c r="L7" s="18"/>
      <c r="M7" s="669"/>
      <c r="N7" s="670"/>
      <c r="O7" s="670"/>
      <c r="P7" s="670"/>
      <c r="Q7" s="671"/>
      <c r="R7" s="176"/>
      <c r="X7" s="166"/>
      <c r="Y7" s="16"/>
    </row>
    <row r="8" spans="2:25" s="15" customFormat="1" ht="22.5" hidden="1" customHeight="1" thickBot="1" x14ac:dyDescent="0.4">
      <c r="B8" s="20">
        <v>3</v>
      </c>
      <c r="C8" s="672" t="s">
        <v>19</v>
      </c>
      <c r="D8" s="673"/>
      <c r="E8" s="674" t="s">
        <v>20</v>
      </c>
      <c r="F8" s="675"/>
      <c r="G8" s="21">
        <v>34</v>
      </c>
      <c r="H8" s="22">
        <v>34</v>
      </c>
      <c r="I8" s="21"/>
      <c r="J8" s="23"/>
      <c r="K8" s="22"/>
      <c r="L8" s="21"/>
      <c r="M8" s="676"/>
      <c r="N8" s="677"/>
      <c r="O8" s="677"/>
      <c r="P8" s="677"/>
      <c r="Q8" s="678"/>
      <c r="R8" s="176"/>
      <c r="X8" s="166"/>
      <c r="Y8" s="16"/>
    </row>
    <row r="9" spans="2:25" s="15" customFormat="1" ht="22.5" hidden="1" customHeight="1" x14ac:dyDescent="0.35">
      <c r="B9" s="679">
        <v>4</v>
      </c>
      <c r="C9" s="660" t="s">
        <v>21</v>
      </c>
      <c r="D9" s="660"/>
      <c r="E9" s="661" t="s">
        <v>20</v>
      </c>
      <c r="F9" s="662"/>
      <c r="G9" s="12">
        <v>371</v>
      </c>
      <c r="H9" s="13">
        <v>165</v>
      </c>
      <c r="I9" s="12">
        <f>S27</f>
        <v>331</v>
      </c>
      <c r="J9" s="12">
        <f>G9-I9</f>
        <v>40</v>
      </c>
      <c r="K9" s="13"/>
      <c r="L9" s="12">
        <f>COUNTIF($S$28:$S$1196, "WIP")</f>
        <v>0</v>
      </c>
      <c r="M9" s="663"/>
      <c r="N9" s="664"/>
      <c r="O9" s="664"/>
      <c r="P9" s="664"/>
      <c r="Q9" s="665"/>
      <c r="R9" s="176"/>
      <c r="S9" s="177"/>
      <c r="U9" s="177"/>
      <c r="X9" s="166"/>
      <c r="Y9" s="16"/>
    </row>
    <row r="10" spans="2:25" s="15" customFormat="1" ht="22.5" hidden="1" customHeight="1" x14ac:dyDescent="0.35">
      <c r="B10" s="680"/>
      <c r="C10" s="682" t="s">
        <v>22</v>
      </c>
      <c r="D10" s="682"/>
      <c r="E10" s="683" t="s">
        <v>20</v>
      </c>
      <c r="F10" s="684"/>
      <c r="G10" s="24"/>
      <c r="H10" s="19"/>
      <c r="I10" s="24">
        <v>13</v>
      </c>
      <c r="J10" s="24"/>
      <c r="K10" s="24"/>
      <c r="L10" s="24"/>
      <c r="M10" s="685"/>
      <c r="N10" s="686"/>
      <c r="O10" s="686"/>
      <c r="P10" s="686"/>
      <c r="Q10" s="687"/>
      <c r="R10" s="176"/>
      <c r="X10" s="166"/>
      <c r="Y10" s="16"/>
    </row>
    <row r="11" spans="2:25" s="15" customFormat="1" ht="22.5" hidden="1" customHeight="1" thickBot="1" x14ac:dyDescent="0.4">
      <c r="B11" s="681"/>
      <c r="C11" s="688" t="s">
        <v>23</v>
      </c>
      <c r="D11" s="688"/>
      <c r="E11" s="689" t="s">
        <v>20</v>
      </c>
      <c r="F11" s="690"/>
      <c r="G11" s="25"/>
      <c r="H11" s="22"/>
      <c r="I11" s="25"/>
      <c r="J11" s="25"/>
      <c r="K11" s="25"/>
      <c r="L11" s="25"/>
      <c r="M11" s="691"/>
      <c r="N11" s="692"/>
      <c r="O11" s="692"/>
      <c r="P11" s="692"/>
      <c r="Q11" s="693"/>
      <c r="R11" s="176"/>
      <c r="X11" s="166"/>
      <c r="Y11" s="16"/>
    </row>
    <row r="12" spans="2:25" s="15" customFormat="1" ht="22.5" hidden="1" customHeight="1" thickBot="1" x14ac:dyDescent="0.4">
      <c r="B12" s="26">
        <v>5</v>
      </c>
      <c r="C12" s="694" t="s">
        <v>24</v>
      </c>
      <c r="D12" s="694"/>
      <c r="E12" s="695" t="s">
        <v>20</v>
      </c>
      <c r="F12" s="696"/>
      <c r="G12" s="27">
        <v>346</v>
      </c>
      <c r="H12" s="28"/>
      <c r="I12" s="29">
        <v>94</v>
      </c>
      <c r="J12" s="27">
        <f>G12-I12</f>
        <v>252</v>
      </c>
      <c r="K12" s="28"/>
      <c r="L12" s="27"/>
      <c r="M12" s="697"/>
      <c r="N12" s="698"/>
      <c r="O12" s="698"/>
      <c r="P12" s="698"/>
      <c r="Q12" s="699"/>
      <c r="R12" s="176"/>
      <c r="X12" s="166"/>
      <c r="Y12" s="16"/>
    </row>
    <row r="13" spans="2:25" s="15" customFormat="1" ht="22.5" hidden="1" customHeight="1" x14ac:dyDescent="0.35">
      <c r="B13" s="679">
        <v>6</v>
      </c>
      <c r="C13" s="660" t="s">
        <v>25</v>
      </c>
      <c r="D13" s="660"/>
      <c r="E13" s="661" t="s">
        <v>20</v>
      </c>
      <c r="F13" s="662"/>
      <c r="G13" s="30">
        <f>G9</f>
        <v>371</v>
      </c>
      <c r="H13" s="13">
        <v>98</v>
      </c>
      <c r="I13" s="31">
        <f>'Erection Compiled'!I5</f>
        <v>242</v>
      </c>
      <c r="J13" s="13">
        <f>G13-I13</f>
        <v>129</v>
      </c>
      <c r="K13" s="13"/>
      <c r="L13" s="12">
        <f>COUNTIF('Erection Compiled'!I6:I395,"WIP")</f>
        <v>0</v>
      </c>
      <c r="M13" s="700"/>
      <c r="N13" s="701"/>
      <c r="O13" s="701"/>
      <c r="P13" s="701"/>
      <c r="Q13" s="702"/>
      <c r="R13" s="16"/>
      <c r="S13" s="176"/>
      <c r="T13" s="176"/>
      <c r="U13" s="176"/>
      <c r="V13" s="176"/>
      <c r="W13" s="176"/>
      <c r="X13" s="166"/>
      <c r="Y13" s="16"/>
    </row>
    <row r="14" spans="2:25" s="15" customFormat="1" ht="22.5" hidden="1" customHeight="1" x14ac:dyDescent="0.35">
      <c r="B14" s="680"/>
      <c r="C14" s="682" t="s">
        <v>22</v>
      </c>
      <c r="D14" s="682"/>
      <c r="E14" s="683" t="s">
        <v>20</v>
      </c>
      <c r="F14" s="684"/>
      <c r="G14" s="32"/>
      <c r="H14" s="19"/>
      <c r="I14" s="33">
        <v>4</v>
      </c>
      <c r="J14" s="34"/>
      <c r="K14" s="34"/>
      <c r="L14" s="24"/>
      <c r="M14" s="703"/>
      <c r="N14" s="704"/>
      <c r="O14" s="704"/>
      <c r="P14" s="704"/>
      <c r="Q14" s="705"/>
      <c r="R14" s="16"/>
      <c r="S14" s="176"/>
      <c r="T14" s="176"/>
      <c r="U14" s="176"/>
      <c r="V14" s="176"/>
      <c r="W14" s="176"/>
      <c r="X14" s="166"/>
      <c r="Y14" s="16"/>
    </row>
    <row r="15" spans="2:25" s="15" customFormat="1" ht="22.5" hidden="1" customHeight="1" thickBot="1" x14ac:dyDescent="0.4">
      <c r="B15" s="681"/>
      <c r="C15" s="688" t="s">
        <v>23</v>
      </c>
      <c r="D15" s="688"/>
      <c r="E15" s="689" t="s">
        <v>20</v>
      </c>
      <c r="F15" s="690"/>
      <c r="G15" s="35"/>
      <c r="H15" s="22"/>
      <c r="I15" s="36"/>
      <c r="J15" s="37"/>
      <c r="K15" s="37"/>
      <c r="L15" s="25"/>
      <c r="M15" s="707"/>
      <c r="N15" s="708"/>
      <c r="O15" s="708"/>
      <c r="P15" s="708"/>
      <c r="Q15" s="709"/>
      <c r="R15" s="16"/>
      <c r="S15" s="176"/>
      <c r="T15" s="176"/>
      <c r="U15" s="176"/>
      <c r="V15" s="176"/>
      <c r="W15" s="176"/>
      <c r="X15" s="166"/>
      <c r="Y15" s="16"/>
    </row>
    <row r="16" spans="2:25" s="15" customFormat="1" ht="22.5" hidden="1" customHeight="1" x14ac:dyDescent="0.35">
      <c r="B16" s="679">
        <v>7</v>
      </c>
      <c r="C16" s="660" t="s">
        <v>26</v>
      </c>
      <c r="D16" s="660"/>
      <c r="E16" s="661" t="s">
        <v>20</v>
      </c>
      <c r="F16" s="662"/>
      <c r="G16" s="30">
        <f>G7</f>
        <v>136.70500000000001</v>
      </c>
      <c r="H16" s="13">
        <v>0</v>
      </c>
      <c r="I16" s="13">
        <v>0</v>
      </c>
      <c r="J16" s="13">
        <f>G16-I16</f>
        <v>136.70500000000001</v>
      </c>
      <c r="K16" s="13"/>
      <c r="L16" s="12"/>
      <c r="M16" s="700"/>
      <c r="N16" s="701"/>
      <c r="O16" s="701"/>
      <c r="P16" s="701"/>
      <c r="Q16" s="702"/>
      <c r="R16" s="16"/>
      <c r="S16" s="176"/>
      <c r="T16" s="176"/>
      <c r="U16" s="176"/>
      <c r="V16" s="176"/>
      <c r="W16" s="176"/>
      <c r="X16" s="166"/>
      <c r="Y16" s="16"/>
    </row>
    <row r="17" spans="2:25" s="15" customFormat="1" ht="22.5" hidden="1" customHeight="1" x14ac:dyDescent="0.35">
      <c r="B17" s="680"/>
      <c r="C17" s="682" t="s">
        <v>22</v>
      </c>
      <c r="D17" s="682"/>
      <c r="E17" s="683" t="s">
        <v>20</v>
      </c>
      <c r="F17" s="684"/>
      <c r="G17" s="32"/>
      <c r="H17" s="19"/>
      <c r="I17" s="34"/>
      <c r="J17" s="34"/>
      <c r="K17" s="34"/>
      <c r="L17" s="24"/>
      <c r="M17" s="703"/>
      <c r="N17" s="704"/>
      <c r="O17" s="704"/>
      <c r="P17" s="704"/>
      <c r="Q17" s="705"/>
      <c r="R17" s="16"/>
      <c r="S17" s="176"/>
      <c r="T17" s="176"/>
      <c r="U17" s="176"/>
      <c r="V17" s="176"/>
      <c r="W17" s="176"/>
      <c r="X17" s="166"/>
      <c r="Y17" s="16"/>
    </row>
    <row r="18" spans="2:25" s="15" customFormat="1" ht="22.5" hidden="1" customHeight="1" thickBot="1" x14ac:dyDescent="0.4">
      <c r="B18" s="681"/>
      <c r="C18" s="688" t="s">
        <v>23</v>
      </c>
      <c r="D18" s="688"/>
      <c r="E18" s="689" t="s">
        <v>20</v>
      </c>
      <c r="F18" s="690"/>
      <c r="G18" s="35"/>
      <c r="H18" s="22"/>
      <c r="I18" s="37"/>
      <c r="J18" s="37"/>
      <c r="K18" s="37"/>
      <c r="L18" s="37"/>
      <c r="M18" s="707"/>
      <c r="N18" s="708"/>
      <c r="O18" s="708"/>
      <c r="P18" s="708"/>
      <c r="Q18" s="709"/>
      <c r="R18" s="16"/>
      <c r="S18" s="176"/>
      <c r="T18" s="176"/>
      <c r="U18" s="176"/>
      <c r="V18" s="176"/>
      <c r="W18" s="176"/>
      <c r="X18" s="166"/>
      <c r="Y18" s="16"/>
    </row>
    <row r="19" spans="2:25" ht="6" hidden="1" customHeight="1" thickBot="1" x14ac:dyDescent="0.4">
      <c r="B19" s="167"/>
      <c r="X19" s="164"/>
    </row>
    <row r="20" spans="2:25" ht="74.25" hidden="1" customHeight="1" thickBot="1" x14ac:dyDescent="0.4">
      <c r="B20" s="710" t="s">
        <v>417</v>
      </c>
      <c r="C20" s="711"/>
      <c r="D20" s="711"/>
      <c r="E20" s="711"/>
      <c r="F20" s="711"/>
      <c r="G20" s="711"/>
      <c r="H20" s="711"/>
      <c r="I20" s="711"/>
      <c r="J20" s="711"/>
      <c r="K20" s="711"/>
      <c r="L20" s="711"/>
      <c r="M20" s="711"/>
      <c r="N20" s="711"/>
      <c r="O20" s="711"/>
      <c r="P20" s="711"/>
      <c r="Q20" s="712"/>
      <c r="X20" s="164"/>
    </row>
    <row r="21" spans="2:25" ht="79.5" hidden="1" customHeight="1" thickBot="1" x14ac:dyDescent="0.4">
      <c r="B21" s="713" t="s">
        <v>282</v>
      </c>
      <c r="C21" s="714"/>
      <c r="D21" s="714"/>
      <c r="E21" s="714"/>
      <c r="F21" s="714"/>
      <c r="G21" s="714"/>
      <c r="H21" s="714"/>
      <c r="I21" s="714"/>
      <c r="J21" s="714"/>
      <c r="K21" s="714"/>
      <c r="L21" s="714"/>
      <c r="M21" s="714"/>
      <c r="N21" s="714"/>
      <c r="O21" s="714"/>
      <c r="P21" s="714"/>
      <c r="Q21" s="715"/>
      <c r="T21" s="178"/>
      <c r="U21" s="179"/>
      <c r="V21" s="179"/>
      <c r="W21" s="180"/>
      <c r="X21" s="164"/>
    </row>
    <row r="22" spans="2:25" x14ac:dyDescent="0.35">
      <c r="B22" s="642"/>
      <c r="C22" s="643"/>
      <c r="D22" s="643"/>
      <c r="E22" s="643"/>
      <c r="F22" s="643"/>
      <c r="G22" s="643"/>
      <c r="H22" s="643"/>
      <c r="I22" s="643"/>
      <c r="J22" s="643"/>
      <c r="K22" s="643"/>
      <c r="L22" s="643"/>
      <c r="M22" s="643"/>
      <c r="N22" s="643"/>
      <c r="O22" s="643"/>
      <c r="P22" s="643"/>
      <c r="Q22" s="643"/>
      <c r="R22" s="643"/>
      <c r="S22" s="643"/>
      <c r="T22" s="643"/>
      <c r="U22" s="643"/>
      <c r="V22" s="643"/>
      <c r="W22" s="644"/>
      <c r="X22" s="522"/>
    </row>
    <row r="23" spans="2:25" ht="18.5" x14ac:dyDescent="0.35">
      <c r="B23" s="706" t="s">
        <v>29</v>
      </c>
      <c r="C23" s="706"/>
      <c r="D23" s="706"/>
      <c r="E23" s="706"/>
      <c r="F23" s="706"/>
      <c r="G23" s="706"/>
      <c r="H23" s="706"/>
      <c r="I23" s="706"/>
      <c r="J23" s="706"/>
      <c r="K23" s="706"/>
      <c r="L23" s="706"/>
      <c r="M23" s="706"/>
      <c r="N23" s="706"/>
      <c r="O23" s="706"/>
      <c r="P23" s="706"/>
      <c r="Q23" s="706"/>
      <c r="R23" s="706"/>
      <c r="S23" s="706"/>
      <c r="T23" s="706"/>
      <c r="U23" s="706"/>
      <c r="V23" s="706"/>
      <c r="W23" s="706"/>
      <c r="X23" s="523"/>
    </row>
    <row r="24" spans="2:25" ht="18.5" x14ac:dyDescent="0.35">
      <c r="B24" s="706" t="s">
        <v>509</v>
      </c>
      <c r="C24" s="706"/>
      <c r="D24" s="706"/>
      <c r="E24" s="706"/>
      <c r="F24" s="706"/>
      <c r="G24" s="706"/>
      <c r="H24" s="706"/>
      <c r="I24" s="706"/>
      <c r="J24" s="706"/>
      <c r="K24" s="716"/>
      <c r="L24" s="716"/>
      <c r="M24" s="716"/>
      <c r="N24" s="716"/>
      <c r="O24" s="716"/>
      <c r="P24" s="716"/>
      <c r="Q24" s="716"/>
      <c r="R24" s="716"/>
      <c r="S24" s="706"/>
      <c r="T24" s="706"/>
      <c r="U24" s="706"/>
      <c r="V24" s="706"/>
      <c r="W24" s="706"/>
      <c r="X24" s="717"/>
    </row>
    <row r="25" spans="2:25" s="15" customFormat="1" ht="32" customHeight="1" x14ac:dyDescent="0.35">
      <c r="B25" s="718" t="s">
        <v>30</v>
      </c>
      <c r="C25" s="720" t="s">
        <v>31</v>
      </c>
      <c r="D25" s="722" t="s">
        <v>32</v>
      </c>
      <c r="E25" s="718" t="s">
        <v>33</v>
      </c>
      <c r="F25" s="718" t="s">
        <v>34</v>
      </c>
      <c r="G25" s="718" t="s">
        <v>35</v>
      </c>
      <c r="H25" s="724" t="s">
        <v>36</v>
      </c>
      <c r="I25" s="724"/>
      <c r="J25" s="724"/>
      <c r="K25" s="725" t="s">
        <v>37</v>
      </c>
      <c r="L25" s="725"/>
      <c r="M25" s="724" t="s">
        <v>38</v>
      </c>
      <c r="N25" s="733" t="s">
        <v>39</v>
      </c>
      <c r="O25" s="724" t="s">
        <v>40</v>
      </c>
      <c r="P25" s="735" t="s">
        <v>41</v>
      </c>
      <c r="Q25" s="737" t="s">
        <v>42</v>
      </c>
      <c r="R25" s="722" t="s">
        <v>43</v>
      </c>
      <c r="S25" s="722" t="s">
        <v>44</v>
      </c>
      <c r="T25" s="727" t="s">
        <v>45</v>
      </c>
      <c r="U25" s="728"/>
      <c r="V25" s="729" t="s">
        <v>46</v>
      </c>
      <c r="W25" s="722"/>
      <c r="X25" s="730" t="s">
        <v>47</v>
      </c>
      <c r="Y25" s="16"/>
    </row>
    <row r="26" spans="2:25" s="15" customFormat="1" ht="33" hidden="1" customHeight="1" thickBot="1" x14ac:dyDescent="0.4">
      <c r="B26" s="719"/>
      <c r="C26" s="721"/>
      <c r="D26" s="723"/>
      <c r="E26" s="719"/>
      <c r="F26" s="719"/>
      <c r="G26" s="719"/>
      <c r="H26" s="182" t="s">
        <v>48</v>
      </c>
      <c r="I26" s="182" t="s">
        <v>49</v>
      </c>
      <c r="J26" s="182" t="s">
        <v>50</v>
      </c>
      <c r="K26" s="183" t="s">
        <v>51</v>
      </c>
      <c r="L26" s="183" t="s">
        <v>52</v>
      </c>
      <c r="M26" s="726"/>
      <c r="N26" s="734"/>
      <c r="O26" s="726"/>
      <c r="P26" s="736"/>
      <c r="Q26" s="738"/>
      <c r="R26" s="723"/>
      <c r="S26" s="723"/>
      <c r="T26" s="185" t="s">
        <v>53</v>
      </c>
      <c r="U26" s="42" t="s">
        <v>54</v>
      </c>
      <c r="V26" s="42" t="s">
        <v>53</v>
      </c>
      <c r="W26" s="181" t="s">
        <v>54</v>
      </c>
      <c r="X26" s="731"/>
      <c r="Y26" s="16"/>
    </row>
    <row r="27" spans="2:25" ht="27.75" customHeight="1" thickBot="1" x14ac:dyDescent="0.4">
      <c r="B27" s="732" t="s">
        <v>55</v>
      </c>
      <c r="C27" s="732"/>
      <c r="D27" s="732"/>
      <c r="E27" s="732"/>
      <c r="F27" s="732"/>
      <c r="G27" s="732"/>
      <c r="H27" s="203">
        <f t="shared" ref="H27:P27" si="0">SUM(H28:H474)</f>
        <v>114850.91200000008</v>
      </c>
      <c r="I27" s="203">
        <f t="shared" si="0"/>
        <v>5962.7724000000053</v>
      </c>
      <c r="J27" s="203">
        <f t="shared" si="0"/>
        <v>120813.6844</v>
      </c>
      <c r="K27" s="203">
        <f t="shared" si="0"/>
        <v>14343.329000000036</v>
      </c>
      <c r="L27" s="203">
        <f t="shared" si="0"/>
        <v>1334.5410000000015</v>
      </c>
      <c r="M27" s="203">
        <f t="shared" si="0"/>
        <v>88186.638999999996</v>
      </c>
      <c r="N27" s="203">
        <f t="shared" si="0"/>
        <v>931374.24000000046</v>
      </c>
      <c r="O27" s="203">
        <f t="shared" si="0"/>
        <v>363.8235060000012</v>
      </c>
      <c r="P27" s="204">
        <f t="shared" si="0"/>
        <v>307074973.86255664</v>
      </c>
      <c r="Q27" s="205"/>
      <c r="R27" s="206"/>
      <c r="S27" s="206">
        <f>COUNTIF(S28:S641,"Complete")</f>
        <v>331</v>
      </c>
      <c r="T27" s="173"/>
      <c r="U27" s="174"/>
      <c r="V27" s="174"/>
      <c r="W27" s="206"/>
      <c r="X27" s="190"/>
    </row>
    <row r="28" spans="2:25" ht="35.25" customHeight="1" x14ac:dyDescent="0.35">
      <c r="B28" s="44"/>
      <c r="C28" s="48" t="s">
        <v>56</v>
      </c>
      <c r="D28" s="44" t="s">
        <v>57</v>
      </c>
      <c r="E28" s="44" t="s">
        <v>58</v>
      </c>
      <c r="F28" s="44" t="s">
        <v>278</v>
      </c>
      <c r="G28" s="44" t="s">
        <v>59</v>
      </c>
      <c r="H28" s="19">
        <v>383</v>
      </c>
      <c r="I28" s="19">
        <v>20</v>
      </c>
      <c r="J28" s="19">
        <v>403</v>
      </c>
      <c r="K28" s="19">
        <v>47.77</v>
      </c>
      <c r="L28" s="19">
        <v>4.46</v>
      </c>
      <c r="M28" s="19">
        <v>264.87</v>
      </c>
      <c r="N28" s="19">
        <v>2353</v>
      </c>
      <c r="O28" s="19">
        <v>0.86627600000000005</v>
      </c>
      <c r="P28" s="501">
        <v>1126247.400108</v>
      </c>
      <c r="Q28" s="49">
        <v>45566</v>
      </c>
      <c r="R28" s="54" t="s">
        <v>60</v>
      </c>
      <c r="S28" s="51" t="s">
        <v>61</v>
      </c>
      <c r="T28" s="186">
        <v>45546</v>
      </c>
      <c r="U28" s="150">
        <v>45561</v>
      </c>
      <c r="V28" s="199">
        <v>45567</v>
      </c>
      <c r="W28" s="51">
        <v>45571</v>
      </c>
      <c r="X28" s="191"/>
      <c r="Y28" s="157">
        <v>1</v>
      </c>
    </row>
    <row r="29" spans="2:25" ht="35.25" customHeight="1" x14ac:dyDescent="0.35">
      <c r="B29" s="44"/>
      <c r="C29" s="48" t="s">
        <v>62</v>
      </c>
      <c r="D29" s="44" t="s">
        <v>63</v>
      </c>
      <c r="E29" s="44" t="s">
        <v>58</v>
      </c>
      <c r="F29" s="44" t="s">
        <v>278</v>
      </c>
      <c r="G29" s="44" t="s">
        <v>59</v>
      </c>
      <c r="H29" s="19">
        <v>383</v>
      </c>
      <c r="I29" s="19">
        <v>20</v>
      </c>
      <c r="J29" s="19">
        <v>403</v>
      </c>
      <c r="K29" s="19">
        <v>47.77</v>
      </c>
      <c r="L29" s="19">
        <v>4.46</v>
      </c>
      <c r="M29" s="19">
        <v>264.87</v>
      </c>
      <c r="N29" s="19">
        <v>2353</v>
      </c>
      <c r="O29" s="19">
        <v>0.86627600000000005</v>
      </c>
      <c r="P29" s="501">
        <v>1126247.400108</v>
      </c>
      <c r="Q29" s="49">
        <v>45566</v>
      </c>
      <c r="R29" s="54" t="s">
        <v>60</v>
      </c>
      <c r="S29" s="51" t="s">
        <v>61</v>
      </c>
      <c r="T29" s="149">
        <v>45551</v>
      </c>
      <c r="U29" s="46">
        <v>45556</v>
      </c>
      <c r="V29" s="151">
        <v>45584</v>
      </c>
      <c r="W29" s="51">
        <v>45586</v>
      </c>
      <c r="X29" s="169"/>
      <c r="Y29" s="157">
        <v>1</v>
      </c>
    </row>
    <row r="30" spans="2:25" ht="35.25" customHeight="1" x14ac:dyDescent="0.35">
      <c r="B30" s="44"/>
      <c r="C30" s="48" t="s">
        <v>64</v>
      </c>
      <c r="D30" s="44" t="s">
        <v>65</v>
      </c>
      <c r="E30" s="44" t="s">
        <v>58</v>
      </c>
      <c r="F30" s="44" t="s">
        <v>278</v>
      </c>
      <c r="G30" s="44" t="s">
        <v>66</v>
      </c>
      <c r="H30" s="19">
        <v>333</v>
      </c>
      <c r="I30" s="19">
        <v>19</v>
      </c>
      <c r="J30" s="19">
        <v>352</v>
      </c>
      <c r="K30" s="19">
        <v>41.54</v>
      </c>
      <c r="L30" s="19">
        <v>4.2300000000000004</v>
      </c>
      <c r="M30" s="19">
        <v>250.46</v>
      </c>
      <c r="N30" s="19">
        <v>1909</v>
      </c>
      <c r="O30" s="19">
        <v>0.86627600000000005</v>
      </c>
      <c r="P30" s="501">
        <v>984923.63610800006</v>
      </c>
      <c r="Q30" s="49">
        <v>45566</v>
      </c>
      <c r="R30" s="54" t="s">
        <v>60</v>
      </c>
      <c r="S30" s="51" t="s">
        <v>61</v>
      </c>
      <c r="T30" s="149">
        <v>45557</v>
      </c>
      <c r="U30" s="46">
        <v>45561</v>
      </c>
      <c r="V30" s="151">
        <v>45588</v>
      </c>
      <c r="W30" s="51">
        <v>45590</v>
      </c>
      <c r="X30" s="169"/>
      <c r="Y30" s="157">
        <v>1</v>
      </c>
    </row>
    <row r="31" spans="2:25" ht="35.25" customHeight="1" x14ac:dyDescent="0.35">
      <c r="B31" s="44"/>
      <c r="C31" s="48" t="s">
        <v>67</v>
      </c>
      <c r="D31" s="44" t="s">
        <v>68</v>
      </c>
      <c r="E31" s="44" t="s">
        <v>58</v>
      </c>
      <c r="F31" s="44" t="s">
        <v>278</v>
      </c>
      <c r="G31" s="44" t="s">
        <v>66</v>
      </c>
      <c r="H31" s="19">
        <v>333</v>
      </c>
      <c r="I31" s="19">
        <v>19</v>
      </c>
      <c r="J31" s="19">
        <v>352</v>
      </c>
      <c r="K31" s="19">
        <v>41.54</v>
      </c>
      <c r="L31" s="19">
        <v>4.2300000000000004</v>
      </c>
      <c r="M31" s="19">
        <v>250.46</v>
      </c>
      <c r="N31" s="19">
        <v>1909</v>
      </c>
      <c r="O31" s="19">
        <v>0.86627600000000005</v>
      </c>
      <c r="P31" s="501">
        <v>984923.63610800006</v>
      </c>
      <c r="Q31" s="49">
        <v>45566</v>
      </c>
      <c r="R31" s="54" t="s">
        <v>69</v>
      </c>
      <c r="S31" s="51" t="s">
        <v>61</v>
      </c>
      <c r="T31" s="149">
        <v>45568</v>
      </c>
      <c r="U31" s="46">
        <v>45578</v>
      </c>
      <c r="V31" s="151">
        <v>45591</v>
      </c>
      <c r="W31" s="51">
        <v>45594</v>
      </c>
      <c r="X31" s="192"/>
      <c r="Y31" s="158">
        <v>2</v>
      </c>
    </row>
    <row r="32" spans="2:25" ht="35.25" customHeight="1" x14ac:dyDescent="0.35">
      <c r="B32" s="44"/>
      <c r="C32" s="48" t="s">
        <v>70</v>
      </c>
      <c r="D32" s="44" t="s">
        <v>68</v>
      </c>
      <c r="E32" s="44" t="s">
        <v>58</v>
      </c>
      <c r="F32" s="44" t="s">
        <v>278</v>
      </c>
      <c r="G32" s="44" t="s">
        <v>66</v>
      </c>
      <c r="H32" s="19">
        <v>333</v>
      </c>
      <c r="I32" s="19">
        <v>19</v>
      </c>
      <c r="J32" s="19">
        <v>352</v>
      </c>
      <c r="K32" s="19">
        <v>41.54</v>
      </c>
      <c r="L32" s="19">
        <v>4.2300000000000004</v>
      </c>
      <c r="M32" s="19">
        <v>250.46</v>
      </c>
      <c r="N32" s="19">
        <v>1909</v>
      </c>
      <c r="O32" s="19">
        <v>0.86627600000000005</v>
      </c>
      <c r="P32" s="501">
        <v>984923.63610800006</v>
      </c>
      <c r="Q32" s="49">
        <v>45566</v>
      </c>
      <c r="R32" s="54" t="s">
        <v>69</v>
      </c>
      <c r="S32" s="51" t="s">
        <v>61</v>
      </c>
      <c r="T32" s="149">
        <v>45544</v>
      </c>
      <c r="U32" s="46">
        <v>45560</v>
      </c>
      <c r="V32" s="151">
        <v>45566</v>
      </c>
      <c r="W32" s="51">
        <v>45572</v>
      </c>
      <c r="X32" s="169"/>
      <c r="Y32" s="157">
        <v>1</v>
      </c>
    </row>
    <row r="33" spans="2:25" s="15" customFormat="1" ht="35.25" customHeight="1" x14ac:dyDescent="0.35">
      <c r="B33" s="44"/>
      <c r="C33" s="48" t="s">
        <v>71</v>
      </c>
      <c r="D33" s="44" t="s">
        <v>68</v>
      </c>
      <c r="E33" s="44" t="s">
        <v>58</v>
      </c>
      <c r="F33" s="44" t="s">
        <v>278</v>
      </c>
      <c r="G33" s="44" t="s">
        <v>66</v>
      </c>
      <c r="H33" s="19">
        <v>333</v>
      </c>
      <c r="I33" s="19">
        <v>19</v>
      </c>
      <c r="J33" s="19">
        <v>352</v>
      </c>
      <c r="K33" s="19">
        <v>41.54</v>
      </c>
      <c r="L33" s="19">
        <v>4.2300000000000004</v>
      </c>
      <c r="M33" s="19">
        <v>250.46</v>
      </c>
      <c r="N33" s="19">
        <v>1909</v>
      </c>
      <c r="O33" s="19">
        <v>0.86627600000000005</v>
      </c>
      <c r="P33" s="501">
        <v>984923.63610800006</v>
      </c>
      <c r="Q33" s="49">
        <v>45597</v>
      </c>
      <c r="R33" s="50" t="s">
        <v>72</v>
      </c>
      <c r="S33" s="18" t="s">
        <v>61</v>
      </c>
      <c r="T33" s="149">
        <v>45573</v>
      </c>
      <c r="U33" s="46">
        <v>45587</v>
      </c>
      <c r="V33" s="200">
        <v>45614</v>
      </c>
      <c r="W33" s="51">
        <v>45618</v>
      </c>
      <c r="X33" s="169"/>
      <c r="Y33" s="157">
        <v>2</v>
      </c>
    </row>
    <row r="34" spans="2:25" ht="35.25" customHeight="1" x14ac:dyDescent="0.35">
      <c r="B34" s="44"/>
      <c r="C34" s="48" t="s">
        <v>73</v>
      </c>
      <c r="D34" s="44" t="s">
        <v>68</v>
      </c>
      <c r="E34" s="44" t="s">
        <v>74</v>
      </c>
      <c r="F34" s="44" t="s">
        <v>278</v>
      </c>
      <c r="G34" s="44" t="s">
        <v>75</v>
      </c>
      <c r="H34" s="19">
        <v>221</v>
      </c>
      <c r="I34" s="19">
        <v>12</v>
      </c>
      <c r="J34" s="19">
        <v>233</v>
      </c>
      <c r="K34" s="19">
        <v>27.61</v>
      </c>
      <c r="L34" s="19">
        <v>2.61</v>
      </c>
      <c r="M34" s="19">
        <v>146.96</v>
      </c>
      <c r="N34" s="19">
        <v>1450</v>
      </c>
      <c r="O34" s="19">
        <v>0.86627600000000005</v>
      </c>
      <c r="P34" s="501">
        <v>650458.11210799997</v>
      </c>
      <c r="Q34" s="49">
        <v>45566</v>
      </c>
      <c r="R34" s="50" t="s">
        <v>72</v>
      </c>
      <c r="S34" s="51" t="s">
        <v>61</v>
      </c>
      <c r="T34" s="149">
        <v>45563</v>
      </c>
      <c r="U34" s="46">
        <v>45565</v>
      </c>
      <c r="V34" s="151">
        <v>45572</v>
      </c>
      <c r="W34" s="51">
        <v>45576</v>
      </c>
      <c r="X34" s="169"/>
      <c r="Y34" s="157">
        <v>1</v>
      </c>
    </row>
    <row r="35" spans="2:25" ht="35.25" customHeight="1" x14ac:dyDescent="0.35">
      <c r="B35" s="44"/>
      <c r="C35" s="48" t="s">
        <v>76</v>
      </c>
      <c r="D35" s="44" t="s">
        <v>77</v>
      </c>
      <c r="E35" s="44" t="s">
        <v>58</v>
      </c>
      <c r="F35" s="44" t="s">
        <v>278</v>
      </c>
      <c r="G35" s="44" t="s">
        <v>59</v>
      </c>
      <c r="H35" s="19">
        <v>383</v>
      </c>
      <c r="I35" s="19">
        <v>20</v>
      </c>
      <c r="J35" s="19">
        <v>403</v>
      </c>
      <c r="K35" s="19">
        <v>47.77</v>
      </c>
      <c r="L35" s="19">
        <v>4.46</v>
      </c>
      <c r="M35" s="19">
        <v>264.87</v>
      </c>
      <c r="N35" s="19">
        <v>2353</v>
      </c>
      <c r="O35" s="19">
        <v>0.86627600000000005</v>
      </c>
      <c r="P35" s="501">
        <v>1126247.400108</v>
      </c>
      <c r="Q35" s="49">
        <v>45566</v>
      </c>
      <c r="R35" s="50" t="s">
        <v>60</v>
      </c>
      <c r="S35" s="51" t="s">
        <v>61</v>
      </c>
      <c r="T35" s="149">
        <v>45566</v>
      </c>
      <c r="U35" s="46">
        <v>45571</v>
      </c>
      <c r="V35" s="151">
        <v>45573</v>
      </c>
      <c r="W35" s="51">
        <v>45576</v>
      </c>
      <c r="X35" s="169"/>
      <c r="Y35" s="157">
        <v>1</v>
      </c>
    </row>
    <row r="36" spans="2:25" s="15" customFormat="1" ht="29.25" customHeight="1" x14ac:dyDescent="0.35">
      <c r="B36" s="44"/>
      <c r="C36" s="48" t="s">
        <v>78</v>
      </c>
      <c r="D36" s="44" t="s">
        <v>79</v>
      </c>
      <c r="E36" s="44" t="s">
        <v>74</v>
      </c>
      <c r="F36" s="44" t="s">
        <v>278</v>
      </c>
      <c r="G36" s="44" t="s">
        <v>75</v>
      </c>
      <c r="H36" s="19">
        <v>221</v>
      </c>
      <c r="I36" s="19">
        <v>12</v>
      </c>
      <c r="J36" s="19">
        <v>233</v>
      </c>
      <c r="K36" s="19">
        <v>27.61</v>
      </c>
      <c r="L36" s="19">
        <v>2.61</v>
      </c>
      <c r="M36" s="19">
        <v>146.96</v>
      </c>
      <c r="N36" s="19">
        <v>1450</v>
      </c>
      <c r="O36" s="19">
        <v>0.86627600000000005</v>
      </c>
      <c r="P36" s="501">
        <v>650458.11210799997</v>
      </c>
      <c r="Q36" s="49">
        <v>45627</v>
      </c>
      <c r="R36" s="53" t="s">
        <v>80</v>
      </c>
      <c r="S36" s="18" t="s">
        <v>61</v>
      </c>
      <c r="T36" s="187">
        <v>45585</v>
      </c>
      <c r="U36" s="51">
        <v>45623</v>
      </c>
      <c r="V36" s="200">
        <v>45634</v>
      </c>
      <c r="W36" s="51">
        <v>45639</v>
      </c>
      <c r="X36" s="169"/>
      <c r="Y36" s="157">
        <v>3</v>
      </c>
    </row>
    <row r="37" spans="2:25" ht="35.25" customHeight="1" x14ac:dyDescent="0.35">
      <c r="B37" s="44"/>
      <c r="C37" s="48" t="s">
        <v>81</v>
      </c>
      <c r="D37" s="44" t="s">
        <v>65</v>
      </c>
      <c r="E37" s="44" t="s">
        <v>58</v>
      </c>
      <c r="F37" s="44" t="s">
        <v>278</v>
      </c>
      <c r="G37" s="44" t="s">
        <v>59</v>
      </c>
      <c r="H37" s="19">
        <v>333</v>
      </c>
      <c r="I37" s="19">
        <v>19</v>
      </c>
      <c r="J37" s="19">
        <v>352</v>
      </c>
      <c r="K37" s="19">
        <v>41.54</v>
      </c>
      <c r="L37" s="19">
        <v>4.2300000000000004</v>
      </c>
      <c r="M37" s="19">
        <v>250.46</v>
      </c>
      <c r="N37" s="19">
        <v>1909</v>
      </c>
      <c r="O37" s="19">
        <v>0.86627600000000005</v>
      </c>
      <c r="P37" s="501">
        <v>984923.63610800006</v>
      </c>
      <c r="Q37" s="49">
        <v>45566</v>
      </c>
      <c r="R37" s="50" t="s">
        <v>82</v>
      </c>
      <c r="S37" s="51" t="s">
        <v>61</v>
      </c>
      <c r="T37" s="149">
        <v>45571</v>
      </c>
      <c r="U37" s="46">
        <v>45575</v>
      </c>
      <c r="V37" s="151">
        <v>45587</v>
      </c>
      <c r="W37" s="51">
        <v>45589</v>
      </c>
      <c r="X37" s="169"/>
      <c r="Y37" s="157">
        <v>1</v>
      </c>
    </row>
    <row r="38" spans="2:25" s="15" customFormat="1" ht="35.25" customHeight="1" x14ac:dyDescent="0.35">
      <c r="B38" s="44"/>
      <c r="C38" s="44" t="s">
        <v>83</v>
      </c>
      <c r="D38" s="44" t="s">
        <v>65</v>
      </c>
      <c r="E38" s="44" t="s">
        <v>58</v>
      </c>
      <c r="F38" s="44" t="s">
        <v>278</v>
      </c>
      <c r="G38" s="44" t="s">
        <v>66</v>
      </c>
      <c r="H38" s="19">
        <v>333</v>
      </c>
      <c r="I38" s="19">
        <v>19</v>
      </c>
      <c r="J38" s="19">
        <v>352</v>
      </c>
      <c r="K38" s="19">
        <v>41.54</v>
      </c>
      <c r="L38" s="19">
        <v>4.2300000000000004</v>
      </c>
      <c r="M38" s="19">
        <v>250.46</v>
      </c>
      <c r="N38" s="19">
        <v>1909</v>
      </c>
      <c r="O38" s="19">
        <v>0.86627600000000005</v>
      </c>
      <c r="P38" s="501">
        <v>984923.63610800006</v>
      </c>
      <c r="Q38" s="49">
        <v>45597</v>
      </c>
      <c r="R38" s="50" t="s">
        <v>69</v>
      </c>
      <c r="S38" s="18" t="s">
        <v>61</v>
      </c>
      <c r="T38" s="187">
        <v>45604</v>
      </c>
      <c r="U38" s="51">
        <v>45619</v>
      </c>
      <c r="V38" s="200">
        <v>45625</v>
      </c>
      <c r="W38" s="51">
        <v>45626</v>
      </c>
      <c r="X38" s="192"/>
      <c r="Y38" s="158">
        <v>3</v>
      </c>
    </row>
    <row r="39" spans="2:25" s="15" customFormat="1" ht="36.75" customHeight="1" x14ac:dyDescent="0.35">
      <c r="B39" s="44">
        <v>1</v>
      </c>
      <c r="C39" s="44" t="s">
        <v>84</v>
      </c>
      <c r="D39" s="44" t="s">
        <v>77</v>
      </c>
      <c r="E39" s="44" t="s">
        <v>58</v>
      </c>
      <c r="F39" s="44" t="s">
        <v>278</v>
      </c>
      <c r="G39" s="44" t="s">
        <v>59</v>
      </c>
      <c r="H39" s="19">
        <v>383</v>
      </c>
      <c r="I39" s="19">
        <v>20</v>
      </c>
      <c r="J39" s="19">
        <v>403</v>
      </c>
      <c r="K39" s="19">
        <v>47.77</v>
      </c>
      <c r="L39" s="19">
        <v>4.46</v>
      </c>
      <c r="M39" s="19">
        <v>264.87</v>
      </c>
      <c r="N39" s="19">
        <v>2353</v>
      </c>
      <c r="O39" s="19">
        <v>0.86627600000000005</v>
      </c>
      <c r="P39" s="501">
        <v>1126247.400108</v>
      </c>
      <c r="Q39" s="49">
        <v>45689</v>
      </c>
      <c r="R39" s="50" t="s">
        <v>69</v>
      </c>
      <c r="S39" s="18" t="s">
        <v>61</v>
      </c>
      <c r="T39" s="187">
        <v>45698</v>
      </c>
      <c r="U39" s="51">
        <v>45704</v>
      </c>
      <c r="V39" s="200">
        <v>45703</v>
      </c>
      <c r="W39" s="51">
        <v>45705</v>
      </c>
      <c r="X39" s="184"/>
      <c r="Y39" s="159"/>
    </row>
    <row r="40" spans="2:25" s="15" customFormat="1" ht="31.5" customHeight="1" x14ac:dyDescent="0.35">
      <c r="B40" s="44"/>
      <c r="C40" s="48" t="s">
        <v>85</v>
      </c>
      <c r="D40" s="44" t="s">
        <v>65</v>
      </c>
      <c r="E40" s="44" t="s">
        <v>58</v>
      </c>
      <c r="F40" s="44" t="s">
        <v>278</v>
      </c>
      <c r="G40" s="44" t="s">
        <v>66</v>
      </c>
      <c r="H40" s="19">
        <v>333</v>
      </c>
      <c r="I40" s="19">
        <v>19</v>
      </c>
      <c r="J40" s="19">
        <v>352</v>
      </c>
      <c r="K40" s="19">
        <v>41.54</v>
      </c>
      <c r="L40" s="19">
        <v>4.2300000000000004</v>
      </c>
      <c r="M40" s="19">
        <v>250.46</v>
      </c>
      <c r="N40" s="19">
        <v>1909</v>
      </c>
      <c r="O40" s="19">
        <v>0.86627600000000005</v>
      </c>
      <c r="P40" s="501">
        <v>984923.63610800006</v>
      </c>
      <c r="Q40" s="49">
        <v>45597</v>
      </c>
      <c r="R40" s="50" t="s">
        <v>86</v>
      </c>
      <c r="S40" s="18" t="s">
        <v>61</v>
      </c>
      <c r="T40" s="187">
        <v>45575</v>
      </c>
      <c r="U40" s="51">
        <v>45600</v>
      </c>
      <c r="V40" s="200">
        <v>45608</v>
      </c>
      <c r="W40" s="51">
        <v>45615</v>
      </c>
      <c r="X40" s="169"/>
      <c r="Y40" s="157">
        <v>2</v>
      </c>
    </row>
    <row r="41" spans="2:25" s="15" customFormat="1" ht="35.25" customHeight="1" x14ac:dyDescent="0.35">
      <c r="B41" s="44"/>
      <c r="C41" s="48" t="s">
        <v>87</v>
      </c>
      <c r="D41" s="44" t="s">
        <v>65</v>
      </c>
      <c r="E41" s="44" t="s">
        <v>58</v>
      </c>
      <c r="F41" s="44" t="s">
        <v>278</v>
      </c>
      <c r="G41" s="44" t="s">
        <v>66</v>
      </c>
      <c r="H41" s="19">
        <v>333</v>
      </c>
      <c r="I41" s="19">
        <v>19</v>
      </c>
      <c r="J41" s="19">
        <v>352</v>
      </c>
      <c r="K41" s="19">
        <v>41.54</v>
      </c>
      <c r="L41" s="19">
        <v>4.2300000000000004</v>
      </c>
      <c r="M41" s="19">
        <v>250.46</v>
      </c>
      <c r="N41" s="19">
        <v>1909</v>
      </c>
      <c r="O41" s="19">
        <v>0.86627600000000005</v>
      </c>
      <c r="P41" s="501">
        <v>984923.63610800006</v>
      </c>
      <c r="Q41" s="49">
        <v>45597</v>
      </c>
      <c r="R41" s="50" t="s">
        <v>82</v>
      </c>
      <c r="S41" s="18" t="s">
        <v>61</v>
      </c>
      <c r="T41" s="187">
        <v>45579</v>
      </c>
      <c r="U41" s="51">
        <v>45606</v>
      </c>
      <c r="V41" s="200">
        <v>45610</v>
      </c>
      <c r="W41" s="51">
        <v>45611</v>
      </c>
      <c r="X41" s="192"/>
      <c r="Y41" s="158">
        <v>2</v>
      </c>
    </row>
    <row r="42" spans="2:25" s="15" customFormat="1" ht="35.25" customHeight="1" x14ac:dyDescent="0.35">
      <c r="B42" s="44"/>
      <c r="C42" s="48" t="s">
        <v>88</v>
      </c>
      <c r="D42" s="44" t="s">
        <v>77</v>
      </c>
      <c r="E42" s="44" t="s">
        <v>58</v>
      </c>
      <c r="F42" s="44" t="s">
        <v>278</v>
      </c>
      <c r="G42" s="44" t="s">
        <v>59</v>
      </c>
      <c r="H42" s="19">
        <v>383</v>
      </c>
      <c r="I42" s="19">
        <v>20</v>
      </c>
      <c r="J42" s="19">
        <v>403</v>
      </c>
      <c r="K42" s="19">
        <v>47.77</v>
      </c>
      <c r="L42" s="19">
        <v>4.46</v>
      </c>
      <c r="M42" s="19">
        <v>264.87</v>
      </c>
      <c r="N42" s="19">
        <v>2353</v>
      </c>
      <c r="O42" s="19">
        <v>0.86627600000000005</v>
      </c>
      <c r="P42" s="501">
        <v>1126247.400108</v>
      </c>
      <c r="Q42" s="49">
        <v>45597</v>
      </c>
      <c r="R42" s="50" t="s">
        <v>82</v>
      </c>
      <c r="S42" s="18" t="s">
        <v>61</v>
      </c>
      <c r="T42" s="187">
        <v>45580</v>
      </c>
      <c r="U42" s="51">
        <v>45610</v>
      </c>
      <c r="V42" s="200">
        <v>45623</v>
      </c>
      <c r="W42" s="51">
        <v>45625</v>
      </c>
      <c r="X42" s="192"/>
      <c r="Y42" s="158">
        <v>2</v>
      </c>
    </row>
    <row r="43" spans="2:25" ht="35.25" customHeight="1" x14ac:dyDescent="0.35">
      <c r="B43" s="44"/>
      <c r="C43" s="48" t="s">
        <v>89</v>
      </c>
      <c r="D43" s="44" t="s">
        <v>65</v>
      </c>
      <c r="E43" s="44" t="s">
        <v>58</v>
      </c>
      <c r="F43" s="44" t="s">
        <v>278</v>
      </c>
      <c r="G43" s="44" t="s">
        <v>66</v>
      </c>
      <c r="H43" s="19">
        <v>333</v>
      </c>
      <c r="I43" s="19">
        <v>19</v>
      </c>
      <c r="J43" s="19">
        <v>352</v>
      </c>
      <c r="K43" s="19">
        <v>41.54</v>
      </c>
      <c r="L43" s="19">
        <v>4.2300000000000004</v>
      </c>
      <c r="M43" s="19">
        <v>250.46</v>
      </c>
      <c r="N43" s="19">
        <v>1909</v>
      </c>
      <c r="O43" s="19">
        <v>0.86627600000000005</v>
      </c>
      <c r="P43" s="501">
        <v>984923.63610800006</v>
      </c>
      <c r="Q43" s="49">
        <v>45566</v>
      </c>
      <c r="R43" s="50" t="s">
        <v>538</v>
      </c>
      <c r="S43" s="51" t="s">
        <v>61</v>
      </c>
      <c r="T43" s="187">
        <v>45582</v>
      </c>
      <c r="U43" s="51">
        <v>45585</v>
      </c>
      <c r="V43" s="200">
        <v>45592</v>
      </c>
      <c r="W43" s="51">
        <v>45593</v>
      </c>
      <c r="X43" s="192"/>
      <c r="Y43" s="158">
        <v>2</v>
      </c>
    </row>
    <row r="44" spans="2:25" s="15" customFormat="1" ht="35.25" customHeight="1" x14ac:dyDescent="0.35">
      <c r="B44" s="44"/>
      <c r="C44" s="48" t="s">
        <v>90</v>
      </c>
      <c r="D44" s="44" t="s">
        <v>79</v>
      </c>
      <c r="E44" s="44" t="s">
        <v>91</v>
      </c>
      <c r="F44" s="44" t="s">
        <v>278</v>
      </c>
      <c r="G44" s="44" t="s">
        <v>92</v>
      </c>
      <c r="H44" s="19">
        <v>383</v>
      </c>
      <c r="I44" s="19">
        <v>23</v>
      </c>
      <c r="J44" s="19">
        <v>406</v>
      </c>
      <c r="K44" s="19">
        <v>47.87</v>
      </c>
      <c r="L44" s="19">
        <v>5.14</v>
      </c>
      <c r="M44" s="19">
        <v>403.72</v>
      </c>
      <c r="N44" s="19">
        <v>2476</v>
      </c>
      <c r="O44" s="19">
        <v>0.86627600000000005</v>
      </c>
      <c r="P44" s="501">
        <v>1054575.3581079999</v>
      </c>
      <c r="Q44" s="49">
        <v>45597</v>
      </c>
      <c r="R44" s="53" t="s">
        <v>80</v>
      </c>
      <c r="S44" s="18" t="s">
        <v>61</v>
      </c>
      <c r="T44" s="187">
        <v>45591</v>
      </c>
      <c r="U44" s="51">
        <v>45612</v>
      </c>
      <c r="V44" s="200">
        <v>45625</v>
      </c>
      <c r="W44" s="51">
        <v>45626</v>
      </c>
      <c r="X44" s="192"/>
      <c r="Y44" s="158">
        <v>2</v>
      </c>
    </row>
    <row r="45" spans="2:25" ht="35.25" customHeight="1" x14ac:dyDescent="0.35">
      <c r="B45" s="44"/>
      <c r="C45" s="48" t="s">
        <v>93</v>
      </c>
      <c r="D45" s="44" t="s">
        <v>77</v>
      </c>
      <c r="E45" s="44" t="s">
        <v>58</v>
      </c>
      <c r="F45" s="44" t="s">
        <v>278</v>
      </c>
      <c r="G45" s="44" t="s">
        <v>59</v>
      </c>
      <c r="H45" s="19">
        <v>383</v>
      </c>
      <c r="I45" s="19">
        <v>20</v>
      </c>
      <c r="J45" s="19">
        <v>403</v>
      </c>
      <c r="K45" s="19">
        <v>47.77</v>
      </c>
      <c r="L45" s="19">
        <v>4.46</v>
      </c>
      <c r="M45" s="19">
        <v>264.87</v>
      </c>
      <c r="N45" s="19">
        <v>2353</v>
      </c>
      <c r="O45" s="19">
        <v>0.86627600000000005</v>
      </c>
      <c r="P45" s="501">
        <v>1126247.400108</v>
      </c>
      <c r="Q45" s="49">
        <v>45597</v>
      </c>
      <c r="R45" s="50" t="s">
        <v>94</v>
      </c>
      <c r="S45" s="51" t="s">
        <v>61</v>
      </c>
      <c r="T45" s="187">
        <v>45583</v>
      </c>
      <c r="U45" s="51">
        <v>45590</v>
      </c>
      <c r="V45" s="200">
        <v>45595</v>
      </c>
      <c r="W45" s="51">
        <v>45600</v>
      </c>
      <c r="X45" s="192"/>
      <c r="Y45" s="158">
        <v>2</v>
      </c>
    </row>
    <row r="46" spans="2:25" ht="35.25" customHeight="1" x14ac:dyDescent="0.35">
      <c r="B46" s="44"/>
      <c r="C46" s="48" t="s">
        <v>95</v>
      </c>
      <c r="D46" s="44" t="s">
        <v>77</v>
      </c>
      <c r="E46" s="44" t="s">
        <v>58</v>
      </c>
      <c r="F46" s="44" t="s">
        <v>278</v>
      </c>
      <c r="G46" s="44" t="s">
        <v>59</v>
      </c>
      <c r="H46" s="19">
        <v>383</v>
      </c>
      <c r="I46" s="19">
        <v>20</v>
      </c>
      <c r="J46" s="19">
        <v>403</v>
      </c>
      <c r="K46" s="19">
        <v>47.77</v>
      </c>
      <c r="L46" s="19">
        <v>4.46</v>
      </c>
      <c r="M46" s="19">
        <v>264.87</v>
      </c>
      <c r="N46" s="19">
        <v>2353</v>
      </c>
      <c r="O46" s="19">
        <v>0.86627600000000005</v>
      </c>
      <c r="P46" s="501">
        <v>1126247.400108</v>
      </c>
      <c r="Q46" s="49">
        <v>45597</v>
      </c>
      <c r="R46" s="54" t="s">
        <v>60</v>
      </c>
      <c r="S46" s="51" t="s">
        <v>61</v>
      </c>
      <c r="T46" s="187">
        <v>45589</v>
      </c>
      <c r="U46" s="51">
        <v>45591</v>
      </c>
      <c r="V46" s="200">
        <v>45595</v>
      </c>
      <c r="W46" s="51">
        <v>45598</v>
      </c>
      <c r="X46" s="192"/>
      <c r="Y46" s="158">
        <v>1</v>
      </c>
    </row>
    <row r="47" spans="2:25" s="15" customFormat="1" ht="35.25" customHeight="1" x14ac:dyDescent="0.35">
      <c r="B47" s="44"/>
      <c r="C47" s="44" t="s">
        <v>96</v>
      </c>
      <c r="D47" s="44" t="s">
        <v>77</v>
      </c>
      <c r="E47" s="44" t="s">
        <v>58</v>
      </c>
      <c r="F47" s="44" t="s">
        <v>278</v>
      </c>
      <c r="G47" s="44" t="s">
        <v>59</v>
      </c>
      <c r="H47" s="19">
        <v>383</v>
      </c>
      <c r="I47" s="19">
        <v>20</v>
      </c>
      <c r="J47" s="19">
        <v>403</v>
      </c>
      <c r="K47" s="19">
        <v>47.77</v>
      </c>
      <c r="L47" s="19">
        <v>4.46</v>
      </c>
      <c r="M47" s="19">
        <v>264.87</v>
      </c>
      <c r="N47" s="19">
        <v>2353</v>
      </c>
      <c r="O47" s="19">
        <v>0.86627600000000005</v>
      </c>
      <c r="P47" s="501">
        <v>1126247.400108</v>
      </c>
      <c r="Q47" s="49">
        <v>45597</v>
      </c>
      <c r="R47" s="50" t="s">
        <v>97</v>
      </c>
      <c r="S47" s="51" t="s">
        <v>61</v>
      </c>
      <c r="T47" s="187">
        <v>45590</v>
      </c>
      <c r="U47" s="51">
        <v>45600</v>
      </c>
      <c r="V47" s="200">
        <v>45604</v>
      </c>
      <c r="W47" s="51">
        <v>45606</v>
      </c>
      <c r="X47" s="192"/>
      <c r="Y47" s="158">
        <v>2</v>
      </c>
    </row>
    <row r="48" spans="2:25" s="15" customFormat="1" ht="33" customHeight="1" x14ac:dyDescent="0.35">
      <c r="B48" s="44"/>
      <c r="C48" s="44" t="s">
        <v>98</v>
      </c>
      <c r="D48" s="44" t="s">
        <v>77</v>
      </c>
      <c r="E48" s="44" t="s">
        <v>58</v>
      </c>
      <c r="F48" s="44" t="s">
        <v>278</v>
      </c>
      <c r="G48" s="44" t="s">
        <v>59</v>
      </c>
      <c r="H48" s="19">
        <v>383</v>
      </c>
      <c r="I48" s="19">
        <v>20</v>
      </c>
      <c r="J48" s="19">
        <v>403</v>
      </c>
      <c r="K48" s="19">
        <v>47.77</v>
      </c>
      <c r="L48" s="19">
        <v>4.46</v>
      </c>
      <c r="M48" s="19">
        <v>264.87</v>
      </c>
      <c r="N48" s="19">
        <v>2353</v>
      </c>
      <c r="O48" s="19">
        <v>0.86627600000000005</v>
      </c>
      <c r="P48" s="501">
        <v>1126247.400108</v>
      </c>
      <c r="Q48" s="49">
        <v>45597</v>
      </c>
      <c r="R48" s="50" t="s">
        <v>94</v>
      </c>
      <c r="S48" s="18" t="s">
        <v>61</v>
      </c>
      <c r="T48" s="187">
        <v>45597</v>
      </c>
      <c r="U48" s="51">
        <v>45609</v>
      </c>
      <c r="V48" s="200">
        <v>45611</v>
      </c>
      <c r="W48" s="51">
        <v>45614</v>
      </c>
      <c r="X48" s="169"/>
      <c r="Y48" s="157">
        <v>2</v>
      </c>
    </row>
    <row r="49" spans="2:25" s="15" customFormat="1" ht="35.25" customHeight="1" x14ac:dyDescent="0.35">
      <c r="B49" s="44"/>
      <c r="C49" s="44" t="s">
        <v>99</v>
      </c>
      <c r="D49" s="44" t="s">
        <v>68</v>
      </c>
      <c r="E49" s="44" t="s">
        <v>58</v>
      </c>
      <c r="F49" s="44" t="s">
        <v>278</v>
      </c>
      <c r="G49" s="44" t="s">
        <v>66</v>
      </c>
      <c r="H49" s="19">
        <v>333</v>
      </c>
      <c r="I49" s="19">
        <v>19</v>
      </c>
      <c r="J49" s="19">
        <v>352</v>
      </c>
      <c r="K49" s="19">
        <v>41.54</v>
      </c>
      <c r="L49" s="19">
        <v>4.2300000000000004</v>
      </c>
      <c r="M49" s="19">
        <v>250.46</v>
      </c>
      <c r="N49" s="19">
        <v>1909</v>
      </c>
      <c r="O49" s="19">
        <v>0.86627600000000005</v>
      </c>
      <c r="P49" s="501">
        <v>984923.63610800006</v>
      </c>
      <c r="Q49" s="49">
        <v>45597</v>
      </c>
      <c r="R49" s="50" t="s">
        <v>97</v>
      </c>
      <c r="S49" s="18" t="s">
        <v>61</v>
      </c>
      <c r="T49" s="187">
        <v>45594</v>
      </c>
      <c r="U49" s="51">
        <v>45608</v>
      </c>
      <c r="V49" s="200">
        <v>45610</v>
      </c>
      <c r="W49" s="51">
        <v>45610</v>
      </c>
      <c r="X49" s="192"/>
      <c r="Y49" s="158">
        <v>2</v>
      </c>
    </row>
    <row r="50" spans="2:25" ht="35.25" customHeight="1" x14ac:dyDescent="0.35">
      <c r="B50" s="44"/>
      <c r="C50" s="44" t="s">
        <v>100</v>
      </c>
      <c r="D50" s="44" t="s">
        <v>79</v>
      </c>
      <c r="E50" s="44" t="s">
        <v>101</v>
      </c>
      <c r="F50" s="44" t="s">
        <v>278</v>
      </c>
      <c r="G50" s="44" t="s">
        <v>102</v>
      </c>
      <c r="H50" s="19">
        <v>236</v>
      </c>
      <c r="I50" s="19">
        <v>13</v>
      </c>
      <c r="J50" s="19">
        <v>249</v>
      </c>
      <c r="K50" s="19">
        <v>29.49</v>
      </c>
      <c r="L50" s="19">
        <v>2.86</v>
      </c>
      <c r="M50" s="19">
        <v>233.05</v>
      </c>
      <c r="N50" s="19">
        <v>1526</v>
      </c>
      <c r="O50" s="19">
        <v>0.86627600000000005</v>
      </c>
      <c r="P50" s="501">
        <v>645061.94810799998</v>
      </c>
      <c r="Q50" s="49">
        <v>45597</v>
      </c>
      <c r="R50" s="54" t="s">
        <v>60</v>
      </c>
      <c r="S50" s="51" t="s">
        <v>61</v>
      </c>
      <c r="T50" s="187">
        <v>45593</v>
      </c>
      <c r="U50" s="51">
        <v>45598</v>
      </c>
      <c r="V50" s="200">
        <v>45603</v>
      </c>
      <c r="W50" s="51">
        <v>45604</v>
      </c>
      <c r="X50" s="192"/>
      <c r="Y50" s="158">
        <v>2</v>
      </c>
    </row>
    <row r="51" spans="2:25" s="15" customFormat="1" ht="35.25" customHeight="1" x14ac:dyDescent="0.35">
      <c r="B51" s="44"/>
      <c r="C51" s="44" t="s">
        <v>103</v>
      </c>
      <c r="D51" s="44" t="s">
        <v>77</v>
      </c>
      <c r="E51" s="44" t="s">
        <v>58</v>
      </c>
      <c r="F51" s="44" t="s">
        <v>278</v>
      </c>
      <c r="G51" s="44" t="s">
        <v>59</v>
      </c>
      <c r="H51" s="19">
        <v>383</v>
      </c>
      <c r="I51" s="19">
        <v>20</v>
      </c>
      <c r="J51" s="19">
        <v>403</v>
      </c>
      <c r="K51" s="19">
        <v>47.77</v>
      </c>
      <c r="L51" s="19">
        <v>4.46</v>
      </c>
      <c r="M51" s="19">
        <v>264.87</v>
      </c>
      <c r="N51" s="19">
        <v>2353</v>
      </c>
      <c r="O51" s="19">
        <v>0.86627600000000005</v>
      </c>
      <c r="P51" s="501">
        <v>1126247.400108</v>
      </c>
      <c r="Q51" s="49">
        <v>45597</v>
      </c>
      <c r="R51" s="54" t="s">
        <v>60</v>
      </c>
      <c r="S51" s="51" t="s">
        <v>61</v>
      </c>
      <c r="T51" s="187">
        <v>45598</v>
      </c>
      <c r="U51" s="51">
        <v>45604</v>
      </c>
      <c r="V51" s="200">
        <v>45609</v>
      </c>
      <c r="W51" s="51">
        <v>45610</v>
      </c>
      <c r="X51" s="192"/>
      <c r="Y51" s="158">
        <v>2</v>
      </c>
    </row>
    <row r="52" spans="2:25" s="15" customFormat="1" ht="35.25" customHeight="1" x14ac:dyDescent="0.35">
      <c r="B52" s="44"/>
      <c r="C52" s="48" t="s">
        <v>104</v>
      </c>
      <c r="D52" s="44" t="s">
        <v>77</v>
      </c>
      <c r="E52" s="44" t="s">
        <v>91</v>
      </c>
      <c r="F52" s="44" t="s">
        <v>278</v>
      </c>
      <c r="G52" s="44" t="s">
        <v>105</v>
      </c>
      <c r="H52" s="19">
        <v>419</v>
      </c>
      <c r="I52" s="19">
        <v>24</v>
      </c>
      <c r="J52" s="19">
        <v>443</v>
      </c>
      <c r="K52" s="19">
        <v>52.36</v>
      </c>
      <c r="L52" s="19">
        <v>5.43</v>
      </c>
      <c r="M52" s="19">
        <v>425.04</v>
      </c>
      <c r="N52" s="19">
        <v>2850</v>
      </c>
      <c r="O52" s="19">
        <v>0.86627600000000005</v>
      </c>
      <c r="P52" s="501">
        <v>1161364.312108</v>
      </c>
      <c r="Q52" s="49">
        <v>45597</v>
      </c>
      <c r="R52" s="50" t="s">
        <v>82</v>
      </c>
      <c r="S52" s="18" t="s">
        <v>61</v>
      </c>
      <c r="T52" s="187">
        <v>45602</v>
      </c>
      <c r="U52" s="51">
        <v>45606</v>
      </c>
      <c r="V52" s="200">
        <v>45617</v>
      </c>
      <c r="W52" s="51">
        <v>45619</v>
      </c>
      <c r="X52" s="169"/>
      <c r="Y52" s="157"/>
    </row>
    <row r="53" spans="2:25" s="15" customFormat="1" ht="35.25" customHeight="1" x14ac:dyDescent="0.35">
      <c r="B53" s="44"/>
      <c r="C53" s="48" t="s">
        <v>106</v>
      </c>
      <c r="D53" s="44" t="s">
        <v>77</v>
      </c>
      <c r="E53" s="44" t="s">
        <v>101</v>
      </c>
      <c r="F53" s="44" t="s">
        <v>278</v>
      </c>
      <c r="G53" s="44" t="s">
        <v>107</v>
      </c>
      <c r="H53" s="19">
        <v>268</v>
      </c>
      <c r="I53" s="19">
        <v>14</v>
      </c>
      <c r="J53" s="19">
        <v>282</v>
      </c>
      <c r="K53" s="19">
        <v>33.42</v>
      </c>
      <c r="L53" s="19">
        <v>3.15</v>
      </c>
      <c r="M53" s="19">
        <v>255.26</v>
      </c>
      <c r="N53" s="19">
        <v>1904</v>
      </c>
      <c r="O53" s="19">
        <v>0.86627600000000005</v>
      </c>
      <c r="P53" s="501">
        <v>745277.51610799995</v>
      </c>
      <c r="Q53" s="49">
        <v>45597</v>
      </c>
      <c r="R53" s="50" t="s">
        <v>108</v>
      </c>
      <c r="S53" s="18" t="s">
        <v>61</v>
      </c>
      <c r="T53" s="187">
        <v>45602</v>
      </c>
      <c r="U53" s="51">
        <v>45606</v>
      </c>
      <c r="V53" s="200">
        <v>45610</v>
      </c>
      <c r="W53" s="51">
        <v>45613</v>
      </c>
      <c r="X53" s="192"/>
      <c r="Y53" s="158">
        <v>2</v>
      </c>
    </row>
    <row r="54" spans="2:25" s="15" customFormat="1" ht="35.25" customHeight="1" x14ac:dyDescent="0.35">
      <c r="B54" s="44"/>
      <c r="C54" s="44" t="s">
        <v>109</v>
      </c>
      <c r="D54" s="44" t="s">
        <v>79</v>
      </c>
      <c r="E54" s="44" t="s">
        <v>91</v>
      </c>
      <c r="F54" s="44" t="s">
        <v>278</v>
      </c>
      <c r="G54" s="44" t="s">
        <v>92</v>
      </c>
      <c r="H54" s="19">
        <v>383</v>
      </c>
      <c r="I54" s="19">
        <v>23</v>
      </c>
      <c r="J54" s="19">
        <v>406</v>
      </c>
      <c r="K54" s="19">
        <v>47.87</v>
      </c>
      <c r="L54" s="19">
        <v>5.14</v>
      </c>
      <c r="M54" s="19">
        <v>403.72</v>
      </c>
      <c r="N54" s="19">
        <v>2476</v>
      </c>
      <c r="O54" s="19">
        <v>0.86627600000000005</v>
      </c>
      <c r="P54" s="501">
        <v>1054575.3581079999</v>
      </c>
      <c r="Q54" s="49">
        <v>45627</v>
      </c>
      <c r="R54" s="50" t="s">
        <v>86</v>
      </c>
      <c r="S54" s="18" t="s">
        <v>61</v>
      </c>
      <c r="T54" s="187">
        <v>45611</v>
      </c>
      <c r="U54" s="51">
        <v>45614</v>
      </c>
      <c r="V54" s="200">
        <v>45625</v>
      </c>
      <c r="W54" s="51">
        <v>45629</v>
      </c>
      <c r="X54" s="169"/>
      <c r="Y54" s="157">
        <v>3</v>
      </c>
    </row>
    <row r="55" spans="2:25" s="15" customFormat="1" ht="29.25" customHeight="1" x14ac:dyDescent="0.35">
      <c r="B55" s="44"/>
      <c r="C55" s="48" t="s">
        <v>110</v>
      </c>
      <c r="D55" s="44" t="s">
        <v>65</v>
      </c>
      <c r="E55" s="44" t="s">
        <v>91</v>
      </c>
      <c r="F55" s="44" t="s">
        <v>278</v>
      </c>
      <c r="G55" s="44" t="s">
        <v>92</v>
      </c>
      <c r="H55" s="19">
        <v>383</v>
      </c>
      <c r="I55" s="19">
        <v>23</v>
      </c>
      <c r="J55" s="19">
        <v>406</v>
      </c>
      <c r="K55" s="19">
        <v>47.87</v>
      </c>
      <c r="L55" s="19">
        <v>5.14</v>
      </c>
      <c r="M55" s="19">
        <v>403.72</v>
      </c>
      <c r="N55" s="19">
        <v>2476</v>
      </c>
      <c r="O55" s="19">
        <v>0.86627600000000005</v>
      </c>
      <c r="P55" s="501">
        <v>1054575.3581079999</v>
      </c>
      <c r="Q55" s="49">
        <v>45627</v>
      </c>
      <c r="R55" s="50" t="s">
        <v>94</v>
      </c>
      <c r="S55" s="18" t="s">
        <v>61</v>
      </c>
      <c r="T55" s="187">
        <v>45604</v>
      </c>
      <c r="U55" s="51">
        <v>45626</v>
      </c>
      <c r="V55" s="200">
        <v>45598</v>
      </c>
      <c r="W55" s="51">
        <v>45634</v>
      </c>
      <c r="X55" s="169"/>
      <c r="Y55" s="157">
        <v>3</v>
      </c>
    </row>
    <row r="56" spans="2:25" s="15" customFormat="1" ht="35.25" customHeight="1" x14ac:dyDescent="0.35">
      <c r="B56" s="44"/>
      <c r="C56" s="48" t="s">
        <v>111</v>
      </c>
      <c r="D56" s="44" t="s">
        <v>79</v>
      </c>
      <c r="E56" s="44" t="s">
        <v>74</v>
      </c>
      <c r="F56" s="44" t="s">
        <v>278</v>
      </c>
      <c r="G56" s="44" t="s">
        <v>75</v>
      </c>
      <c r="H56" s="19">
        <v>221</v>
      </c>
      <c r="I56" s="19">
        <v>12</v>
      </c>
      <c r="J56" s="19">
        <v>233</v>
      </c>
      <c r="K56" s="19">
        <v>27.61</v>
      </c>
      <c r="L56" s="19">
        <v>2.61</v>
      </c>
      <c r="M56" s="19">
        <v>146.96</v>
      </c>
      <c r="N56" s="19">
        <v>1450</v>
      </c>
      <c r="O56" s="19">
        <v>0.86627600000000005</v>
      </c>
      <c r="P56" s="501">
        <v>650458.11210799997</v>
      </c>
      <c r="Q56" s="49">
        <v>45597</v>
      </c>
      <c r="R56" s="50" t="s">
        <v>97</v>
      </c>
      <c r="S56" s="18" t="s">
        <v>61</v>
      </c>
      <c r="T56" s="187">
        <v>45606</v>
      </c>
      <c r="U56" s="51">
        <v>45622</v>
      </c>
      <c r="V56" s="200">
        <v>45623</v>
      </c>
      <c r="W56" s="51">
        <v>45625</v>
      </c>
      <c r="X56" s="192"/>
      <c r="Y56" s="158">
        <v>2</v>
      </c>
    </row>
    <row r="57" spans="2:25" ht="30.75" customHeight="1" x14ac:dyDescent="0.35">
      <c r="B57" s="44"/>
      <c r="C57" s="48" t="s">
        <v>112</v>
      </c>
      <c r="D57" s="44" t="s">
        <v>77</v>
      </c>
      <c r="E57" s="44" t="s">
        <v>58</v>
      </c>
      <c r="F57" s="44" t="s">
        <v>278</v>
      </c>
      <c r="G57" s="44" t="s">
        <v>59</v>
      </c>
      <c r="H57" s="19">
        <v>383</v>
      </c>
      <c r="I57" s="19">
        <v>20</v>
      </c>
      <c r="J57" s="19">
        <v>403</v>
      </c>
      <c r="K57" s="19">
        <v>47.77</v>
      </c>
      <c r="L57" s="19">
        <v>4.46</v>
      </c>
      <c r="M57" s="19">
        <v>264.87</v>
      </c>
      <c r="N57" s="19">
        <v>2353</v>
      </c>
      <c r="O57" s="19">
        <v>0.86627600000000005</v>
      </c>
      <c r="P57" s="501">
        <v>1126247.400108</v>
      </c>
      <c r="Q57" s="49">
        <v>45597</v>
      </c>
      <c r="R57" s="50" t="s">
        <v>60</v>
      </c>
      <c r="S57" s="18" t="s">
        <v>61</v>
      </c>
      <c r="T57" s="187">
        <v>45606</v>
      </c>
      <c r="U57" s="51">
        <v>45610</v>
      </c>
      <c r="V57" s="200">
        <v>45613</v>
      </c>
      <c r="W57" s="51">
        <v>45614</v>
      </c>
      <c r="X57" s="192"/>
      <c r="Y57" s="158">
        <v>2</v>
      </c>
    </row>
    <row r="58" spans="2:25" ht="30.75" customHeight="1" x14ac:dyDescent="0.35">
      <c r="B58" s="44"/>
      <c r="C58" s="48" t="s">
        <v>113</v>
      </c>
      <c r="D58" s="44" t="s">
        <v>77</v>
      </c>
      <c r="E58" s="44" t="s">
        <v>74</v>
      </c>
      <c r="F58" s="44" t="s">
        <v>278</v>
      </c>
      <c r="G58" s="44" t="s">
        <v>114</v>
      </c>
      <c r="H58" s="19">
        <v>252</v>
      </c>
      <c r="I58" s="19">
        <v>13</v>
      </c>
      <c r="J58" s="19">
        <v>265</v>
      </c>
      <c r="K58" s="19">
        <v>31.4</v>
      </c>
      <c r="L58" s="19">
        <v>2.89</v>
      </c>
      <c r="M58" s="19">
        <v>164.7</v>
      </c>
      <c r="N58" s="19">
        <v>1802</v>
      </c>
      <c r="O58" s="19">
        <v>0.86627600000000005</v>
      </c>
      <c r="P58" s="501">
        <v>752440.09410799993</v>
      </c>
      <c r="Q58" s="49">
        <v>45597</v>
      </c>
      <c r="R58" s="50" t="s">
        <v>115</v>
      </c>
      <c r="S58" s="18" t="s">
        <v>61</v>
      </c>
      <c r="T58" s="187">
        <v>45610</v>
      </c>
      <c r="U58" s="51">
        <v>45618</v>
      </c>
      <c r="V58" s="200">
        <v>45621</v>
      </c>
      <c r="W58" s="51">
        <v>45624</v>
      </c>
      <c r="X58" s="169"/>
      <c r="Y58" s="157">
        <v>2</v>
      </c>
    </row>
    <row r="59" spans="2:25" ht="30.75" customHeight="1" x14ac:dyDescent="0.35">
      <c r="B59" s="44"/>
      <c r="C59" s="48" t="s">
        <v>116</v>
      </c>
      <c r="D59" s="44" t="s">
        <v>65</v>
      </c>
      <c r="E59" s="44" t="s">
        <v>58</v>
      </c>
      <c r="F59" s="44" t="s">
        <v>278</v>
      </c>
      <c r="G59" s="44" t="s">
        <v>66</v>
      </c>
      <c r="H59" s="19">
        <v>333</v>
      </c>
      <c r="I59" s="19">
        <v>19</v>
      </c>
      <c r="J59" s="19">
        <v>352</v>
      </c>
      <c r="K59" s="19">
        <v>41.54</v>
      </c>
      <c r="L59" s="19">
        <v>4.2300000000000004</v>
      </c>
      <c r="M59" s="19">
        <v>250.46</v>
      </c>
      <c r="N59" s="19">
        <v>1909</v>
      </c>
      <c r="O59" s="19">
        <v>0.86627600000000005</v>
      </c>
      <c r="P59" s="501">
        <v>984923.63610800006</v>
      </c>
      <c r="Q59" s="49">
        <v>45597</v>
      </c>
      <c r="R59" s="50" t="s">
        <v>108</v>
      </c>
      <c r="S59" s="18" t="s">
        <v>61</v>
      </c>
      <c r="T59" s="187">
        <v>45606</v>
      </c>
      <c r="U59" s="51">
        <v>45615</v>
      </c>
      <c r="V59" s="200">
        <v>45621</v>
      </c>
      <c r="W59" s="51">
        <v>45625</v>
      </c>
      <c r="X59" s="169"/>
      <c r="Y59" s="157">
        <v>3</v>
      </c>
    </row>
    <row r="60" spans="2:25" s="4" customFormat="1" ht="29.25" customHeight="1" x14ac:dyDescent="0.35">
      <c r="B60" s="44"/>
      <c r="C60" s="48" t="s">
        <v>117</v>
      </c>
      <c r="D60" s="44" t="s">
        <v>63</v>
      </c>
      <c r="E60" s="44" t="s">
        <v>74</v>
      </c>
      <c r="F60" s="44" t="s">
        <v>278</v>
      </c>
      <c r="G60" s="44" t="s">
        <v>114</v>
      </c>
      <c r="H60" s="19">
        <v>252</v>
      </c>
      <c r="I60" s="19">
        <v>13</v>
      </c>
      <c r="J60" s="19">
        <v>265</v>
      </c>
      <c r="K60" s="44">
        <v>31.4</v>
      </c>
      <c r="L60" s="44">
        <v>2.89</v>
      </c>
      <c r="M60" s="44">
        <v>164.7</v>
      </c>
      <c r="N60" s="19">
        <v>1802</v>
      </c>
      <c r="O60" s="19">
        <v>0.86627600000000005</v>
      </c>
      <c r="P60" s="501">
        <v>752440.09410799993</v>
      </c>
      <c r="Q60" s="49">
        <v>45597</v>
      </c>
      <c r="R60" s="50" t="s">
        <v>118</v>
      </c>
      <c r="S60" s="18" t="s">
        <v>61</v>
      </c>
      <c r="T60" s="187">
        <v>45612</v>
      </c>
      <c r="U60" s="51">
        <v>45613</v>
      </c>
      <c r="V60" s="200">
        <v>45615</v>
      </c>
      <c r="W60" s="51">
        <v>45616</v>
      </c>
      <c r="X60" s="192"/>
      <c r="Y60" s="158">
        <v>2</v>
      </c>
    </row>
    <row r="61" spans="2:25" s="4" customFormat="1" ht="26.25" customHeight="1" x14ac:dyDescent="0.35">
      <c r="B61" s="44"/>
      <c r="C61" s="44" t="s">
        <v>119</v>
      </c>
      <c r="D61" s="44" t="s">
        <v>77</v>
      </c>
      <c r="E61" s="44" t="s">
        <v>91</v>
      </c>
      <c r="F61" s="44" t="s">
        <v>278</v>
      </c>
      <c r="G61" s="44" t="s">
        <v>105</v>
      </c>
      <c r="H61" s="19">
        <v>419</v>
      </c>
      <c r="I61" s="19">
        <v>24</v>
      </c>
      <c r="J61" s="19">
        <v>443</v>
      </c>
      <c r="K61" s="19">
        <v>52.36</v>
      </c>
      <c r="L61" s="19">
        <v>5.43</v>
      </c>
      <c r="M61" s="19">
        <v>425.04</v>
      </c>
      <c r="N61" s="19">
        <v>2850</v>
      </c>
      <c r="O61" s="19">
        <v>0.86627600000000005</v>
      </c>
      <c r="P61" s="501">
        <v>1161364.312108</v>
      </c>
      <c r="Q61" s="49">
        <v>45597</v>
      </c>
      <c r="R61" s="50" t="s">
        <v>118</v>
      </c>
      <c r="S61" s="18" t="s">
        <v>61</v>
      </c>
      <c r="T61" s="187">
        <v>45613</v>
      </c>
      <c r="U61" s="51">
        <v>45618</v>
      </c>
      <c r="V61" s="200">
        <v>45622</v>
      </c>
      <c r="W61" s="51">
        <v>45623</v>
      </c>
      <c r="X61" s="169"/>
      <c r="Y61" s="157">
        <v>2</v>
      </c>
    </row>
    <row r="62" spans="2:25" ht="31.5" customHeight="1" x14ac:dyDescent="0.35">
      <c r="B62" s="44"/>
      <c r="C62" s="48" t="s">
        <v>120</v>
      </c>
      <c r="D62" s="44" t="s">
        <v>63</v>
      </c>
      <c r="E62" s="44" t="s">
        <v>91</v>
      </c>
      <c r="F62" s="44" t="s">
        <v>278</v>
      </c>
      <c r="G62" s="44" t="s">
        <v>105</v>
      </c>
      <c r="H62" s="19">
        <v>419</v>
      </c>
      <c r="I62" s="19">
        <v>24</v>
      </c>
      <c r="J62" s="19">
        <v>443</v>
      </c>
      <c r="K62" s="19">
        <v>52.36</v>
      </c>
      <c r="L62" s="19">
        <v>5.43</v>
      </c>
      <c r="M62" s="19">
        <v>425.04</v>
      </c>
      <c r="N62" s="19">
        <v>2850</v>
      </c>
      <c r="O62" s="19">
        <v>0.86627600000000005</v>
      </c>
      <c r="P62" s="501">
        <v>1161364.312108</v>
      </c>
      <c r="Q62" s="49">
        <v>45597</v>
      </c>
      <c r="R62" s="50" t="s">
        <v>118</v>
      </c>
      <c r="S62" s="18" t="s">
        <v>61</v>
      </c>
      <c r="T62" s="187">
        <v>45610</v>
      </c>
      <c r="U62" s="51">
        <v>45616</v>
      </c>
      <c r="V62" s="200">
        <v>45618</v>
      </c>
      <c r="W62" s="51">
        <v>45619</v>
      </c>
      <c r="X62" s="192"/>
      <c r="Y62" s="158">
        <v>2</v>
      </c>
    </row>
    <row r="63" spans="2:25" ht="28.5" customHeight="1" x14ac:dyDescent="0.35">
      <c r="B63" s="44"/>
      <c r="C63" s="48" t="s">
        <v>121</v>
      </c>
      <c r="D63" s="44" t="s">
        <v>79</v>
      </c>
      <c r="E63" s="44" t="s">
        <v>74</v>
      </c>
      <c r="F63" s="44" t="s">
        <v>278</v>
      </c>
      <c r="G63" s="44" t="s">
        <v>75</v>
      </c>
      <c r="H63" s="19">
        <v>221</v>
      </c>
      <c r="I63" s="19">
        <v>12</v>
      </c>
      <c r="J63" s="19">
        <v>233</v>
      </c>
      <c r="K63" s="19">
        <v>27.61</v>
      </c>
      <c r="L63" s="19">
        <v>2.61</v>
      </c>
      <c r="M63" s="19">
        <v>146.96</v>
      </c>
      <c r="N63" s="19">
        <v>1450</v>
      </c>
      <c r="O63" s="19">
        <v>0.86627600000000005</v>
      </c>
      <c r="P63" s="501">
        <v>650458.11210799997</v>
      </c>
      <c r="Q63" s="49">
        <v>45597</v>
      </c>
      <c r="R63" s="50" t="s">
        <v>97</v>
      </c>
      <c r="S63" s="18" t="s">
        <v>61</v>
      </c>
      <c r="T63" s="187">
        <v>45609</v>
      </c>
      <c r="U63" s="51">
        <v>45614</v>
      </c>
      <c r="V63" s="200">
        <v>45616</v>
      </c>
      <c r="W63" s="51">
        <v>45618</v>
      </c>
      <c r="X63" s="169"/>
      <c r="Y63" s="157">
        <v>2</v>
      </c>
    </row>
    <row r="64" spans="2:25" ht="29.25" customHeight="1" x14ac:dyDescent="0.35">
      <c r="B64" s="44"/>
      <c r="C64" s="48" t="s">
        <v>122</v>
      </c>
      <c r="D64" s="44" t="s">
        <v>123</v>
      </c>
      <c r="E64" s="44" t="s">
        <v>101</v>
      </c>
      <c r="F64" s="44" t="s">
        <v>278</v>
      </c>
      <c r="G64" s="44" t="s">
        <v>124</v>
      </c>
      <c r="H64" s="19">
        <v>856</v>
      </c>
      <c r="I64" s="19">
        <v>38</v>
      </c>
      <c r="J64" s="19">
        <v>894</v>
      </c>
      <c r="K64" s="19">
        <v>106.91</v>
      </c>
      <c r="L64" s="19">
        <v>8.5299999999999994</v>
      </c>
      <c r="M64" s="19">
        <v>653.08000000000004</v>
      </c>
      <c r="N64" s="19">
        <v>5502</v>
      </c>
      <c r="O64" s="19">
        <v>2.348757</v>
      </c>
      <c r="P64" s="501">
        <v>2257063.774731</v>
      </c>
      <c r="Q64" s="49">
        <v>45627</v>
      </c>
      <c r="R64" s="50" t="s">
        <v>60</v>
      </c>
      <c r="S64" s="18" t="s">
        <v>61</v>
      </c>
      <c r="T64" s="187">
        <v>45618</v>
      </c>
      <c r="U64" s="51">
        <v>45621</v>
      </c>
      <c r="V64" s="200">
        <v>45637</v>
      </c>
      <c r="W64" s="51">
        <v>45640</v>
      </c>
      <c r="X64" s="169"/>
      <c r="Y64" s="157">
        <v>3</v>
      </c>
    </row>
    <row r="65" spans="2:25" s="15" customFormat="1" ht="36.75" customHeight="1" x14ac:dyDescent="0.35">
      <c r="B65" s="44">
        <v>2</v>
      </c>
      <c r="C65" s="48" t="s">
        <v>125</v>
      </c>
      <c r="D65" s="44" t="s">
        <v>126</v>
      </c>
      <c r="E65" s="44" t="s">
        <v>74</v>
      </c>
      <c r="F65" s="44" t="s">
        <v>278</v>
      </c>
      <c r="G65" s="44" t="s">
        <v>127</v>
      </c>
      <c r="H65" s="19">
        <v>562</v>
      </c>
      <c r="I65" s="19">
        <v>26</v>
      </c>
      <c r="J65" s="19">
        <v>588</v>
      </c>
      <c r="K65" s="19">
        <v>70.22</v>
      </c>
      <c r="L65" s="19">
        <v>5.81</v>
      </c>
      <c r="M65" s="19">
        <v>352.73</v>
      </c>
      <c r="N65" s="19">
        <v>3400</v>
      </c>
      <c r="O65" s="19">
        <v>1.7680549999999999</v>
      </c>
      <c r="P65" s="501">
        <v>1595805.5120649999</v>
      </c>
      <c r="Q65" s="49">
        <v>45689</v>
      </c>
      <c r="R65" s="50" t="s">
        <v>118</v>
      </c>
      <c r="S65" s="18" t="s">
        <v>61</v>
      </c>
      <c r="T65" s="187">
        <v>45703</v>
      </c>
      <c r="U65" s="51">
        <v>45706</v>
      </c>
      <c r="V65" s="200">
        <v>45707</v>
      </c>
      <c r="W65" s="51">
        <v>45708</v>
      </c>
      <c r="X65" s="184"/>
      <c r="Y65" s="159"/>
    </row>
    <row r="66" spans="2:25" ht="28.5" customHeight="1" x14ac:dyDescent="0.35">
      <c r="B66" s="44"/>
      <c r="C66" s="48" t="s">
        <v>128</v>
      </c>
      <c r="D66" s="44" t="s">
        <v>79</v>
      </c>
      <c r="E66" s="44" t="s">
        <v>74</v>
      </c>
      <c r="F66" s="44" t="s">
        <v>278</v>
      </c>
      <c r="G66" s="44" t="s">
        <v>75</v>
      </c>
      <c r="H66" s="19">
        <v>221</v>
      </c>
      <c r="I66" s="19">
        <v>12</v>
      </c>
      <c r="J66" s="19">
        <v>233</v>
      </c>
      <c r="K66" s="19">
        <v>27.61</v>
      </c>
      <c r="L66" s="19">
        <v>2.61</v>
      </c>
      <c r="M66" s="19">
        <v>146.96</v>
      </c>
      <c r="N66" s="19">
        <v>1450</v>
      </c>
      <c r="O66" s="19">
        <v>0.86627600000000005</v>
      </c>
      <c r="P66" s="501">
        <v>650458.11210799997</v>
      </c>
      <c r="Q66" s="49">
        <v>45597</v>
      </c>
      <c r="R66" s="50" t="s">
        <v>115</v>
      </c>
      <c r="S66" s="18" t="s">
        <v>61</v>
      </c>
      <c r="T66" s="187">
        <v>45615</v>
      </c>
      <c r="U66" s="51">
        <v>45622</v>
      </c>
      <c r="V66" s="200">
        <v>45625</v>
      </c>
      <c r="W66" s="51">
        <v>45626</v>
      </c>
      <c r="X66" s="193"/>
      <c r="Y66" s="160">
        <v>2</v>
      </c>
    </row>
    <row r="67" spans="2:25" ht="25.5" customHeight="1" x14ac:dyDescent="0.35">
      <c r="B67" s="44"/>
      <c r="C67" s="48" t="s">
        <v>129</v>
      </c>
      <c r="D67" s="44" t="s">
        <v>79</v>
      </c>
      <c r="E67" s="44" t="s">
        <v>74</v>
      </c>
      <c r="F67" s="44" t="s">
        <v>278</v>
      </c>
      <c r="G67" s="44" t="s">
        <v>75</v>
      </c>
      <c r="H67" s="19">
        <v>221</v>
      </c>
      <c r="I67" s="19">
        <v>12</v>
      </c>
      <c r="J67" s="19">
        <v>233</v>
      </c>
      <c r="K67" s="19">
        <v>27.61</v>
      </c>
      <c r="L67" s="19">
        <v>2.61</v>
      </c>
      <c r="M67" s="19">
        <v>146.96</v>
      </c>
      <c r="N67" s="19">
        <v>1450</v>
      </c>
      <c r="O67" s="19">
        <v>0.86627600000000005</v>
      </c>
      <c r="P67" s="501">
        <v>650458.11210799997</v>
      </c>
      <c r="Q67" s="49">
        <v>45597</v>
      </c>
      <c r="R67" s="50" t="s">
        <v>60</v>
      </c>
      <c r="S67" s="18" t="s">
        <v>61</v>
      </c>
      <c r="T67" s="187">
        <v>45613</v>
      </c>
      <c r="U67" s="51">
        <v>45615</v>
      </c>
      <c r="V67" s="200">
        <v>45621</v>
      </c>
      <c r="W67" s="51">
        <v>45623</v>
      </c>
      <c r="X67" s="169"/>
      <c r="Y67" s="157">
        <v>2</v>
      </c>
    </row>
    <row r="68" spans="2:25" ht="24" customHeight="1" x14ac:dyDescent="0.35">
      <c r="B68" s="44"/>
      <c r="C68" s="48" t="s">
        <v>130</v>
      </c>
      <c r="D68" s="44" t="s">
        <v>63</v>
      </c>
      <c r="E68" s="44" t="s">
        <v>74</v>
      </c>
      <c r="F68" s="44" t="s">
        <v>278</v>
      </c>
      <c r="G68" s="44" t="s">
        <v>114</v>
      </c>
      <c r="H68" s="19">
        <v>252</v>
      </c>
      <c r="I68" s="19">
        <v>13</v>
      </c>
      <c r="J68" s="19">
        <v>265</v>
      </c>
      <c r="K68" s="19">
        <v>31.4</v>
      </c>
      <c r="L68" s="19">
        <v>2.89</v>
      </c>
      <c r="M68" s="19">
        <v>164.7</v>
      </c>
      <c r="N68" s="19">
        <v>1802</v>
      </c>
      <c r="O68" s="19">
        <v>0.86627600000000005</v>
      </c>
      <c r="P68" s="501">
        <v>752440.09410799993</v>
      </c>
      <c r="Q68" s="49">
        <v>45627</v>
      </c>
      <c r="R68" s="50" t="s">
        <v>97</v>
      </c>
      <c r="S68" s="18" t="s">
        <v>61</v>
      </c>
      <c r="T68" s="187">
        <v>45618</v>
      </c>
      <c r="U68" s="51">
        <v>45626</v>
      </c>
      <c r="V68" s="200">
        <v>45630</v>
      </c>
      <c r="W68" s="51">
        <v>45631</v>
      </c>
      <c r="X68" s="192"/>
      <c r="Y68" s="158">
        <v>3</v>
      </c>
    </row>
    <row r="69" spans="2:25" ht="30" customHeight="1" x14ac:dyDescent="0.35">
      <c r="B69" s="44"/>
      <c r="C69" s="48" t="s">
        <v>131</v>
      </c>
      <c r="D69" s="44" t="s">
        <v>132</v>
      </c>
      <c r="E69" s="44" t="s">
        <v>58</v>
      </c>
      <c r="F69" s="44" t="s">
        <v>278</v>
      </c>
      <c r="G69" s="44" t="s">
        <v>133</v>
      </c>
      <c r="H69" s="19">
        <v>916</v>
      </c>
      <c r="I69" s="19">
        <v>42</v>
      </c>
      <c r="J69" s="19">
        <v>958</v>
      </c>
      <c r="K69" s="19">
        <v>114.5</v>
      </c>
      <c r="L69" s="19">
        <v>9.44</v>
      </c>
      <c r="M69" s="19">
        <v>591.37</v>
      </c>
      <c r="N69" s="19">
        <v>5795</v>
      </c>
      <c r="O69" s="19">
        <v>2.348757</v>
      </c>
      <c r="P69" s="501">
        <v>2671411.6827309998</v>
      </c>
      <c r="Q69" s="49">
        <v>45597</v>
      </c>
      <c r="R69" s="50" t="s">
        <v>60</v>
      </c>
      <c r="S69" s="18" t="s">
        <v>61</v>
      </c>
      <c r="T69" s="187">
        <v>45616</v>
      </c>
      <c r="U69" s="51">
        <v>45617</v>
      </c>
      <c r="V69" s="200">
        <v>45625</v>
      </c>
      <c r="W69" s="51">
        <v>45626</v>
      </c>
      <c r="X69" s="192"/>
      <c r="Y69" s="158">
        <v>3</v>
      </c>
    </row>
    <row r="70" spans="2:25" ht="24.75" customHeight="1" x14ac:dyDescent="0.35">
      <c r="B70" s="44"/>
      <c r="C70" s="48" t="s">
        <v>134</v>
      </c>
      <c r="D70" s="44" t="s">
        <v>77</v>
      </c>
      <c r="E70" s="44" t="s">
        <v>58</v>
      </c>
      <c r="F70" s="44" t="s">
        <v>278</v>
      </c>
      <c r="G70" s="44" t="s">
        <v>59</v>
      </c>
      <c r="H70" s="19">
        <v>383</v>
      </c>
      <c r="I70" s="19">
        <v>20</v>
      </c>
      <c r="J70" s="19">
        <v>403</v>
      </c>
      <c r="K70" s="19">
        <v>47.77</v>
      </c>
      <c r="L70" s="19">
        <v>4.46</v>
      </c>
      <c r="M70" s="19">
        <v>264.87</v>
      </c>
      <c r="N70" s="19">
        <v>2353</v>
      </c>
      <c r="O70" s="19">
        <v>0.86627600000000005</v>
      </c>
      <c r="P70" s="501">
        <v>1126247.400108</v>
      </c>
      <c r="Q70" s="49">
        <v>45627</v>
      </c>
      <c r="R70" s="50" t="s">
        <v>118</v>
      </c>
      <c r="S70" s="18" t="s">
        <v>61</v>
      </c>
      <c r="T70" s="187">
        <v>45614</v>
      </c>
      <c r="U70" s="51">
        <v>45625</v>
      </c>
      <c r="V70" s="200">
        <v>45625</v>
      </c>
      <c r="W70" s="51">
        <v>45627</v>
      </c>
      <c r="X70" s="192"/>
      <c r="Y70" s="158"/>
    </row>
    <row r="71" spans="2:25" ht="29.25" customHeight="1" x14ac:dyDescent="0.35">
      <c r="B71" s="44"/>
      <c r="C71" s="48" t="s">
        <v>135</v>
      </c>
      <c r="D71" s="44" t="s">
        <v>123</v>
      </c>
      <c r="E71" s="44" t="s">
        <v>58</v>
      </c>
      <c r="F71" s="44" t="s">
        <v>278</v>
      </c>
      <c r="G71" s="44" t="s">
        <v>136</v>
      </c>
      <c r="H71" s="19">
        <v>1065</v>
      </c>
      <c r="I71" s="19">
        <v>50</v>
      </c>
      <c r="J71" s="19">
        <v>1115</v>
      </c>
      <c r="K71" s="19">
        <v>133.07</v>
      </c>
      <c r="L71" s="19">
        <v>11.19</v>
      </c>
      <c r="M71" s="19">
        <v>707.57</v>
      </c>
      <c r="N71" s="19">
        <v>8267</v>
      </c>
      <c r="O71" s="19">
        <v>2.348757</v>
      </c>
      <c r="P71" s="501">
        <v>3282540.8247309998</v>
      </c>
      <c r="Q71" s="49">
        <v>45627</v>
      </c>
      <c r="R71" s="50" t="s">
        <v>108</v>
      </c>
      <c r="S71" s="18" t="s">
        <v>61</v>
      </c>
      <c r="T71" s="187">
        <v>45621</v>
      </c>
      <c r="U71" s="51">
        <v>45625</v>
      </c>
      <c r="V71" s="200">
        <v>45638</v>
      </c>
      <c r="W71" s="51">
        <v>45643</v>
      </c>
      <c r="X71" s="169"/>
      <c r="Y71" s="157">
        <v>3</v>
      </c>
    </row>
    <row r="72" spans="2:25" ht="29.25" customHeight="1" x14ac:dyDescent="0.35">
      <c r="B72" s="44"/>
      <c r="C72" s="48" t="s">
        <v>137</v>
      </c>
      <c r="D72" s="44" t="s">
        <v>65</v>
      </c>
      <c r="E72" s="44" t="s">
        <v>74</v>
      </c>
      <c r="F72" s="44" t="s">
        <v>278</v>
      </c>
      <c r="G72" s="44" t="s">
        <v>75</v>
      </c>
      <c r="H72" s="19">
        <v>221</v>
      </c>
      <c r="I72" s="19">
        <v>12</v>
      </c>
      <c r="J72" s="19">
        <v>233</v>
      </c>
      <c r="K72" s="19">
        <v>27.61</v>
      </c>
      <c r="L72" s="19">
        <v>2.61</v>
      </c>
      <c r="M72" s="19">
        <v>146.96</v>
      </c>
      <c r="N72" s="19">
        <v>1450</v>
      </c>
      <c r="O72" s="19">
        <v>0.86627600000000005</v>
      </c>
      <c r="P72" s="501">
        <v>650458.11210799997</v>
      </c>
      <c r="Q72" s="49">
        <v>45627</v>
      </c>
      <c r="R72" s="50" t="s">
        <v>72</v>
      </c>
      <c r="S72" s="18" t="s">
        <v>61</v>
      </c>
      <c r="T72" s="187">
        <v>45629</v>
      </c>
      <c r="U72" s="51">
        <v>45630</v>
      </c>
      <c r="V72" s="200">
        <v>45633</v>
      </c>
      <c r="W72" s="51">
        <v>45635</v>
      </c>
      <c r="X72" s="169"/>
      <c r="Y72" s="157">
        <v>3</v>
      </c>
    </row>
    <row r="73" spans="2:25" ht="29.25" customHeight="1" x14ac:dyDescent="0.35">
      <c r="B73" s="44"/>
      <c r="C73" s="48" t="s">
        <v>138</v>
      </c>
      <c r="D73" s="44" t="s">
        <v>63</v>
      </c>
      <c r="E73" s="44" t="s">
        <v>74</v>
      </c>
      <c r="F73" s="44" t="s">
        <v>278</v>
      </c>
      <c r="G73" s="44" t="s">
        <v>114</v>
      </c>
      <c r="H73" s="19">
        <v>252</v>
      </c>
      <c r="I73" s="19">
        <v>13</v>
      </c>
      <c r="J73" s="19">
        <v>265</v>
      </c>
      <c r="K73" s="19">
        <v>31.4</v>
      </c>
      <c r="L73" s="19">
        <v>2.89</v>
      </c>
      <c r="M73" s="19">
        <v>164.7</v>
      </c>
      <c r="N73" s="19">
        <v>1802</v>
      </c>
      <c r="O73" s="19">
        <v>0.86627600000000005</v>
      </c>
      <c r="P73" s="501">
        <v>752440.09410799993</v>
      </c>
      <c r="Q73" s="49">
        <v>45627</v>
      </c>
      <c r="R73" s="50" t="s">
        <v>115</v>
      </c>
      <c r="S73" s="18" t="s">
        <v>61</v>
      </c>
      <c r="T73" s="187">
        <v>45629</v>
      </c>
      <c r="U73" s="51">
        <v>45631</v>
      </c>
      <c r="V73" s="200">
        <v>45632</v>
      </c>
      <c r="W73" s="51">
        <v>45633</v>
      </c>
      <c r="X73" s="169"/>
      <c r="Y73" s="157">
        <v>3</v>
      </c>
    </row>
    <row r="74" spans="2:25" ht="29.25" customHeight="1" x14ac:dyDescent="0.35">
      <c r="B74" s="44"/>
      <c r="C74" s="48" t="s">
        <v>139</v>
      </c>
      <c r="D74" s="44" t="s">
        <v>65</v>
      </c>
      <c r="E74" s="44" t="s">
        <v>58</v>
      </c>
      <c r="F74" s="44" t="s">
        <v>278</v>
      </c>
      <c r="G74" s="44" t="s">
        <v>66</v>
      </c>
      <c r="H74" s="19">
        <v>333</v>
      </c>
      <c r="I74" s="19">
        <v>19</v>
      </c>
      <c r="J74" s="19">
        <v>352</v>
      </c>
      <c r="K74" s="19">
        <v>41.54</v>
      </c>
      <c r="L74" s="19">
        <v>4.2300000000000004</v>
      </c>
      <c r="M74" s="19">
        <v>250.46</v>
      </c>
      <c r="N74" s="19">
        <v>1909</v>
      </c>
      <c r="O74" s="19">
        <v>0.86627600000000005</v>
      </c>
      <c r="P74" s="501">
        <v>984923.63610800006</v>
      </c>
      <c r="Q74" s="49">
        <v>45627</v>
      </c>
      <c r="R74" s="50" t="s">
        <v>536</v>
      </c>
      <c r="S74" s="18" t="s">
        <v>61</v>
      </c>
      <c r="T74" s="187">
        <v>45618</v>
      </c>
      <c r="U74" s="51">
        <v>45622</v>
      </c>
      <c r="V74" s="200">
        <v>45629</v>
      </c>
      <c r="W74" s="51">
        <v>45633</v>
      </c>
      <c r="X74" s="169"/>
      <c r="Y74" s="157">
        <v>3</v>
      </c>
    </row>
    <row r="75" spans="2:25" s="15" customFormat="1" ht="36.75" customHeight="1" x14ac:dyDescent="0.35">
      <c r="B75" s="44"/>
      <c r="C75" s="44" t="s">
        <v>140</v>
      </c>
      <c r="D75" s="44" t="s">
        <v>65</v>
      </c>
      <c r="E75" s="44" t="s">
        <v>58</v>
      </c>
      <c r="F75" s="44" t="s">
        <v>278</v>
      </c>
      <c r="G75" s="44" t="s">
        <v>66</v>
      </c>
      <c r="H75" s="19">
        <v>333</v>
      </c>
      <c r="I75" s="19">
        <v>19</v>
      </c>
      <c r="J75" s="19">
        <v>352</v>
      </c>
      <c r="K75" s="19">
        <v>41.54</v>
      </c>
      <c r="L75" s="19">
        <v>4.2300000000000004</v>
      </c>
      <c r="M75" s="19">
        <v>250.46</v>
      </c>
      <c r="N75" s="19">
        <v>1909</v>
      </c>
      <c r="O75" s="19">
        <v>0.86627600000000005</v>
      </c>
      <c r="P75" s="501">
        <v>984923.63610800006</v>
      </c>
      <c r="Q75" s="49">
        <v>45658</v>
      </c>
      <c r="R75" s="50" t="s">
        <v>141</v>
      </c>
      <c r="S75" s="18" t="s">
        <v>61</v>
      </c>
      <c r="T75" s="187">
        <v>45623</v>
      </c>
      <c r="U75" s="51">
        <v>45626</v>
      </c>
      <c r="V75" s="200">
        <v>45663</v>
      </c>
      <c r="W75" s="51">
        <v>45669</v>
      </c>
      <c r="X75" s="184"/>
      <c r="Y75" s="159"/>
    </row>
    <row r="76" spans="2:25" s="15" customFormat="1" ht="36.75" customHeight="1" x14ac:dyDescent="0.35">
      <c r="B76" s="44"/>
      <c r="C76" s="44" t="s">
        <v>142</v>
      </c>
      <c r="D76" s="44" t="s">
        <v>68</v>
      </c>
      <c r="E76" s="44" t="s">
        <v>58</v>
      </c>
      <c r="F76" s="44" t="s">
        <v>278</v>
      </c>
      <c r="G76" s="44" t="s">
        <v>66</v>
      </c>
      <c r="H76" s="19">
        <v>333</v>
      </c>
      <c r="I76" s="19">
        <v>19</v>
      </c>
      <c r="J76" s="19">
        <v>352</v>
      </c>
      <c r="K76" s="19">
        <v>41.54</v>
      </c>
      <c r="L76" s="19">
        <v>4.2300000000000004</v>
      </c>
      <c r="M76" s="19">
        <v>250.46</v>
      </c>
      <c r="N76" s="19">
        <v>1909</v>
      </c>
      <c r="O76" s="19">
        <v>0.86627600000000005</v>
      </c>
      <c r="P76" s="501">
        <v>984923.63610800006</v>
      </c>
      <c r="Q76" s="49">
        <v>45658</v>
      </c>
      <c r="R76" s="50" t="s">
        <v>141</v>
      </c>
      <c r="S76" s="18" t="s">
        <v>61</v>
      </c>
      <c r="T76" s="187">
        <v>45651</v>
      </c>
      <c r="U76" s="51">
        <v>45684</v>
      </c>
      <c r="V76" s="200">
        <v>45686</v>
      </c>
      <c r="W76" s="51">
        <v>45687</v>
      </c>
      <c r="X76" s="184"/>
      <c r="Y76" s="159"/>
    </row>
    <row r="77" spans="2:25" s="15" customFormat="1" ht="36.75" customHeight="1" x14ac:dyDescent="0.35">
      <c r="B77" s="44"/>
      <c r="C77" s="44" t="s">
        <v>143</v>
      </c>
      <c r="D77" s="44" t="s">
        <v>57</v>
      </c>
      <c r="E77" s="44" t="s">
        <v>58</v>
      </c>
      <c r="F77" s="44" t="s">
        <v>278</v>
      </c>
      <c r="G77" s="44" t="s">
        <v>59</v>
      </c>
      <c r="H77" s="19">
        <v>383</v>
      </c>
      <c r="I77" s="19">
        <v>20</v>
      </c>
      <c r="J77" s="19">
        <v>403</v>
      </c>
      <c r="K77" s="19">
        <v>47.77</v>
      </c>
      <c r="L77" s="19">
        <v>4.46</v>
      </c>
      <c r="M77" s="19">
        <v>264.87</v>
      </c>
      <c r="N77" s="19">
        <v>2353</v>
      </c>
      <c r="O77" s="19">
        <v>0.86627600000000005</v>
      </c>
      <c r="P77" s="501">
        <v>1126247.400108</v>
      </c>
      <c r="Q77" s="49">
        <v>45658</v>
      </c>
      <c r="R77" s="50" t="s">
        <v>141</v>
      </c>
      <c r="S77" s="18" t="s">
        <v>61</v>
      </c>
      <c r="T77" s="187">
        <v>45624</v>
      </c>
      <c r="U77" s="51">
        <v>45626</v>
      </c>
      <c r="V77" s="200">
        <v>45680</v>
      </c>
      <c r="W77" s="51">
        <v>45681</v>
      </c>
      <c r="X77" s="184"/>
      <c r="Y77" s="159"/>
    </row>
    <row r="78" spans="2:25" ht="29.25" customHeight="1" x14ac:dyDescent="0.35">
      <c r="B78" s="44"/>
      <c r="C78" s="48" t="s">
        <v>144</v>
      </c>
      <c r="D78" s="44" t="s">
        <v>77</v>
      </c>
      <c r="E78" s="44" t="s">
        <v>74</v>
      </c>
      <c r="F78" s="44" t="s">
        <v>278</v>
      </c>
      <c r="G78" s="44" t="s">
        <v>114</v>
      </c>
      <c r="H78" s="19">
        <v>252</v>
      </c>
      <c r="I78" s="19">
        <v>13</v>
      </c>
      <c r="J78" s="19">
        <v>265</v>
      </c>
      <c r="K78" s="19">
        <v>31.4</v>
      </c>
      <c r="L78" s="19">
        <v>2.89</v>
      </c>
      <c r="M78" s="19">
        <v>164.7</v>
      </c>
      <c r="N78" s="19">
        <v>1802</v>
      </c>
      <c r="O78" s="19">
        <v>0.86627600000000005</v>
      </c>
      <c r="P78" s="501">
        <v>752440.09410799993</v>
      </c>
      <c r="Q78" s="49">
        <v>45627</v>
      </c>
      <c r="R78" s="50" t="s">
        <v>94</v>
      </c>
      <c r="S78" s="18" t="s">
        <v>61</v>
      </c>
      <c r="T78" s="187">
        <v>45623</v>
      </c>
      <c r="U78" s="51">
        <v>45638</v>
      </c>
      <c r="V78" s="200">
        <v>45640</v>
      </c>
      <c r="W78" s="51">
        <v>45642</v>
      </c>
      <c r="X78" s="169"/>
      <c r="Y78" s="157">
        <v>3</v>
      </c>
    </row>
    <row r="79" spans="2:25" ht="29.25" customHeight="1" x14ac:dyDescent="0.35">
      <c r="B79" s="44"/>
      <c r="C79" s="48" t="s">
        <v>145</v>
      </c>
      <c r="D79" s="44" t="s">
        <v>65</v>
      </c>
      <c r="E79" s="44" t="s">
        <v>58</v>
      </c>
      <c r="F79" s="44" t="s">
        <v>278</v>
      </c>
      <c r="G79" s="44" t="s">
        <v>66</v>
      </c>
      <c r="H79" s="19">
        <v>333</v>
      </c>
      <c r="I79" s="19">
        <v>19</v>
      </c>
      <c r="J79" s="19">
        <v>352</v>
      </c>
      <c r="K79" s="19">
        <v>41.54</v>
      </c>
      <c r="L79" s="19">
        <v>4.2300000000000004</v>
      </c>
      <c r="M79" s="19">
        <v>250.46</v>
      </c>
      <c r="N79" s="19">
        <v>1909</v>
      </c>
      <c r="O79" s="19">
        <v>0.86627600000000005</v>
      </c>
      <c r="P79" s="501">
        <v>984923.63610800006</v>
      </c>
      <c r="Q79" s="49">
        <v>45627</v>
      </c>
      <c r="R79" s="50" t="s">
        <v>536</v>
      </c>
      <c r="S79" s="18" t="s">
        <v>61</v>
      </c>
      <c r="T79" s="187">
        <v>45629</v>
      </c>
      <c r="U79" s="51">
        <v>45637</v>
      </c>
      <c r="V79" s="200">
        <v>45638</v>
      </c>
      <c r="W79" s="51">
        <v>45640</v>
      </c>
      <c r="X79" s="169"/>
      <c r="Y79" s="157">
        <v>3</v>
      </c>
    </row>
    <row r="80" spans="2:25" ht="29.25" customHeight="1" x14ac:dyDescent="0.35">
      <c r="B80" s="44"/>
      <c r="C80" s="48" t="s">
        <v>146</v>
      </c>
      <c r="D80" s="44" t="s">
        <v>126</v>
      </c>
      <c r="E80" s="44" t="s">
        <v>74</v>
      </c>
      <c r="F80" s="44" t="s">
        <v>278</v>
      </c>
      <c r="G80" s="44" t="s">
        <v>127</v>
      </c>
      <c r="H80" s="19">
        <v>562</v>
      </c>
      <c r="I80" s="19">
        <v>26</v>
      </c>
      <c r="J80" s="19">
        <v>588</v>
      </c>
      <c r="K80" s="19">
        <v>70.22</v>
      </c>
      <c r="L80" s="19">
        <v>5.81</v>
      </c>
      <c r="M80" s="19">
        <v>352.73</v>
      </c>
      <c r="N80" s="19">
        <v>3400</v>
      </c>
      <c r="O80" s="19">
        <v>1.7680549999999999</v>
      </c>
      <c r="P80" s="501">
        <v>1595805.5120649999</v>
      </c>
      <c r="Q80" s="49">
        <v>45627</v>
      </c>
      <c r="R80" s="50" t="s">
        <v>118</v>
      </c>
      <c r="S80" s="18" t="s">
        <v>61</v>
      </c>
      <c r="T80" s="187">
        <v>45629</v>
      </c>
      <c r="U80" s="51">
        <v>45632</v>
      </c>
      <c r="V80" s="200">
        <v>45640</v>
      </c>
      <c r="W80" s="51">
        <v>45642</v>
      </c>
      <c r="X80" s="169"/>
      <c r="Y80" s="157"/>
    </row>
    <row r="81" spans="2:25" s="15" customFormat="1" ht="36.75" customHeight="1" x14ac:dyDescent="0.35">
      <c r="B81" s="44"/>
      <c r="C81" s="48" t="s">
        <v>147</v>
      </c>
      <c r="D81" s="44" t="s">
        <v>79</v>
      </c>
      <c r="E81" s="44" t="s">
        <v>74</v>
      </c>
      <c r="F81" s="44" t="s">
        <v>278</v>
      </c>
      <c r="G81" s="44" t="s">
        <v>75</v>
      </c>
      <c r="H81" s="19">
        <v>221</v>
      </c>
      <c r="I81" s="19">
        <v>12</v>
      </c>
      <c r="J81" s="19">
        <v>233</v>
      </c>
      <c r="K81" s="19">
        <v>27.61</v>
      </c>
      <c r="L81" s="19">
        <v>2.61</v>
      </c>
      <c r="M81" s="19">
        <v>146.96</v>
      </c>
      <c r="N81" s="19">
        <v>1450</v>
      </c>
      <c r="O81" s="19">
        <v>0.86627600000000005</v>
      </c>
      <c r="P81" s="501">
        <v>650458.11210799997</v>
      </c>
      <c r="Q81" s="49">
        <v>45658</v>
      </c>
      <c r="R81" s="50" t="s">
        <v>118</v>
      </c>
      <c r="S81" s="18" t="s">
        <v>61</v>
      </c>
      <c r="T81" s="187">
        <v>45666</v>
      </c>
      <c r="U81" s="51">
        <v>45674</v>
      </c>
      <c r="V81" s="200">
        <v>45675</v>
      </c>
      <c r="W81" s="51">
        <v>45675</v>
      </c>
      <c r="X81" s="184"/>
      <c r="Y81" s="159"/>
    </row>
    <row r="82" spans="2:25" ht="29.25" customHeight="1" x14ac:dyDescent="0.35">
      <c r="B82" s="44"/>
      <c r="C82" s="48" t="s">
        <v>148</v>
      </c>
      <c r="D82" s="44" t="s">
        <v>57</v>
      </c>
      <c r="E82" s="44" t="s">
        <v>74</v>
      </c>
      <c r="F82" s="44" t="s">
        <v>278</v>
      </c>
      <c r="G82" s="44" t="s">
        <v>114</v>
      </c>
      <c r="H82" s="19">
        <v>252</v>
      </c>
      <c r="I82" s="19">
        <v>13</v>
      </c>
      <c r="J82" s="19">
        <v>265</v>
      </c>
      <c r="K82" s="19">
        <v>31.4</v>
      </c>
      <c r="L82" s="19">
        <v>2.89</v>
      </c>
      <c r="M82" s="19">
        <v>164.7</v>
      </c>
      <c r="N82" s="19">
        <v>1802</v>
      </c>
      <c r="O82" s="19">
        <v>0.86627600000000005</v>
      </c>
      <c r="P82" s="501">
        <v>752440.09410799993</v>
      </c>
      <c r="Q82" s="49">
        <v>45627</v>
      </c>
      <c r="R82" s="50" t="s">
        <v>118</v>
      </c>
      <c r="S82" s="18" t="s">
        <v>61</v>
      </c>
      <c r="T82" s="187">
        <v>45638</v>
      </c>
      <c r="U82" s="51">
        <v>45640</v>
      </c>
      <c r="V82" s="200">
        <v>45643</v>
      </c>
      <c r="W82" s="51">
        <v>45643</v>
      </c>
      <c r="X82" s="169"/>
      <c r="Y82" s="157">
        <v>3</v>
      </c>
    </row>
    <row r="83" spans="2:25" ht="29.25" customHeight="1" x14ac:dyDescent="0.35">
      <c r="B83" s="44"/>
      <c r="C83" s="48" t="s">
        <v>149</v>
      </c>
      <c r="D83" s="44" t="s">
        <v>150</v>
      </c>
      <c r="E83" s="44" t="s">
        <v>91</v>
      </c>
      <c r="F83" s="44" t="s">
        <v>278</v>
      </c>
      <c r="G83" s="44" t="s">
        <v>151</v>
      </c>
      <c r="H83" s="19">
        <v>1233</v>
      </c>
      <c r="I83" s="19">
        <v>58</v>
      </c>
      <c r="J83" s="19">
        <v>1291</v>
      </c>
      <c r="K83" s="19">
        <v>154.01</v>
      </c>
      <c r="L83" s="19">
        <v>13.15</v>
      </c>
      <c r="M83" s="19">
        <v>990.19</v>
      </c>
      <c r="N83" s="19">
        <v>10225</v>
      </c>
      <c r="O83" s="19">
        <v>2.348757</v>
      </c>
      <c r="P83" s="501">
        <v>3510320.9327309998</v>
      </c>
      <c r="Q83" s="49">
        <v>45627</v>
      </c>
      <c r="R83" s="50" t="s">
        <v>118</v>
      </c>
      <c r="S83" s="18" t="s">
        <v>61</v>
      </c>
      <c r="T83" s="187">
        <v>45629</v>
      </c>
      <c r="U83" s="51">
        <v>45631</v>
      </c>
      <c r="V83" s="200">
        <v>45637</v>
      </c>
      <c r="W83" s="51">
        <v>45645</v>
      </c>
      <c r="X83" s="194"/>
      <c r="Y83" s="157">
        <v>3</v>
      </c>
    </row>
    <row r="84" spans="2:25" ht="29.25" customHeight="1" x14ac:dyDescent="0.35">
      <c r="B84" s="44"/>
      <c r="C84" s="48" t="s">
        <v>152</v>
      </c>
      <c r="D84" s="44" t="s">
        <v>65</v>
      </c>
      <c r="E84" s="44" t="s">
        <v>74</v>
      </c>
      <c r="F84" s="44" t="s">
        <v>278</v>
      </c>
      <c r="G84" s="44" t="s">
        <v>75</v>
      </c>
      <c r="H84" s="19">
        <v>221</v>
      </c>
      <c r="I84" s="19">
        <v>12</v>
      </c>
      <c r="J84" s="19">
        <v>233</v>
      </c>
      <c r="K84" s="19">
        <v>27.61</v>
      </c>
      <c r="L84" s="19">
        <v>2.61</v>
      </c>
      <c r="M84" s="19">
        <v>146.96</v>
      </c>
      <c r="N84" s="19">
        <v>1450</v>
      </c>
      <c r="O84" s="19">
        <v>0.86627600000000005</v>
      </c>
      <c r="P84" s="501">
        <v>650458.11210799997</v>
      </c>
      <c r="Q84" s="49">
        <v>45627</v>
      </c>
      <c r="R84" s="50" t="s">
        <v>82</v>
      </c>
      <c r="S84" s="18" t="s">
        <v>61</v>
      </c>
      <c r="T84" s="187">
        <v>45629</v>
      </c>
      <c r="U84" s="51">
        <v>45640</v>
      </c>
      <c r="V84" s="200">
        <v>45644</v>
      </c>
      <c r="W84" s="51">
        <v>45646</v>
      </c>
      <c r="X84" s="194"/>
      <c r="Y84" s="157"/>
    </row>
    <row r="85" spans="2:25" ht="29.25" customHeight="1" x14ac:dyDescent="0.35">
      <c r="B85" s="44"/>
      <c r="C85" s="48" t="s">
        <v>153</v>
      </c>
      <c r="D85" s="44" t="s">
        <v>65</v>
      </c>
      <c r="E85" s="44" t="s">
        <v>74</v>
      </c>
      <c r="F85" s="44" t="s">
        <v>278</v>
      </c>
      <c r="G85" s="44" t="s">
        <v>75</v>
      </c>
      <c r="H85" s="19">
        <v>221</v>
      </c>
      <c r="I85" s="19">
        <v>12</v>
      </c>
      <c r="J85" s="19">
        <v>233</v>
      </c>
      <c r="K85" s="19">
        <v>27.61</v>
      </c>
      <c r="L85" s="19">
        <v>2.61</v>
      </c>
      <c r="M85" s="19">
        <v>146.96</v>
      </c>
      <c r="N85" s="19">
        <v>1450</v>
      </c>
      <c r="O85" s="19">
        <v>0.86627600000000005</v>
      </c>
      <c r="P85" s="501">
        <v>650458.11210799997</v>
      </c>
      <c r="Q85" s="49">
        <v>45627</v>
      </c>
      <c r="R85" s="50" t="s">
        <v>82</v>
      </c>
      <c r="S85" s="18" t="s">
        <v>61</v>
      </c>
      <c r="T85" s="187">
        <v>45629</v>
      </c>
      <c r="U85" s="51">
        <v>45637</v>
      </c>
      <c r="V85" s="200">
        <v>45639</v>
      </c>
      <c r="W85" s="51">
        <v>45641</v>
      </c>
      <c r="X85" s="192"/>
      <c r="Y85" s="158">
        <v>3</v>
      </c>
    </row>
    <row r="86" spans="2:25" ht="29.25" customHeight="1" x14ac:dyDescent="0.35">
      <c r="B86" s="44"/>
      <c r="C86" s="48" t="s">
        <v>154</v>
      </c>
      <c r="D86" s="44" t="s">
        <v>63</v>
      </c>
      <c r="E86" s="44" t="s">
        <v>101</v>
      </c>
      <c r="F86" s="44" t="s">
        <v>278</v>
      </c>
      <c r="G86" s="44" t="s">
        <v>107</v>
      </c>
      <c r="H86" s="19">
        <v>268</v>
      </c>
      <c r="I86" s="19">
        <v>14</v>
      </c>
      <c r="J86" s="19">
        <v>282</v>
      </c>
      <c r="K86" s="19">
        <v>33.42</v>
      </c>
      <c r="L86" s="19">
        <v>3.15</v>
      </c>
      <c r="M86" s="19">
        <v>255.26</v>
      </c>
      <c r="N86" s="19">
        <v>1904</v>
      </c>
      <c r="O86" s="19">
        <v>0.86627600000000005</v>
      </c>
      <c r="P86" s="501">
        <v>745277.51610799995</v>
      </c>
      <c r="Q86" s="49">
        <v>45627</v>
      </c>
      <c r="R86" s="50" t="s">
        <v>82</v>
      </c>
      <c r="S86" s="18" t="s">
        <v>61</v>
      </c>
      <c r="T86" s="187">
        <v>45629</v>
      </c>
      <c r="U86" s="51">
        <v>45631</v>
      </c>
      <c r="V86" s="200">
        <v>45633</v>
      </c>
      <c r="W86" s="51">
        <v>45636</v>
      </c>
      <c r="X86" s="194"/>
      <c r="Y86" s="157">
        <v>3</v>
      </c>
    </row>
    <row r="87" spans="2:25" s="15" customFormat="1" ht="36.75" customHeight="1" x14ac:dyDescent="0.35">
      <c r="B87" s="44">
        <v>3</v>
      </c>
      <c r="C87" s="48" t="s">
        <v>155</v>
      </c>
      <c r="D87" s="44" t="s">
        <v>63</v>
      </c>
      <c r="E87" s="44" t="s">
        <v>74</v>
      </c>
      <c r="F87" s="44" t="s">
        <v>278</v>
      </c>
      <c r="G87" s="44" t="s">
        <v>114</v>
      </c>
      <c r="H87" s="19">
        <v>252</v>
      </c>
      <c r="I87" s="19">
        <v>13</v>
      </c>
      <c r="J87" s="19">
        <v>265</v>
      </c>
      <c r="K87" s="19">
        <v>31.4</v>
      </c>
      <c r="L87" s="19">
        <v>2.89</v>
      </c>
      <c r="M87" s="19">
        <v>164.7</v>
      </c>
      <c r="N87" s="19">
        <v>1802</v>
      </c>
      <c r="O87" s="19">
        <v>0.86627600000000005</v>
      </c>
      <c r="P87" s="501">
        <v>752440.09410799993</v>
      </c>
      <c r="Q87" s="49">
        <v>45689</v>
      </c>
      <c r="R87" s="50" t="s">
        <v>60</v>
      </c>
      <c r="S87" s="18" t="s">
        <v>61</v>
      </c>
      <c r="T87" s="187">
        <v>45707</v>
      </c>
      <c r="U87" s="51">
        <v>45708</v>
      </c>
      <c r="V87" s="200">
        <v>45712</v>
      </c>
      <c r="W87" s="51">
        <v>45713</v>
      </c>
      <c r="X87" s="194"/>
      <c r="Y87" s="159"/>
    </row>
    <row r="88" spans="2:25" ht="29.25" customHeight="1" x14ac:dyDescent="0.35">
      <c r="B88" s="44"/>
      <c r="C88" s="48" t="s">
        <v>156</v>
      </c>
      <c r="D88" s="44" t="s">
        <v>79</v>
      </c>
      <c r="E88" s="44" t="s">
        <v>91</v>
      </c>
      <c r="F88" s="44" t="s">
        <v>278</v>
      </c>
      <c r="G88" s="44" t="s">
        <v>92</v>
      </c>
      <c r="H88" s="19">
        <v>383</v>
      </c>
      <c r="I88" s="19">
        <v>23</v>
      </c>
      <c r="J88" s="19">
        <v>406</v>
      </c>
      <c r="K88" s="19">
        <v>47.87</v>
      </c>
      <c r="L88" s="19">
        <v>5.14</v>
      </c>
      <c r="M88" s="19">
        <v>403.72</v>
      </c>
      <c r="N88" s="19">
        <v>2476</v>
      </c>
      <c r="O88" s="19">
        <v>0.86627600000000005</v>
      </c>
      <c r="P88" s="501">
        <v>1054575.3581079999</v>
      </c>
      <c r="Q88" s="49">
        <v>45627</v>
      </c>
      <c r="R88" s="50" t="s">
        <v>69</v>
      </c>
      <c r="S88" s="18" t="s">
        <v>61</v>
      </c>
      <c r="T88" s="187">
        <v>45633</v>
      </c>
      <c r="U88" s="51">
        <v>45637</v>
      </c>
      <c r="V88" s="200">
        <v>45640</v>
      </c>
      <c r="W88" s="51">
        <v>45645</v>
      </c>
      <c r="X88" s="194"/>
      <c r="Y88" s="157">
        <v>3</v>
      </c>
    </row>
    <row r="89" spans="2:25" ht="29.25" customHeight="1" x14ac:dyDescent="0.35">
      <c r="B89" s="44"/>
      <c r="C89" s="48" t="s">
        <v>157</v>
      </c>
      <c r="D89" s="44" t="s">
        <v>63</v>
      </c>
      <c r="E89" s="44" t="s">
        <v>58</v>
      </c>
      <c r="F89" s="44" t="s">
        <v>278</v>
      </c>
      <c r="G89" s="44" t="s">
        <v>59</v>
      </c>
      <c r="H89" s="19">
        <v>383</v>
      </c>
      <c r="I89" s="19">
        <v>20</v>
      </c>
      <c r="J89" s="19">
        <v>403</v>
      </c>
      <c r="K89" s="19">
        <v>47.77</v>
      </c>
      <c r="L89" s="19">
        <v>4.46</v>
      </c>
      <c r="M89" s="19">
        <v>264.87</v>
      </c>
      <c r="N89" s="19">
        <v>2353</v>
      </c>
      <c r="O89" s="19">
        <v>0.86627600000000005</v>
      </c>
      <c r="P89" s="501">
        <v>1126247.400108</v>
      </c>
      <c r="Q89" s="49">
        <v>45627</v>
      </c>
      <c r="R89" s="50" t="s">
        <v>60</v>
      </c>
      <c r="S89" s="18" t="s">
        <v>61</v>
      </c>
      <c r="T89" s="187">
        <v>45627</v>
      </c>
      <c r="U89" s="51">
        <v>45629</v>
      </c>
      <c r="V89" s="200">
        <v>45655</v>
      </c>
      <c r="W89" s="51">
        <v>45657</v>
      </c>
      <c r="X89" s="194"/>
      <c r="Y89" s="157">
        <v>4</v>
      </c>
    </row>
    <row r="90" spans="2:25" ht="29.25" customHeight="1" x14ac:dyDescent="0.35">
      <c r="B90" s="44"/>
      <c r="C90" s="48" t="s">
        <v>158</v>
      </c>
      <c r="D90" s="44" t="s">
        <v>77</v>
      </c>
      <c r="E90" s="44" t="s">
        <v>74</v>
      </c>
      <c r="F90" s="44" t="s">
        <v>278</v>
      </c>
      <c r="G90" s="44" t="s">
        <v>114</v>
      </c>
      <c r="H90" s="19">
        <v>252</v>
      </c>
      <c r="I90" s="19">
        <v>13</v>
      </c>
      <c r="J90" s="19">
        <v>265</v>
      </c>
      <c r="K90" s="19">
        <v>31.4</v>
      </c>
      <c r="L90" s="19">
        <v>2.89</v>
      </c>
      <c r="M90" s="19">
        <v>164.7</v>
      </c>
      <c r="N90" s="19">
        <v>1802</v>
      </c>
      <c r="O90" s="19">
        <v>0.86627600000000005</v>
      </c>
      <c r="P90" s="501">
        <v>752440.09410799993</v>
      </c>
      <c r="Q90" s="49">
        <v>45627</v>
      </c>
      <c r="R90" s="50" t="s">
        <v>60</v>
      </c>
      <c r="S90" s="18" t="s">
        <v>61</v>
      </c>
      <c r="T90" s="187">
        <v>45627</v>
      </c>
      <c r="U90" s="51">
        <v>45631</v>
      </c>
      <c r="V90" s="200">
        <v>45644</v>
      </c>
      <c r="W90" s="51">
        <v>45645</v>
      </c>
      <c r="X90" s="194"/>
      <c r="Y90" s="157">
        <v>3</v>
      </c>
    </row>
    <row r="91" spans="2:25" ht="29.25" customHeight="1" x14ac:dyDescent="0.35">
      <c r="B91" s="44"/>
      <c r="C91" s="48" t="s">
        <v>159</v>
      </c>
      <c r="D91" s="44" t="s">
        <v>63</v>
      </c>
      <c r="E91" s="44" t="s">
        <v>74</v>
      </c>
      <c r="F91" s="44" t="s">
        <v>278</v>
      </c>
      <c r="G91" s="44" t="s">
        <v>114</v>
      </c>
      <c r="H91" s="19">
        <v>252</v>
      </c>
      <c r="I91" s="19">
        <v>13</v>
      </c>
      <c r="J91" s="19">
        <v>265</v>
      </c>
      <c r="K91" s="19">
        <v>31.4</v>
      </c>
      <c r="L91" s="19">
        <v>2.89</v>
      </c>
      <c r="M91" s="19">
        <v>164.7</v>
      </c>
      <c r="N91" s="19">
        <v>1802</v>
      </c>
      <c r="O91" s="19">
        <v>0.86627600000000005</v>
      </c>
      <c r="P91" s="501">
        <v>752440.09410799993</v>
      </c>
      <c r="Q91" s="49">
        <v>45627</v>
      </c>
      <c r="R91" s="50" t="s">
        <v>97</v>
      </c>
      <c r="S91" s="18" t="s">
        <v>61</v>
      </c>
      <c r="T91" s="187">
        <v>45627</v>
      </c>
      <c r="U91" s="51">
        <v>45636</v>
      </c>
      <c r="V91" s="200">
        <v>45636</v>
      </c>
      <c r="W91" s="51">
        <v>45638</v>
      </c>
      <c r="X91" s="194"/>
      <c r="Y91" s="157">
        <v>3</v>
      </c>
    </row>
    <row r="92" spans="2:25" ht="29.25" customHeight="1" x14ac:dyDescent="0.35">
      <c r="B92" s="44"/>
      <c r="C92" s="48" t="s">
        <v>160</v>
      </c>
      <c r="D92" s="44" t="s">
        <v>77</v>
      </c>
      <c r="E92" s="44" t="s">
        <v>74</v>
      </c>
      <c r="F92" s="44" t="s">
        <v>278</v>
      </c>
      <c r="G92" s="44" t="s">
        <v>114</v>
      </c>
      <c r="H92" s="19">
        <v>252</v>
      </c>
      <c r="I92" s="19">
        <v>13</v>
      </c>
      <c r="J92" s="19">
        <v>265</v>
      </c>
      <c r="K92" s="19">
        <v>31.4</v>
      </c>
      <c r="L92" s="19">
        <v>2.89</v>
      </c>
      <c r="M92" s="19">
        <v>164.7</v>
      </c>
      <c r="N92" s="19">
        <v>1802</v>
      </c>
      <c r="O92" s="19">
        <v>0.86627600000000005</v>
      </c>
      <c r="P92" s="501">
        <v>752440.09410799993</v>
      </c>
      <c r="Q92" s="49">
        <v>45627</v>
      </c>
      <c r="R92" s="50" t="s">
        <v>536</v>
      </c>
      <c r="S92" s="56" t="s">
        <v>61</v>
      </c>
      <c r="T92" s="187">
        <v>45630</v>
      </c>
      <c r="U92" s="51">
        <v>45653</v>
      </c>
      <c r="V92" s="200">
        <v>45655</v>
      </c>
      <c r="W92" s="51">
        <v>45657</v>
      </c>
      <c r="X92" s="194"/>
      <c r="Y92" s="157"/>
    </row>
    <row r="93" spans="2:25" ht="29.25" customHeight="1" x14ac:dyDescent="0.35">
      <c r="B93" s="44"/>
      <c r="C93" s="48" t="s">
        <v>161</v>
      </c>
      <c r="D93" s="44" t="s">
        <v>68</v>
      </c>
      <c r="E93" s="44" t="s">
        <v>74</v>
      </c>
      <c r="F93" s="44" t="s">
        <v>278</v>
      </c>
      <c r="G93" s="44" t="s">
        <v>75</v>
      </c>
      <c r="H93" s="19">
        <v>221</v>
      </c>
      <c r="I93" s="19">
        <v>12</v>
      </c>
      <c r="J93" s="19">
        <v>233</v>
      </c>
      <c r="K93" s="19">
        <v>27.61</v>
      </c>
      <c r="L93" s="19">
        <v>2.61</v>
      </c>
      <c r="M93" s="19">
        <v>146.96</v>
      </c>
      <c r="N93" s="19">
        <v>1450</v>
      </c>
      <c r="O93" s="19">
        <v>0.86627600000000005</v>
      </c>
      <c r="P93" s="501">
        <v>650458.11210799997</v>
      </c>
      <c r="Q93" s="49">
        <v>45627</v>
      </c>
      <c r="R93" s="50" t="s">
        <v>60</v>
      </c>
      <c r="S93" s="18" t="s">
        <v>61</v>
      </c>
      <c r="T93" s="187">
        <v>45637</v>
      </c>
      <c r="U93" s="51">
        <v>45639</v>
      </c>
      <c r="V93" s="200">
        <v>45653</v>
      </c>
      <c r="W93" s="51">
        <v>45653</v>
      </c>
      <c r="X93" s="194"/>
      <c r="Y93" s="157">
        <v>4</v>
      </c>
    </row>
    <row r="94" spans="2:25" ht="29.25" customHeight="1" x14ac:dyDescent="0.35">
      <c r="B94" s="44"/>
      <c r="C94" s="48" t="s">
        <v>162</v>
      </c>
      <c r="D94" s="44" t="s">
        <v>57</v>
      </c>
      <c r="E94" s="44" t="s">
        <v>58</v>
      </c>
      <c r="F94" s="44" t="s">
        <v>278</v>
      </c>
      <c r="G94" s="44" t="s">
        <v>59</v>
      </c>
      <c r="H94" s="19">
        <v>383</v>
      </c>
      <c r="I94" s="19">
        <v>20</v>
      </c>
      <c r="J94" s="19">
        <v>403</v>
      </c>
      <c r="K94" s="19">
        <v>47.77</v>
      </c>
      <c r="L94" s="19">
        <v>4.46</v>
      </c>
      <c r="M94" s="19">
        <v>264.87</v>
      </c>
      <c r="N94" s="19">
        <v>2353</v>
      </c>
      <c r="O94" s="19">
        <v>0.86627600000000005</v>
      </c>
      <c r="P94" s="501">
        <v>1126247.400108</v>
      </c>
      <c r="Q94" s="49">
        <v>45627</v>
      </c>
      <c r="R94" s="50" t="s">
        <v>60</v>
      </c>
      <c r="S94" s="18" t="s">
        <v>61</v>
      </c>
      <c r="T94" s="187">
        <v>45636</v>
      </c>
      <c r="U94" s="51">
        <v>45639</v>
      </c>
      <c r="V94" s="200">
        <v>45648</v>
      </c>
      <c r="W94" s="51">
        <v>45650</v>
      </c>
      <c r="X94" s="192"/>
      <c r="Y94" s="158"/>
    </row>
    <row r="95" spans="2:25" ht="29.25" customHeight="1" x14ac:dyDescent="0.35">
      <c r="B95" s="44"/>
      <c r="C95" s="48" t="s">
        <v>163</v>
      </c>
      <c r="D95" s="44" t="s">
        <v>63</v>
      </c>
      <c r="E95" s="44" t="s">
        <v>74</v>
      </c>
      <c r="F95" s="44" t="s">
        <v>278</v>
      </c>
      <c r="G95" s="44" t="s">
        <v>114</v>
      </c>
      <c r="H95" s="19">
        <v>252</v>
      </c>
      <c r="I95" s="19">
        <v>13</v>
      </c>
      <c r="J95" s="19">
        <v>265</v>
      </c>
      <c r="K95" s="19">
        <v>31.4</v>
      </c>
      <c r="L95" s="19">
        <v>2.89</v>
      </c>
      <c r="M95" s="19">
        <v>164.7</v>
      </c>
      <c r="N95" s="19">
        <v>1802</v>
      </c>
      <c r="O95" s="19">
        <v>0.86627600000000005</v>
      </c>
      <c r="P95" s="501">
        <v>752440.09410799993</v>
      </c>
      <c r="Q95" s="49">
        <v>45627</v>
      </c>
      <c r="R95" s="50" t="s">
        <v>108</v>
      </c>
      <c r="S95" s="18" t="s">
        <v>61</v>
      </c>
      <c r="T95" s="149">
        <v>45640</v>
      </c>
      <c r="U95" s="46">
        <v>45641</v>
      </c>
      <c r="V95" s="151">
        <v>45655</v>
      </c>
      <c r="W95" s="51">
        <v>45656</v>
      </c>
      <c r="X95" s="194"/>
      <c r="Y95" s="157"/>
    </row>
    <row r="96" spans="2:25" s="15" customFormat="1" ht="36.75" customHeight="1" x14ac:dyDescent="0.35">
      <c r="B96" s="44"/>
      <c r="C96" s="48" t="s">
        <v>164</v>
      </c>
      <c r="D96" s="44" t="s">
        <v>63</v>
      </c>
      <c r="E96" s="44" t="s">
        <v>74</v>
      </c>
      <c r="F96" s="44" t="s">
        <v>278</v>
      </c>
      <c r="G96" s="44" t="s">
        <v>114</v>
      </c>
      <c r="H96" s="19">
        <v>252</v>
      </c>
      <c r="I96" s="19">
        <v>13</v>
      </c>
      <c r="J96" s="19">
        <v>265</v>
      </c>
      <c r="K96" s="19">
        <v>31.4</v>
      </c>
      <c r="L96" s="19">
        <v>2.89</v>
      </c>
      <c r="M96" s="19">
        <v>164.7</v>
      </c>
      <c r="N96" s="19">
        <v>1802</v>
      </c>
      <c r="O96" s="19">
        <v>0.86627600000000005</v>
      </c>
      <c r="P96" s="501">
        <v>752440.09410799993</v>
      </c>
      <c r="Q96" s="49">
        <v>45658</v>
      </c>
      <c r="R96" s="50" t="s">
        <v>115</v>
      </c>
      <c r="S96" s="18" t="s">
        <v>61</v>
      </c>
      <c r="T96" s="187">
        <v>45659</v>
      </c>
      <c r="U96" s="51">
        <v>45661</v>
      </c>
      <c r="V96" s="200">
        <v>45666</v>
      </c>
      <c r="W96" s="51">
        <v>45669</v>
      </c>
      <c r="X96" s="195"/>
      <c r="Y96" s="159"/>
    </row>
    <row r="97" spans="2:25" ht="29.25" customHeight="1" x14ac:dyDescent="0.35">
      <c r="B97" s="44"/>
      <c r="C97" s="48" t="s">
        <v>165</v>
      </c>
      <c r="D97" s="44" t="s">
        <v>63</v>
      </c>
      <c r="E97" s="44" t="s">
        <v>74</v>
      </c>
      <c r="F97" s="44" t="s">
        <v>278</v>
      </c>
      <c r="G97" s="44" t="s">
        <v>114</v>
      </c>
      <c r="H97" s="19">
        <v>252</v>
      </c>
      <c r="I97" s="19">
        <v>13</v>
      </c>
      <c r="J97" s="19">
        <v>265</v>
      </c>
      <c r="K97" s="19">
        <v>31.4</v>
      </c>
      <c r="L97" s="19">
        <v>2.89</v>
      </c>
      <c r="M97" s="19">
        <v>164.7</v>
      </c>
      <c r="N97" s="19">
        <v>1802</v>
      </c>
      <c r="O97" s="19">
        <v>0.86627600000000005</v>
      </c>
      <c r="P97" s="501">
        <v>752440.09410799993</v>
      </c>
      <c r="Q97" s="49">
        <v>45627</v>
      </c>
      <c r="R97" s="50" t="s">
        <v>115</v>
      </c>
      <c r="S97" s="18" t="s">
        <v>61</v>
      </c>
      <c r="T97" s="149">
        <v>45638</v>
      </c>
      <c r="U97" s="46">
        <v>45643</v>
      </c>
      <c r="V97" s="151">
        <v>45645</v>
      </c>
      <c r="W97" s="51">
        <v>45647</v>
      </c>
      <c r="X97" s="194"/>
      <c r="Y97" s="157">
        <v>3</v>
      </c>
    </row>
    <row r="98" spans="2:25" ht="29.25" customHeight="1" x14ac:dyDescent="0.35">
      <c r="B98" s="44"/>
      <c r="C98" s="48" t="s">
        <v>166</v>
      </c>
      <c r="D98" s="44" t="s">
        <v>63</v>
      </c>
      <c r="E98" s="44" t="s">
        <v>74</v>
      </c>
      <c r="F98" s="44" t="s">
        <v>278</v>
      </c>
      <c r="G98" s="44" t="s">
        <v>114</v>
      </c>
      <c r="H98" s="19">
        <v>252</v>
      </c>
      <c r="I98" s="19">
        <v>13</v>
      </c>
      <c r="J98" s="19">
        <v>265</v>
      </c>
      <c r="K98" s="19">
        <v>31.4</v>
      </c>
      <c r="L98" s="19">
        <v>2.89</v>
      </c>
      <c r="M98" s="19">
        <v>164.7</v>
      </c>
      <c r="N98" s="19">
        <v>1802</v>
      </c>
      <c r="O98" s="19">
        <v>0.86627600000000005</v>
      </c>
      <c r="P98" s="501">
        <v>752440.09410799993</v>
      </c>
      <c r="Q98" s="49">
        <v>45627</v>
      </c>
      <c r="R98" s="50" t="s">
        <v>115</v>
      </c>
      <c r="S98" s="18" t="s">
        <v>61</v>
      </c>
      <c r="T98" s="149">
        <v>45641</v>
      </c>
      <c r="U98" s="46">
        <v>45653</v>
      </c>
      <c r="V98" s="151">
        <v>45653</v>
      </c>
      <c r="W98" s="51">
        <v>45654</v>
      </c>
      <c r="X98" s="194"/>
      <c r="Y98" s="157">
        <v>4</v>
      </c>
    </row>
    <row r="99" spans="2:25" ht="29.25" customHeight="1" x14ac:dyDescent="0.35">
      <c r="B99" s="44"/>
      <c r="C99" s="48" t="s">
        <v>167</v>
      </c>
      <c r="D99" s="44" t="s">
        <v>132</v>
      </c>
      <c r="E99" s="44" t="s">
        <v>74</v>
      </c>
      <c r="F99" s="44" t="s">
        <v>278</v>
      </c>
      <c r="G99" s="44" t="s">
        <v>168</v>
      </c>
      <c r="H99" s="19">
        <v>611</v>
      </c>
      <c r="I99" s="19">
        <v>28</v>
      </c>
      <c r="J99" s="19">
        <v>639</v>
      </c>
      <c r="K99" s="19">
        <v>76.349999999999994</v>
      </c>
      <c r="L99" s="19">
        <v>6.32</v>
      </c>
      <c r="M99" s="19">
        <v>385.79</v>
      </c>
      <c r="N99" s="19">
        <v>3898</v>
      </c>
      <c r="O99" s="19">
        <v>2.348757</v>
      </c>
      <c r="P99" s="501">
        <v>1761921.9257309998</v>
      </c>
      <c r="Q99" s="49">
        <v>45627</v>
      </c>
      <c r="R99" s="50" t="s">
        <v>69</v>
      </c>
      <c r="S99" s="18" t="s">
        <v>61</v>
      </c>
      <c r="T99" s="149">
        <v>45648</v>
      </c>
      <c r="U99" s="46">
        <v>45651</v>
      </c>
      <c r="V99" s="151">
        <v>45655</v>
      </c>
      <c r="W99" s="51">
        <v>45657</v>
      </c>
      <c r="X99" s="194"/>
      <c r="Y99" s="157">
        <v>4</v>
      </c>
    </row>
    <row r="100" spans="2:25" ht="29.25" customHeight="1" x14ac:dyDescent="0.35">
      <c r="B100" s="44"/>
      <c r="C100" s="48" t="s">
        <v>169</v>
      </c>
      <c r="D100" s="44" t="s">
        <v>170</v>
      </c>
      <c r="E100" s="44" t="s">
        <v>74</v>
      </c>
      <c r="F100" s="44" t="s">
        <v>278</v>
      </c>
      <c r="G100" s="44" t="s">
        <v>171</v>
      </c>
      <c r="H100" s="19">
        <v>471</v>
      </c>
      <c r="I100" s="19">
        <v>22</v>
      </c>
      <c r="J100" s="19">
        <v>493</v>
      </c>
      <c r="K100" s="19">
        <v>58.84</v>
      </c>
      <c r="L100" s="19">
        <v>4.9400000000000004</v>
      </c>
      <c r="M100" s="19">
        <v>296.18</v>
      </c>
      <c r="N100" s="19">
        <v>2692</v>
      </c>
      <c r="O100" s="19">
        <v>1.768</v>
      </c>
      <c r="P100" s="501">
        <v>1324196.909065</v>
      </c>
      <c r="Q100" s="49">
        <v>45658</v>
      </c>
      <c r="R100" s="50" t="s">
        <v>118</v>
      </c>
      <c r="S100" s="18" t="s">
        <v>61</v>
      </c>
      <c r="T100" s="149">
        <v>45655</v>
      </c>
      <c r="U100" s="46">
        <v>45659</v>
      </c>
      <c r="V100" s="151">
        <v>45660</v>
      </c>
      <c r="W100" s="51">
        <v>45661</v>
      </c>
      <c r="X100" s="194"/>
      <c r="Y100" s="157"/>
    </row>
    <row r="101" spans="2:25" ht="29.25" customHeight="1" x14ac:dyDescent="0.35">
      <c r="B101" s="44"/>
      <c r="C101" s="48" t="s">
        <v>172</v>
      </c>
      <c r="D101" s="44" t="s">
        <v>77</v>
      </c>
      <c r="E101" s="44" t="s">
        <v>74</v>
      </c>
      <c r="F101" s="44" t="s">
        <v>278</v>
      </c>
      <c r="G101" s="44" t="s">
        <v>114</v>
      </c>
      <c r="H101" s="19">
        <v>252</v>
      </c>
      <c r="I101" s="19">
        <v>13</v>
      </c>
      <c r="J101" s="19">
        <v>265</v>
      </c>
      <c r="K101" s="19">
        <v>31.4</v>
      </c>
      <c r="L101" s="19">
        <v>2.89</v>
      </c>
      <c r="M101" s="19">
        <v>164.7</v>
      </c>
      <c r="N101" s="19">
        <v>1802</v>
      </c>
      <c r="O101" s="19">
        <v>0.86627600000000005</v>
      </c>
      <c r="P101" s="501">
        <v>752440.09410799993</v>
      </c>
      <c r="Q101" s="49">
        <v>45627</v>
      </c>
      <c r="R101" s="50" t="s">
        <v>97</v>
      </c>
      <c r="S101" s="18" t="s">
        <v>61</v>
      </c>
      <c r="T101" s="149">
        <v>45641</v>
      </c>
      <c r="U101" s="46">
        <v>45646</v>
      </c>
      <c r="V101" s="151">
        <v>45647</v>
      </c>
      <c r="W101" s="51">
        <v>45648</v>
      </c>
      <c r="X101" s="194"/>
      <c r="Y101" s="157">
        <v>3</v>
      </c>
    </row>
    <row r="102" spans="2:25" ht="29.25" customHeight="1" x14ac:dyDescent="0.35">
      <c r="B102" s="44"/>
      <c r="C102" s="48" t="s">
        <v>173</v>
      </c>
      <c r="D102" s="44" t="s">
        <v>77</v>
      </c>
      <c r="E102" s="44" t="s">
        <v>74</v>
      </c>
      <c r="F102" s="44" t="s">
        <v>278</v>
      </c>
      <c r="G102" s="44" t="s">
        <v>114</v>
      </c>
      <c r="H102" s="19">
        <v>252</v>
      </c>
      <c r="I102" s="19">
        <v>13</v>
      </c>
      <c r="J102" s="19">
        <v>265</v>
      </c>
      <c r="K102" s="19">
        <v>31.4</v>
      </c>
      <c r="L102" s="19">
        <v>2.89</v>
      </c>
      <c r="M102" s="19">
        <v>164.7</v>
      </c>
      <c r="N102" s="19">
        <v>1802</v>
      </c>
      <c r="O102" s="19">
        <v>0.86627600000000005</v>
      </c>
      <c r="P102" s="501">
        <v>752440.09410799993</v>
      </c>
      <c r="Q102" s="49">
        <v>45627</v>
      </c>
      <c r="R102" s="50" t="s">
        <v>97</v>
      </c>
      <c r="S102" s="18" t="s">
        <v>61</v>
      </c>
      <c r="T102" s="149">
        <v>45645</v>
      </c>
      <c r="U102" s="46">
        <v>45651</v>
      </c>
      <c r="V102" s="151">
        <v>45652</v>
      </c>
      <c r="W102" s="51">
        <v>45653</v>
      </c>
      <c r="X102" s="194"/>
      <c r="Y102" s="157">
        <v>4</v>
      </c>
    </row>
    <row r="103" spans="2:25" ht="29.25" customHeight="1" x14ac:dyDescent="0.35">
      <c r="B103" s="44"/>
      <c r="C103" s="48" t="s">
        <v>174</v>
      </c>
      <c r="D103" s="44" t="s">
        <v>79</v>
      </c>
      <c r="E103" s="44" t="s">
        <v>101</v>
      </c>
      <c r="F103" s="44" t="s">
        <v>278</v>
      </c>
      <c r="G103" s="44" t="s">
        <v>102</v>
      </c>
      <c r="H103" s="19">
        <v>236</v>
      </c>
      <c r="I103" s="19">
        <v>13</v>
      </c>
      <c r="J103" s="19">
        <v>249</v>
      </c>
      <c r="K103" s="19">
        <v>29.49</v>
      </c>
      <c r="L103" s="19">
        <v>2.86</v>
      </c>
      <c r="M103" s="19">
        <v>233.05</v>
      </c>
      <c r="N103" s="19">
        <v>1526</v>
      </c>
      <c r="O103" s="19">
        <v>0.86627600000000005</v>
      </c>
      <c r="P103" s="501">
        <v>645061.94810799998</v>
      </c>
      <c r="Q103" s="49">
        <v>45627</v>
      </c>
      <c r="R103" s="50" t="s">
        <v>108</v>
      </c>
      <c r="S103" s="18" t="s">
        <v>61</v>
      </c>
      <c r="T103" s="149">
        <v>45640</v>
      </c>
      <c r="U103" s="46">
        <v>45641</v>
      </c>
      <c r="V103" s="151">
        <v>45651</v>
      </c>
      <c r="W103" s="51">
        <v>45652</v>
      </c>
      <c r="X103" s="194"/>
      <c r="Y103" s="157">
        <v>4</v>
      </c>
    </row>
    <row r="104" spans="2:25" s="15" customFormat="1" ht="36.75" customHeight="1" x14ac:dyDescent="0.35">
      <c r="B104" s="44"/>
      <c r="C104" s="48" t="s">
        <v>175</v>
      </c>
      <c r="D104" s="44" t="s">
        <v>68</v>
      </c>
      <c r="E104" s="44" t="s">
        <v>101</v>
      </c>
      <c r="F104" s="44" t="s">
        <v>278</v>
      </c>
      <c r="G104" s="44" t="s">
        <v>102</v>
      </c>
      <c r="H104" s="19">
        <v>236</v>
      </c>
      <c r="I104" s="19">
        <v>13</v>
      </c>
      <c r="J104" s="19">
        <v>249</v>
      </c>
      <c r="K104" s="19">
        <v>29.49</v>
      </c>
      <c r="L104" s="19">
        <v>2.86</v>
      </c>
      <c r="M104" s="19">
        <v>233.05</v>
      </c>
      <c r="N104" s="19">
        <v>1526</v>
      </c>
      <c r="O104" s="19">
        <v>0.86627600000000005</v>
      </c>
      <c r="P104" s="501">
        <v>645061.94810799998</v>
      </c>
      <c r="Q104" s="49">
        <v>45658</v>
      </c>
      <c r="R104" s="50" t="s">
        <v>108</v>
      </c>
      <c r="S104" s="18" t="s">
        <v>61</v>
      </c>
      <c r="T104" s="187">
        <v>45643</v>
      </c>
      <c r="U104" s="51">
        <v>45644</v>
      </c>
      <c r="V104" s="200">
        <v>45681</v>
      </c>
      <c r="W104" s="51">
        <v>45682</v>
      </c>
      <c r="X104" s="195"/>
      <c r="Y104" s="159"/>
    </row>
    <row r="105" spans="2:25" ht="29.25" customHeight="1" x14ac:dyDescent="0.35">
      <c r="B105" s="44"/>
      <c r="C105" s="48" t="s">
        <v>176</v>
      </c>
      <c r="D105" s="44" t="s">
        <v>63</v>
      </c>
      <c r="E105" s="44" t="s">
        <v>101</v>
      </c>
      <c r="F105" s="44" t="s">
        <v>278</v>
      </c>
      <c r="G105" s="44" t="s">
        <v>107</v>
      </c>
      <c r="H105" s="19">
        <v>268</v>
      </c>
      <c r="I105" s="19">
        <v>14</v>
      </c>
      <c r="J105" s="19">
        <v>282</v>
      </c>
      <c r="K105" s="19">
        <v>33.42</v>
      </c>
      <c r="L105" s="19">
        <v>3.15</v>
      </c>
      <c r="M105" s="19">
        <v>255.26</v>
      </c>
      <c r="N105" s="19">
        <v>1904</v>
      </c>
      <c r="O105" s="19">
        <v>0.86627600000000005</v>
      </c>
      <c r="P105" s="501">
        <v>745277.51610799995</v>
      </c>
      <c r="Q105" s="49">
        <v>45627</v>
      </c>
      <c r="R105" s="50" t="s">
        <v>115</v>
      </c>
      <c r="S105" s="18" t="s">
        <v>61</v>
      </c>
      <c r="T105" s="149">
        <v>45641</v>
      </c>
      <c r="U105" s="46">
        <v>45645</v>
      </c>
      <c r="V105" s="151">
        <v>45648</v>
      </c>
      <c r="W105" s="51">
        <v>45650</v>
      </c>
      <c r="X105" s="194"/>
      <c r="Y105" s="157">
        <v>4</v>
      </c>
    </row>
    <row r="106" spans="2:25" ht="29.25" customHeight="1" x14ac:dyDescent="0.35">
      <c r="B106" s="44"/>
      <c r="C106" s="48" t="s">
        <v>177</v>
      </c>
      <c r="D106" s="44" t="s">
        <v>57</v>
      </c>
      <c r="E106" s="44" t="s">
        <v>91</v>
      </c>
      <c r="F106" s="44" t="s">
        <v>278</v>
      </c>
      <c r="G106" s="44" t="s">
        <v>105</v>
      </c>
      <c r="H106" s="19">
        <v>419</v>
      </c>
      <c r="I106" s="19">
        <v>24</v>
      </c>
      <c r="J106" s="19">
        <v>443</v>
      </c>
      <c r="K106" s="19">
        <v>52.36</v>
      </c>
      <c r="L106" s="19">
        <v>5.43</v>
      </c>
      <c r="M106" s="19">
        <v>425.04</v>
      </c>
      <c r="N106" s="19">
        <v>2850</v>
      </c>
      <c r="O106" s="19">
        <v>0.86627600000000005</v>
      </c>
      <c r="P106" s="501">
        <v>1161364.312108</v>
      </c>
      <c r="Q106" s="49">
        <v>45658</v>
      </c>
      <c r="R106" s="50" t="s">
        <v>60</v>
      </c>
      <c r="S106" s="18" t="s">
        <v>61</v>
      </c>
      <c r="T106" s="149">
        <v>45640</v>
      </c>
      <c r="U106" s="46">
        <v>45642</v>
      </c>
      <c r="V106" s="151">
        <v>45661</v>
      </c>
      <c r="W106" s="51">
        <v>45662</v>
      </c>
      <c r="X106" s="194"/>
      <c r="Y106" s="157"/>
    </row>
    <row r="107" spans="2:25" ht="29.25" customHeight="1" x14ac:dyDescent="0.35">
      <c r="B107" s="44"/>
      <c r="C107" s="48" t="s">
        <v>178</v>
      </c>
      <c r="D107" s="44" t="s">
        <v>77</v>
      </c>
      <c r="E107" s="44" t="s">
        <v>58</v>
      </c>
      <c r="F107" s="44" t="s">
        <v>278</v>
      </c>
      <c r="G107" s="44" t="s">
        <v>59</v>
      </c>
      <c r="H107" s="19">
        <v>383</v>
      </c>
      <c r="I107" s="19">
        <v>20</v>
      </c>
      <c r="J107" s="19">
        <v>403</v>
      </c>
      <c r="K107" s="19">
        <v>47.77</v>
      </c>
      <c r="L107" s="19">
        <v>4.46</v>
      </c>
      <c r="M107" s="19">
        <v>264.87</v>
      </c>
      <c r="N107" s="19">
        <v>2353</v>
      </c>
      <c r="O107" s="19">
        <v>0.86627600000000005</v>
      </c>
      <c r="P107" s="501">
        <v>1126247.400108</v>
      </c>
      <c r="Q107" s="49">
        <v>45627</v>
      </c>
      <c r="R107" s="50" t="s">
        <v>118</v>
      </c>
      <c r="S107" s="18" t="s">
        <v>61</v>
      </c>
      <c r="T107" s="149">
        <v>45643</v>
      </c>
      <c r="U107" s="46">
        <v>45651</v>
      </c>
      <c r="V107" s="151">
        <v>45652</v>
      </c>
      <c r="W107" s="51">
        <v>45652</v>
      </c>
      <c r="X107" s="194"/>
      <c r="Y107" s="157">
        <v>4</v>
      </c>
    </row>
    <row r="108" spans="2:25" ht="29.25" customHeight="1" x14ac:dyDescent="0.35">
      <c r="B108" s="44"/>
      <c r="C108" s="48" t="s">
        <v>179</v>
      </c>
      <c r="D108" s="44" t="s">
        <v>77</v>
      </c>
      <c r="E108" s="44" t="s">
        <v>101</v>
      </c>
      <c r="F108" s="44" t="s">
        <v>278</v>
      </c>
      <c r="G108" s="44" t="s">
        <v>107</v>
      </c>
      <c r="H108" s="19">
        <v>268</v>
      </c>
      <c r="I108" s="19">
        <v>14</v>
      </c>
      <c r="J108" s="19">
        <v>282</v>
      </c>
      <c r="K108" s="19">
        <v>33.42</v>
      </c>
      <c r="L108" s="19">
        <v>3.15</v>
      </c>
      <c r="M108" s="19">
        <v>255.26</v>
      </c>
      <c r="N108" s="19">
        <v>1904</v>
      </c>
      <c r="O108" s="19">
        <v>0.86627600000000005</v>
      </c>
      <c r="P108" s="501">
        <v>745277.51610799995</v>
      </c>
      <c r="Q108" s="49">
        <v>45658</v>
      </c>
      <c r="R108" s="50" t="s">
        <v>97</v>
      </c>
      <c r="S108" s="18" t="s">
        <v>61</v>
      </c>
      <c r="T108" s="149">
        <v>45651</v>
      </c>
      <c r="U108" s="46">
        <v>45654</v>
      </c>
      <c r="V108" s="151">
        <v>45657</v>
      </c>
      <c r="W108" s="51">
        <v>45659</v>
      </c>
      <c r="X108" s="194"/>
      <c r="Y108" s="157"/>
    </row>
    <row r="109" spans="2:25" ht="29.25" customHeight="1" x14ac:dyDescent="0.35">
      <c r="B109" s="44"/>
      <c r="C109" s="48" t="s">
        <v>180</v>
      </c>
      <c r="D109" s="44" t="s">
        <v>181</v>
      </c>
      <c r="E109" s="44" t="s">
        <v>74</v>
      </c>
      <c r="F109" s="44" t="s">
        <v>278</v>
      </c>
      <c r="G109" s="44" t="s">
        <v>182</v>
      </c>
      <c r="H109" s="19">
        <v>741</v>
      </c>
      <c r="I109" s="19">
        <v>40</v>
      </c>
      <c r="J109" s="19">
        <v>781</v>
      </c>
      <c r="K109" s="19">
        <v>92.53</v>
      </c>
      <c r="L109" s="19">
        <v>9.0299999999999994</v>
      </c>
      <c r="M109" s="19">
        <v>564</v>
      </c>
      <c r="N109" s="19">
        <v>8669</v>
      </c>
      <c r="O109" s="19">
        <v>2.4950000000000001</v>
      </c>
      <c r="P109" s="501">
        <v>2635411.7904490004</v>
      </c>
      <c r="Q109" s="49">
        <v>45627</v>
      </c>
      <c r="R109" s="50" t="s">
        <v>118</v>
      </c>
      <c r="S109" s="18" t="s">
        <v>61</v>
      </c>
      <c r="T109" s="149">
        <v>45645</v>
      </c>
      <c r="U109" s="46">
        <v>45647</v>
      </c>
      <c r="V109" s="151">
        <v>45651</v>
      </c>
      <c r="W109" s="51">
        <v>45655</v>
      </c>
      <c r="X109" s="194"/>
      <c r="Y109" s="157">
        <v>4</v>
      </c>
    </row>
    <row r="110" spans="2:25" ht="29.25" customHeight="1" x14ac:dyDescent="0.35">
      <c r="B110" s="44"/>
      <c r="C110" s="48" t="s">
        <v>183</v>
      </c>
      <c r="D110" s="44" t="s">
        <v>63</v>
      </c>
      <c r="E110" s="44" t="s">
        <v>101</v>
      </c>
      <c r="F110" s="44" t="s">
        <v>278</v>
      </c>
      <c r="G110" s="44" t="s">
        <v>107</v>
      </c>
      <c r="H110" s="19">
        <v>268</v>
      </c>
      <c r="I110" s="19">
        <v>14</v>
      </c>
      <c r="J110" s="19">
        <v>282</v>
      </c>
      <c r="K110" s="19">
        <v>33.42</v>
      </c>
      <c r="L110" s="19">
        <v>3.15</v>
      </c>
      <c r="M110" s="19">
        <v>255.26</v>
      </c>
      <c r="N110" s="19">
        <v>1904</v>
      </c>
      <c r="O110" s="19">
        <v>0.86627600000000005</v>
      </c>
      <c r="P110" s="501">
        <v>745277.51610799995</v>
      </c>
      <c r="Q110" s="49">
        <v>45627</v>
      </c>
      <c r="R110" s="50" t="s">
        <v>80</v>
      </c>
      <c r="S110" s="18" t="s">
        <v>61</v>
      </c>
      <c r="T110" s="149">
        <v>45649</v>
      </c>
      <c r="U110" s="46">
        <v>45651</v>
      </c>
      <c r="V110" s="151">
        <v>45655</v>
      </c>
      <c r="W110" s="51">
        <v>45655</v>
      </c>
      <c r="X110" s="194"/>
      <c r="Y110" s="157">
        <v>4</v>
      </c>
    </row>
    <row r="111" spans="2:25" s="15" customFormat="1" ht="36.75" customHeight="1" x14ac:dyDescent="0.35">
      <c r="B111" s="44"/>
      <c r="C111" s="48" t="s">
        <v>184</v>
      </c>
      <c r="D111" s="44" t="s">
        <v>68</v>
      </c>
      <c r="E111" s="44" t="s">
        <v>74</v>
      </c>
      <c r="F111" s="44" t="s">
        <v>278</v>
      </c>
      <c r="G111" s="44" t="s">
        <v>75</v>
      </c>
      <c r="H111" s="19">
        <v>221</v>
      </c>
      <c r="I111" s="19">
        <v>12</v>
      </c>
      <c r="J111" s="19">
        <v>233</v>
      </c>
      <c r="K111" s="19">
        <v>27.61</v>
      </c>
      <c r="L111" s="19">
        <v>2.61</v>
      </c>
      <c r="M111" s="19">
        <v>146.96</v>
      </c>
      <c r="N111" s="19">
        <v>1450</v>
      </c>
      <c r="O111" s="19">
        <v>0.86627600000000005</v>
      </c>
      <c r="P111" s="501">
        <v>650458.11210799997</v>
      </c>
      <c r="Q111" s="49">
        <v>45658</v>
      </c>
      <c r="R111" s="50" t="s">
        <v>94</v>
      </c>
      <c r="S111" s="18" t="s">
        <v>61</v>
      </c>
      <c r="T111" s="187">
        <v>45648</v>
      </c>
      <c r="U111" s="51">
        <v>45673</v>
      </c>
      <c r="V111" s="200">
        <v>45677</v>
      </c>
      <c r="W111" s="51">
        <v>45678</v>
      </c>
      <c r="X111" s="195"/>
      <c r="Y111" s="159"/>
    </row>
    <row r="112" spans="2:25" s="15" customFormat="1" ht="36.75" customHeight="1" x14ac:dyDescent="0.35">
      <c r="B112" s="44"/>
      <c r="C112" s="48" t="s">
        <v>185</v>
      </c>
      <c r="D112" s="44" t="s">
        <v>79</v>
      </c>
      <c r="E112" s="44" t="s">
        <v>101</v>
      </c>
      <c r="F112" s="44" t="s">
        <v>278</v>
      </c>
      <c r="G112" s="44" t="s">
        <v>102</v>
      </c>
      <c r="H112" s="19">
        <v>236</v>
      </c>
      <c r="I112" s="19">
        <v>13</v>
      </c>
      <c r="J112" s="19">
        <v>249</v>
      </c>
      <c r="K112" s="19">
        <v>29.49</v>
      </c>
      <c r="L112" s="19">
        <v>2.86</v>
      </c>
      <c r="M112" s="19">
        <v>233.05</v>
      </c>
      <c r="N112" s="19">
        <v>1526</v>
      </c>
      <c r="O112" s="19">
        <v>0.86627600000000005</v>
      </c>
      <c r="P112" s="501">
        <v>645061.94810799998</v>
      </c>
      <c r="Q112" s="49">
        <v>45658</v>
      </c>
      <c r="R112" s="50" t="s">
        <v>97</v>
      </c>
      <c r="S112" s="18" t="s">
        <v>61</v>
      </c>
      <c r="T112" s="187">
        <v>45658</v>
      </c>
      <c r="U112" s="51">
        <v>45659</v>
      </c>
      <c r="V112" s="200">
        <v>45665</v>
      </c>
      <c r="W112" s="51">
        <v>45667</v>
      </c>
      <c r="X112" s="195"/>
      <c r="Y112" s="159"/>
    </row>
    <row r="113" spans="2:25" s="15" customFormat="1" ht="36.75" customHeight="1" x14ac:dyDescent="0.35">
      <c r="B113" s="44"/>
      <c r="C113" s="48" t="s">
        <v>186</v>
      </c>
      <c r="D113" s="44" t="s">
        <v>65</v>
      </c>
      <c r="E113" s="44" t="s">
        <v>74</v>
      </c>
      <c r="F113" s="44" t="s">
        <v>278</v>
      </c>
      <c r="G113" s="44" t="s">
        <v>75</v>
      </c>
      <c r="H113" s="19">
        <v>221</v>
      </c>
      <c r="I113" s="19">
        <v>12</v>
      </c>
      <c r="J113" s="19">
        <v>233</v>
      </c>
      <c r="K113" s="19">
        <v>27.61</v>
      </c>
      <c r="L113" s="19">
        <v>2.61</v>
      </c>
      <c r="M113" s="19">
        <v>146.96</v>
      </c>
      <c r="N113" s="19">
        <v>1450</v>
      </c>
      <c r="O113" s="19">
        <v>0.86627600000000005</v>
      </c>
      <c r="P113" s="501">
        <v>650458.11210799997</v>
      </c>
      <c r="Q113" s="49">
        <v>45658</v>
      </c>
      <c r="R113" s="50" t="s">
        <v>97</v>
      </c>
      <c r="S113" s="18" t="s">
        <v>61</v>
      </c>
      <c r="T113" s="187">
        <v>45678</v>
      </c>
      <c r="U113" s="51">
        <v>45679</v>
      </c>
      <c r="V113" s="200">
        <v>45684</v>
      </c>
      <c r="W113" s="51">
        <v>45685</v>
      </c>
      <c r="X113" s="168"/>
      <c r="Y113" s="159"/>
    </row>
    <row r="114" spans="2:25" s="15" customFormat="1" ht="36.75" customHeight="1" x14ac:dyDescent="0.35">
      <c r="B114" s="44"/>
      <c r="C114" s="44" t="s">
        <v>187</v>
      </c>
      <c r="D114" s="44" t="s">
        <v>79</v>
      </c>
      <c r="E114" s="44" t="s">
        <v>74</v>
      </c>
      <c r="F114" s="44" t="s">
        <v>278</v>
      </c>
      <c r="G114" s="44" t="s">
        <v>75</v>
      </c>
      <c r="H114" s="19">
        <v>221</v>
      </c>
      <c r="I114" s="19">
        <v>12</v>
      </c>
      <c r="J114" s="19">
        <v>233</v>
      </c>
      <c r="K114" s="19">
        <v>27.61</v>
      </c>
      <c r="L114" s="19">
        <v>2.61</v>
      </c>
      <c r="M114" s="19">
        <v>146.96</v>
      </c>
      <c r="N114" s="19">
        <v>1450</v>
      </c>
      <c r="O114" s="19">
        <v>0.86627600000000005</v>
      </c>
      <c r="P114" s="501">
        <v>650458.11210799997</v>
      </c>
      <c r="Q114" s="49">
        <v>45689</v>
      </c>
      <c r="R114" s="50" t="s">
        <v>80</v>
      </c>
      <c r="S114" s="18" t="s">
        <v>61</v>
      </c>
      <c r="T114" s="187">
        <v>45648</v>
      </c>
      <c r="U114" s="51">
        <v>45696</v>
      </c>
      <c r="V114" s="200">
        <v>45691</v>
      </c>
      <c r="W114" s="51">
        <v>45716</v>
      </c>
      <c r="X114" s="195"/>
      <c r="Y114" s="159"/>
    </row>
    <row r="115" spans="2:25" s="15" customFormat="1" ht="36.75" customHeight="1" x14ac:dyDescent="0.35">
      <c r="B115" s="44">
        <v>4</v>
      </c>
      <c r="C115" s="44" t="s">
        <v>188</v>
      </c>
      <c r="D115" s="44" t="s">
        <v>65</v>
      </c>
      <c r="E115" s="44" t="s">
        <v>74</v>
      </c>
      <c r="F115" s="44" t="s">
        <v>278</v>
      </c>
      <c r="G115" s="44" t="s">
        <v>75</v>
      </c>
      <c r="H115" s="19">
        <v>221</v>
      </c>
      <c r="I115" s="19">
        <v>12</v>
      </c>
      <c r="J115" s="19">
        <v>233</v>
      </c>
      <c r="K115" s="19">
        <v>27.61</v>
      </c>
      <c r="L115" s="19">
        <v>2.61</v>
      </c>
      <c r="M115" s="19">
        <v>146.96</v>
      </c>
      <c r="N115" s="19">
        <v>1450</v>
      </c>
      <c r="O115" s="19">
        <v>0.86627600000000005</v>
      </c>
      <c r="P115" s="501">
        <v>650458.11210799997</v>
      </c>
      <c r="Q115" s="49">
        <v>45689</v>
      </c>
      <c r="R115" s="50" t="s">
        <v>94</v>
      </c>
      <c r="S115" s="18" t="s">
        <v>61</v>
      </c>
      <c r="T115" s="187">
        <v>45652</v>
      </c>
      <c r="U115" s="51">
        <v>45694</v>
      </c>
      <c r="V115" s="200">
        <v>45695</v>
      </c>
      <c r="W115" s="51">
        <v>45698</v>
      </c>
      <c r="X115" s="195"/>
      <c r="Y115" s="159"/>
    </row>
    <row r="116" spans="2:25" s="15" customFormat="1" ht="36.75" customHeight="1" x14ac:dyDescent="0.35">
      <c r="B116" s="44"/>
      <c r="C116" s="44" t="s">
        <v>189</v>
      </c>
      <c r="D116" s="44" t="s">
        <v>77</v>
      </c>
      <c r="E116" s="44" t="s">
        <v>74</v>
      </c>
      <c r="F116" s="44" t="s">
        <v>278</v>
      </c>
      <c r="G116" s="44" t="s">
        <v>114</v>
      </c>
      <c r="H116" s="19">
        <v>252</v>
      </c>
      <c r="I116" s="19">
        <v>13</v>
      </c>
      <c r="J116" s="19">
        <v>265</v>
      </c>
      <c r="K116" s="19">
        <v>31.4</v>
      </c>
      <c r="L116" s="19">
        <v>2.89</v>
      </c>
      <c r="M116" s="19">
        <v>164.7</v>
      </c>
      <c r="N116" s="19">
        <v>1802</v>
      </c>
      <c r="O116" s="19">
        <v>0.86627600000000005</v>
      </c>
      <c r="P116" s="501">
        <v>752440.09410799993</v>
      </c>
      <c r="Q116" s="49">
        <v>45658</v>
      </c>
      <c r="R116" s="50" t="s">
        <v>82</v>
      </c>
      <c r="S116" s="18" t="s">
        <v>61</v>
      </c>
      <c r="T116" s="187">
        <v>45649</v>
      </c>
      <c r="U116" s="51">
        <v>45655</v>
      </c>
      <c r="V116" s="200">
        <v>45670</v>
      </c>
      <c r="W116" s="51">
        <v>45672</v>
      </c>
      <c r="X116" s="195"/>
      <c r="Y116" s="159"/>
    </row>
    <row r="117" spans="2:25" ht="29.25" customHeight="1" x14ac:dyDescent="0.35">
      <c r="B117" s="44"/>
      <c r="C117" s="48" t="s">
        <v>190</v>
      </c>
      <c r="D117" s="44" t="s">
        <v>63</v>
      </c>
      <c r="E117" s="44" t="s">
        <v>74</v>
      </c>
      <c r="F117" s="44" t="s">
        <v>278</v>
      </c>
      <c r="G117" s="44" t="s">
        <v>114</v>
      </c>
      <c r="H117" s="19">
        <v>252</v>
      </c>
      <c r="I117" s="19">
        <v>13</v>
      </c>
      <c r="J117" s="19">
        <v>265</v>
      </c>
      <c r="K117" s="19">
        <v>31.4</v>
      </c>
      <c r="L117" s="19">
        <v>2.89</v>
      </c>
      <c r="M117" s="19">
        <v>164.7</v>
      </c>
      <c r="N117" s="19">
        <v>1802</v>
      </c>
      <c r="O117" s="19">
        <v>0.86627600000000005</v>
      </c>
      <c r="P117" s="501">
        <v>752440.09410799993</v>
      </c>
      <c r="Q117" s="49">
        <v>45658</v>
      </c>
      <c r="R117" s="50" t="s">
        <v>94</v>
      </c>
      <c r="S117" s="18" t="s">
        <v>61</v>
      </c>
      <c r="T117" s="149">
        <v>45650</v>
      </c>
      <c r="U117" s="46">
        <v>45658</v>
      </c>
      <c r="V117" s="151">
        <v>45661</v>
      </c>
      <c r="W117" s="51">
        <v>45662</v>
      </c>
      <c r="X117" s="194"/>
      <c r="Y117" s="157"/>
    </row>
    <row r="118" spans="2:25" s="15" customFormat="1" ht="36.75" customHeight="1" x14ac:dyDescent="0.35">
      <c r="B118" s="44"/>
      <c r="C118" s="48" t="s">
        <v>191</v>
      </c>
      <c r="D118" s="44" t="s">
        <v>65</v>
      </c>
      <c r="E118" s="44" t="s">
        <v>74</v>
      </c>
      <c r="F118" s="44" t="s">
        <v>278</v>
      </c>
      <c r="G118" s="44" t="s">
        <v>75</v>
      </c>
      <c r="H118" s="19">
        <v>221</v>
      </c>
      <c r="I118" s="19">
        <v>12</v>
      </c>
      <c r="J118" s="19">
        <v>233</v>
      </c>
      <c r="K118" s="19">
        <v>27.61</v>
      </c>
      <c r="L118" s="19">
        <v>2.61</v>
      </c>
      <c r="M118" s="19">
        <v>146.96</v>
      </c>
      <c r="N118" s="19">
        <v>1450</v>
      </c>
      <c r="O118" s="19">
        <v>0.86627600000000005</v>
      </c>
      <c r="P118" s="501">
        <v>650458.11210799997</v>
      </c>
      <c r="Q118" s="49">
        <v>45658</v>
      </c>
      <c r="R118" s="50" t="s">
        <v>97</v>
      </c>
      <c r="S118" s="18" t="s">
        <v>61</v>
      </c>
      <c r="T118" s="187">
        <v>45651</v>
      </c>
      <c r="U118" s="51">
        <v>45679</v>
      </c>
      <c r="V118" s="200">
        <v>45680</v>
      </c>
      <c r="W118" s="51">
        <v>45680</v>
      </c>
      <c r="X118" s="195"/>
      <c r="Y118" s="159"/>
    </row>
    <row r="119" spans="2:25" s="15" customFormat="1" ht="36.75" customHeight="1" x14ac:dyDescent="0.35">
      <c r="B119" s="44"/>
      <c r="C119" s="48" t="s">
        <v>192</v>
      </c>
      <c r="D119" s="44" t="s">
        <v>65</v>
      </c>
      <c r="E119" s="44" t="s">
        <v>74</v>
      </c>
      <c r="F119" s="44" t="s">
        <v>278</v>
      </c>
      <c r="G119" s="44" t="s">
        <v>75</v>
      </c>
      <c r="H119" s="19">
        <v>221</v>
      </c>
      <c r="I119" s="19">
        <v>12</v>
      </c>
      <c r="J119" s="19">
        <v>233</v>
      </c>
      <c r="K119" s="19">
        <v>27.61</v>
      </c>
      <c r="L119" s="19">
        <v>2.61</v>
      </c>
      <c r="M119" s="19">
        <v>146.96</v>
      </c>
      <c r="N119" s="19">
        <v>1450</v>
      </c>
      <c r="O119" s="19">
        <v>0.86627600000000005</v>
      </c>
      <c r="P119" s="501">
        <v>650458.11210799997</v>
      </c>
      <c r="Q119" s="49">
        <v>45658</v>
      </c>
      <c r="R119" s="50" t="s">
        <v>82</v>
      </c>
      <c r="S119" s="18" t="s">
        <v>61</v>
      </c>
      <c r="T119" s="187">
        <v>45651</v>
      </c>
      <c r="U119" s="51">
        <v>45655</v>
      </c>
      <c r="V119" s="200">
        <v>45677</v>
      </c>
      <c r="W119" s="51">
        <v>45678</v>
      </c>
      <c r="X119" s="195"/>
      <c r="Y119" s="159"/>
    </row>
    <row r="120" spans="2:25" s="15" customFormat="1" ht="36.75" customHeight="1" x14ac:dyDescent="0.35">
      <c r="B120" s="44"/>
      <c r="C120" s="44" t="s">
        <v>193</v>
      </c>
      <c r="D120" s="44" t="s">
        <v>63</v>
      </c>
      <c r="E120" s="44" t="s">
        <v>91</v>
      </c>
      <c r="F120" s="44" t="s">
        <v>278</v>
      </c>
      <c r="G120" s="44" t="s">
        <v>105</v>
      </c>
      <c r="H120" s="19">
        <v>419</v>
      </c>
      <c r="I120" s="19">
        <v>24</v>
      </c>
      <c r="J120" s="19">
        <v>443</v>
      </c>
      <c r="K120" s="19">
        <v>52.36</v>
      </c>
      <c r="L120" s="19">
        <v>5.43</v>
      </c>
      <c r="M120" s="19">
        <v>425.04</v>
      </c>
      <c r="N120" s="19">
        <v>2850</v>
      </c>
      <c r="O120" s="19">
        <v>0.86627600000000005</v>
      </c>
      <c r="P120" s="501">
        <v>1161364.312108</v>
      </c>
      <c r="Q120" s="49">
        <v>45658</v>
      </c>
      <c r="R120" s="50" t="s">
        <v>194</v>
      </c>
      <c r="S120" s="18" t="s">
        <v>61</v>
      </c>
      <c r="T120" s="187">
        <v>45654</v>
      </c>
      <c r="U120" s="51">
        <v>45654</v>
      </c>
      <c r="V120" s="200">
        <v>45665</v>
      </c>
      <c r="W120" s="51">
        <v>45673</v>
      </c>
      <c r="X120" s="195"/>
      <c r="Y120" s="159"/>
    </row>
    <row r="121" spans="2:25" s="15" customFormat="1" ht="36.75" customHeight="1" x14ac:dyDescent="0.35">
      <c r="B121" s="44"/>
      <c r="C121" s="48" t="s">
        <v>195</v>
      </c>
      <c r="D121" s="44" t="s">
        <v>77</v>
      </c>
      <c r="E121" s="44" t="s">
        <v>74</v>
      </c>
      <c r="F121" s="44" t="s">
        <v>278</v>
      </c>
      <c r="G121" s="44" t="s">
        <v>114</v>
      </c>
      <c r="H121" s="19">
        <v>252</v>
      </c>
      <c r="I121" s="19">
        <v>13</v>
      </c>
      <c r="J121" s="19">
        <v>265</v>
      </c>
      <c r="K121" s="19">
        <v>31.4</v>
      </c>
      <c r="L121" s="19">
        <v>2.89</v>
      </c>
      <c r="M121" s="19">
        <v>164.7</v>
      </c>
      <c r="N121" s="19">
        <v>1802</v>
      </c>
      <c r="O121" s="19">
        <v>0.86627600000000005</v>
      </c>
      <c r="P121" s="501">
        <v>752440.09410799993</v>
      </c>
      <c r="Q121" s="49">
        <v>45658</v>
      </c>
      <c r="R121" s="50" t="s">
        <v>115</v>
      </c>
      <c r="S121" s="18" t="s">
        <v>61</v>
      </c>
      <c r="T121" s="187">
        <v>45661</v>
      </c>
      <c r="U121" s="51">
        <v>45674</v>
      </c>
      <c r="V121" s="200">
        <v>45676</v>
      </c>
      <c r="W121" s="51">
        <v>45679</v>
      </c>
      <c r="X121" s="195"/>
      <c r="Y121" s="159"/>
    </row>
    <row r="122" spans="2:25" s="15" customFormat="1" ht="36.75" customHeight="1" x14ac:dyDescent="0.35">
      <c r="B122" s="44"/>
      <c r="C122" s="44" t="s">
        <v>196</v>
      </c>
      <c r="D122" s="44" t="s">
        <v>197</v>
      </c>
      <c r="E122" s="44" t="s">
        <v>58</v>
      </c>
      <c r="F122" s="44" t="s">
        <v>278</v>
      </c>
      <c r="G122" s="44" t="s">
        <v>198</v>
      </c>
      <c r="H122" s="19">
        <v>1484</v>
      </c>
      <c r="I122" s="19">
        <v>72</v>
      </c>
      <c r="J122" s="19">
        <v>1556</v>
      </c>
      <c r="K122" s="19">
        <v>185.4</v>
      </c>
      <c r="L122" s="19">
        <v>16.2</v>
      </c>
      <c r="M122" s="19">
        <v>1042.46</v>
      </c>
      <c r="N122" s="19">
        <v>15889</v>
      </c>
      <c r="O122" s="19">
        <v>3.1590180000000001</v>
      </c>
      <c r="P122" s="501">
        <v>5088278.7390940003</v>
      </c>
      <c r="Q122" s="49">
        <v>45658</v>
      </c>
      <c r="R122" s="50" t="s">
        <v>60</v>
      </c>
      <c r="S122" s="18" t="s">
        <v>61</v>
      </c>
      <c r="T122" s="187">
        <v>45659</v>
      </c>
      <c r="U122" s="51">
        <v>45679</v>
      </c>
      <c r="V122" s="200">
        <v>45685</v>
      </c>
      <c r="W122" s="51">
        <v>45688</v>
      </c>
      <c r="X122" s="195"/>
      <c r="Y122" s="159"/>
    </row>
    <row r="123" spans="2:25" s="15" customFormat="1" ht="36.75" customHeight="1" x14ac:dyDescent="0.35">
      <c r="B123" s="44"/>
      <c r="C123" s="44" t="s">
        <v>199</v>
      </c>
      <c r="D123" s="44" t="s">
        <v>200</v>
      </c>
      <c r="E123" s="44" t="s">
        <v>74</v>
      </c>
      <c r="F123" s="44" t="s">
        <v>278</v>
      </c>
      <c r="G123" s="44" t="s">
        <v>201</v>
      </c>
      <c r="H123" s="19">
        <v>1020</v>
      </c>
      <c r="I123" s="19">
        <v>51</v>
      </c>
      <c r="J123" s="19">
        <v>1071</v>
      </c>
      <c r="K123" s="19">
        <v>127.5</v>
      </c>
      <c r="L123" s="19">
        <v>11.49</v>
      </c>
      <c r="M123" s="19">
        <v>728</v>
      </c>
      <c r="N123" s="19">
        <v>11839</v>
      </c>
      <c r="O123" s="19">
        <v>2.5640000000000001</v>
      </c>
      <c r="P123" s="501">
        <v>3567510.0260000001</v>
      </c>
      <c r="Q123" s="49">
        <v>45658</v>
      </c>
      <c r="R123" s="50" t="s">
        <v>118</v>
      </c>
      <c r="S123" s="18" t="s">
        <v>61</v>
      </c>
      <c r="T123" s="187">
        <v>45659</v>
      </c>
      <c r="U123" s="51">
        <v>45679</v>
      </c>
      <c r="V123" s="200">
        <v>45681</v>
      </c>
      <c r="W123" s="51">
        <v>45684</v>
      </c>
      <c r="X123" s="195"/>
      <c r="Y123" s="159"/>
    </row>
    <row r="124" spans="2:25" s="15" customFormat="1" ht="36.75" customHeight="1" x14ac:dyDescent="0.35">
      <c r="B124" s="44"/>
      <c r="C124" s="44" t="s">
        <v>202</v>
      </c>
      <c r="D124" s="44" t="s">
        <v>203</v>
      </c>
      <c r="E124" s="44" t="s">
        <v>101</v>
      </c>
      <c r="F124" s="44" t="s">
        <v>278</v>
      </c>
      <c r="G124" s="44" t="s">
        <v>204</v>
      </c>
      <c r="H124" s="19">
        <v>512</v>
      </c>
      <c r="I124" s="19">
        <v>25</v>
      </c>
      <c r="J124" s="19">
        <v>537</v>
      </c>
      <c r="K124" s="19">
        <v>63.98</v>
      </c>
      <c r="L124" s="19">
        <v>5.47</v>
      </c>
      <c r="M124" s="19">
        <v>428.13</v>
      </c>
      <c r="N124" s="19">
        <v>2899</v>
      </c>
      <c r="O124" s="19">
        <v>1.768</v>
      </c>
      <c r="P124" s="501">
        <v>1325884.491065</v>
      </c>
      <c r="Q124" s="49">
        <v>45658</v>
      </c>
      <c r="R124" s="50" t="s">
        <v>97</v>
      </c>
      <c r="S124" s="18" t="s">
        <v>61</v>
      </c>
      <c r="T124" s="187">
        <v>45658</v>
      </c>
      <c r="U124" s="51">
        <v>45659</v>
      </c>
      <c r="V124" s="200">
        <v>45671</v>
      </c>
      <c r="W124" s="51">
        <v>45674</v>
      </c>
      <c r="X124" s="195"/>
      <c r="Y124" s="159"/>
    </row>
    <row r="125" spans="2:25" s="15" customFormat="1" ht="36.75" customHeight="1" x14ac:dyDescent="0.35">
      <c r="B125" s="44"/>
      <c r="C125" s="44" t="s">
        <v>205</v>
      </c>
      <c r="D125" s="44" t="s">
        <v>206</v>
      </c>
      <c r="E125" s="44" t="s">
        <v>91</v>
      </c>
      <c r="F125" s="44" t="s">
        <v>278</v>
      </c>
      <c r="G125" s="44" t="s">
        <v>207</v>
      </c>
      <c r="H125" s="19">
        <v>759</v>
      </c>
      <c r="I125" s="19">
        <v>41</v>
      </c>
      <c r="J125" s="19">
        <v>800</v>
      </c>
      <c r="K125" s="19">
        <v>94.85</v>
      </c>
      <c r="L125" s="19">
        <v>9.14</v>
      </c>
      <c r="M125" s="19">
        <v>697.81</v>
      </c>
      <c r="N125" s="19">
        <v>5870</v>
      </c>
      <c r="O125" s="19">
        <v>1.768</v>
      </c>
      <c r="P125" s="501">
        <v>2154107.4570649997</v>
      </c>
      <c r="Q125" s="49">
        <v>45658</v>
      </c>
      <c r="R125" s="50" t="s">
        <v>60</v>
      </c>
      <c r="S125" s="18" t="s">
        <v>61</v>
      </c>
      <c r="T125" s="187">
        <v>45659</v>
      </c>
      <c r="U125" s="51">
        <v>45661</v>
      </c>
      <c r="V125" s="200">
        <v>45675</v>
      </c>
      <c r="W125" s="51">
        <v>45676</v>
      </c>
      <c r="X125" s="196"/>
      <c r="Y125" s="155"/>
    </row>
    <row r="126" spans="2:25" s="15" customFormat="1" ht="36.75" customHeight="1" x14ac:dyDescent="0.35">
      <c r="B126" s="44"/>
      <c r="C126" s="48" t="s">
        <v>208</v>
      </c>
      <c r="D126" s="44" t="s">
        <v>65</v>
      </c>
      <c r="E126" s="44" t="s">
        <v>58</v>
      </c>
      <c r="F126" s="44" t="s">
        <v>278</v>
      </c>
      <c r="G126" s="44" t="s">
        <v>66</v>
      </c>
      <c r="H126" s="19">
        <v>333</v>
      </c>
      <c r="I126" s="19">
        <v>19</v>
      </c>
      <c r="J126" s="19">
        <v>352</v>
      </c>
      <c r="K126" s="19">
        <v>41.54</v>
      </c>
      <c r="L126" s="19">
        <v>4.2300000000000004</v>
      </c>
      <c r="M126" s="19">
        <v>250.46</v>
      </c>
      <c r="N126" s="19">
        <v>1909</v>
      </c>
      <c r="O126" s="19">
        <v>0.86627600000000005</v>
      </c>
      <c r="P126" s="501">
        <v>984923.63610800006</v>
      </c>
      <c r="Q126" s="49">
        <v>45658</v>
      </c>
      <c r="R126" s="50" t="s">
        <v>118</v>
      </c>
      <c r="S126" s="18" t="s">
        <v>61</v>
      </c>
      <c r="T126" s="187">
        <v>45685</v>
      </c>
      <c r="U126" s="51">
        <v>45687</v>
      </c>
      <c r="V126" s="200">
        <v>45688</v>
      </c>
      <c r="W126" s="51">
        <v>45688</v>
      </c>
      <c r="X126" s="195"/>
      <c r="Y126" s="159"/>
    </row>
    <row r="127" spans="2:25" s="15" customFormat="1" ht="36.75" customHeight="1" x14ac:dyDescent="0.35">
      <c r="B127" s="44"/>
      <c r="C127" s="48" t="s">
        <v>209</v>
      </c>
      <c r="D127" s="44" t="s">
        <v>210</v>
      </c>
      <c r="E127" s="44" t="s">
        <v>58</v>
      </c>
      <c r="F127" s="44" t="s">
        <v>278</v>
      </c>
      <c r="G127" s="44" t="s">
        <v>211</v>
      </c>
      <c r="H127" s="19">
        <v>1212</v>
      </c>
      <c r="I127" s="19">
        <v>60</v>
      </c>
      <c r="J127" s="19">
        <v>1272</v>
      </c>
      <c r="K127" s="19">
        <v>151.38</v>
      </c>
      <c r="L127" s="19">
        <v>13.48</v>
      </c>
      <c r="M127" s="19">
        <v>860.33</v>
      </c>
      <c r="N127" s="19">
        <v>12577</v>
      </c>
      <c r="O127" s="19">
        <v>2.4947030000000003</v>
      </c>
      <c r="P127" s="501">
        <v>4121357.0384490001</v>
      </c>
      <c r="Q127" s="49">
        <v>45658</v>
      </c>
      <c r="R127" s="50" t="s">
        <v>118</v>
      </c>
      <c r="S127" s="18" t="s">
        <v>61</v>
      </c>
      <c r="T127" s="187">
        <v>45662</v>
      </c>
      <c r="U127" s="51">
        <v>45673</v>
      </c>
      <c r="V127" s="200">
        <v>45669</v>
      </c>
      <c r="W127" s="51">
        <v>45674</v>
      </c>
      <c r="X127" s="169"/>
      <c r="Y127" s="159"/>
    </row>
    <row r="128" spans="2:25" s="15" customFormat="1" ht="36.75" customHeight="1" x14ac:dyDescent="0.35">
      <c r="B128" s="44"/>
      <c r="C128" s="48" t="s">
        <v>212</v>
      </c>
      <c r="D128" s="44" t="s">
        <v>63</v>
      </c>
      <c r="E128" s="44" t="s">
        <v>74</v>
      </c>
      <c r="F128" s="44" t="s">
        <v>278</v>
      </c>
      <c r="G128" s="44" t="s">
        <v>114</v>
      </c>
      <c r="H128" s="19">
        <v>252</v>
      </c>
      <c r="I128" s="19">
        <v>13</v>
      </c>
      <c r="J128" s="19">
        <v>265</v>
      </c>
      <c r="K128" s="19">
        <v>31.4</v>
      </c>
      <c r="L128" s="19">
        <v>2.89</v>
      </c>
      <c r="M128" s="19">
        <v>164.7</v>
      </c>
      <c r="N128" s="19">
        <v>1802</v>
      </c>
      <c r="O128" s="19">
        <v>0.86627600000000005</v>
      </c>
      <c r="P128" s="501">
        <v>752440.09410799993</v>
      </c>
      <c r="Q128" s="49">
        <v>45658</v>
      </c>
      <c r="R128" s="50" t="s">
        <v>69</v>
      </c>
      <c r="S128" s="18" t="s">
        <v>61</v>
      </c>
      <c r="T128" s="187">
        <v>45662</v>
      </c>
      <c r="U128" s="51">
        <v>45667</v>
      </c>
      <c r="V128" s="200">
        <v>45668</v>
      </c>
      <c r="W128" s="51">
        <v>45672</v>
      </c>
      <c r="X128" s="195"/>
      <c r="Y128" s="159"/>
    </row>
    <row r="129" spans="2:25" s="15" customFormat="1" ht="36.75" customHeight="1" x14ac:dyDescent="0.35">
      <c r="B129" s="44">
        <v>5</v>
      </c>
      <c r="C129" s="48" t="s">
        <v>213</v>
      </c>
      <c r="D129" s="44" t="s">
        <v>68</v>
      </c>
      <c r="E129" s="44" t="s">
        <v>58</v>
      </c>
      <c r="F129" s="44" t="s">
        <v>278</v>
      </c>
      <c r="G129" s="44" t="s">
        <v>66</v>
      </c>
      <c r="H129" s="19">
        <v>333</v>
      </c>
      <c r="I129" s="19">
        <v>19</v>
      </c>
      <c r="J129" s="19">
        <v>352</v>
      </c>
      <c r="K129" s="19">
        <v>41.54</v>
      </c>
      <c r="L129" s="19">
        <v>4.2300000000000004</v>
      </c>
      <c r="M129" s="19">
        <v>250.46</v>
      </c>
      <c r="N129" s="19">
        <v>1909</v>
      </c>
      <c r="O129" s="19">
        <v>0.86627600000000005</v>
      </c>
      <c r="P129" s="501">
        <v>984923.63610800006</v>
      </c>
      <c r="Q129" s="49">
        <v>45689</v>
      </c>
      <c r="R129" s="50" t="s">
        <v>118</v>
      </c>
      <c r="S129" s="56" t="s">
        <v>61</v>
      </c>
      <c r="T129" s="187">
        <v>45690</v>
      </c>
      <c r="U129" s="51">
        <v>45695</v>
      </c>
      <c r="V129" s="200">
        <v>45696</v>
      </c>
      <c r="W129" s="51">
        <v>45697</v>
      </c>
      <c r="X129" s="193"/>
      <c r="Y129" s="159"/>
    </row>
    <row r="130" spans="2:25" s="15" customFormat="1" ht="36.75" customHeight="1" x14ac:dyDescent="0.35">
      <c r="B130" s="44"/>
      <c r="C130" s="48" t="s">
        <v>214</v>
      </c>
      <c r="D130" s="44" t="s">
        <v>77</v>
      </c>
      <c r="E130" s="44" t="s">
        <v>74</v>
      </c>
      <c r="F130" s="44" t="s">
        <v>278</v>
      </c>
      <c r="G130" s="44" t="s">
        <v>114</v>
      </c>
      <c r="H130" s="19">
        <v>252</v>
      </c>
      <c r="I130" s="19">
        <v>13</v>
      </c>
      <c r="J130" s="19">
        <v>265</v>
      </c>
      <c r="K130" s="19">
        <v>31.4</v>
      </c>
      <c r="L130" s="19">
        <v>2.89</v>
      </c>
      <c r="M130" s="19">
        <v>164.7</v>
      </c>
      <c r="N130" s="19">
        <v>1802</v>
      </c>
      <c r="O130" s="19">
        <v>0.86627600000000005</v>
      </c>
      <c r="P130" s="501">
        <v>752440.09410799993</v>
      </c>
      <c r="Q130" s="49">
        <v>45658</v>
      </c>
      <c r="R130" s="50" t="s">
        <v>118</v>
      </c>
      <c r="S130" s="18" t="s">
        <v>61</v>
      </c>
      <c r="T130" s="187">
        <v>45668</v>
      </c>
      <c r="U130" s="51">
        <v>45673</v>
      </c>
      <c r="V130" s="200">
        <v>45677</v>
      </c>
      <c r="W130" s="51">
        <v>45677</v>
      </c>
      <c r="X130" s="192"/>
      <c r="Y130" s="159"/>
    </row>
    <row r="131" spans="2:25" s="15" customFormat="1" ht="36.75" customHeight="1" x14ac:dyDescent="0.35">
      <c r="B131" s="44"/>
      <c r="C131" s="48" t="s">
        <v>215</v>
      </c>
      <c r="D131" s="44" t="s">
        <v>65</v>
      </c>
      <c r="E131" s="44" t="s">
        <v>101</v>
      </c>
      <c r="F131" s="44" t="s">
        <v>278</v>
      </c>
      <c r="G131" s="44" t="s">
        <v>102</v>
      </c>
      <c r="H131" s="19">
        <v>236</v>
      </c>
      <c r="I131" s="19">
        <v>13</v>
      </c>
      <c r="J131" s="19">
        <v>249</v>
      </c>
      <c r="K131" s="19">
        <v>29.49</v>
      </c>
      <c r="L131" s="19">
        <v>2.86</v>
      </c>
      <c r="M131" s="19">
        <v>233.05</v>
      </c>
      <c r="N131" s="19">
        <v>1526</v>
      </c>
      <c r="O131" s="19">
        <v>0.86627600000000005</v>
      </c>
      <c r="P131" s="501">
        <v>645061.94810799998</v>
      </c>
      <c r="Q131" s="49">
        <v>45658</v>
      </c>
      <c r="R131" s="50" t="s">
        <v>194</v>
      </c>
      <c r="S131" s="56" t="s">
        <v>61</v>
      </c>
      <c r="T131" s="187">
        <v>45675</v>
      </c>
      <c r="U131" s="51">
        <v>45679</v>
      </c>
      <c r="V131" s="200">
        <v>45682</v>
      </c>
      <c r="W131" s="51">
        <v>45682</v>
      </c>
      <c r="X131" s="195"/>
      <c r="Y131" s="159"/>
    </row>
    <row r="132" spans="2:25" ht="29.25" customHeight="1" x14ac:dyDescent="0.35">
      <c r="B132" s="44">
        <v>6</v>
      </c>
      <c r="C132" s="48" t="s">
        <v>216</v>
      </c>
      <c r="D132" s="48" t="s">
        <v>79</v>
      </c>
      <c r="E132" s="44" t="s">
        <v>74</v>
      </c>
      <c r="F132" s="44" t="s">
        <v>278</v>
      </c>
      <c r="G132" s="44" t="s">
        <v>75</v>
      </c>
      <c r="H132" s="19">
        <v>221</v>
      </c>
      <c r="I132" s="19">
        <v>12</v>
      </c>
      <c r="J132" s="19">
        <v>233</v>
      </c>
      <c r="K132" s="19">
        <v>27.61</v>
      </c>
      <c r="L132" s="19">
        <v>2.61</v>
      </c>
      <c r="M132" s="19">
        <v>146.96</v>
      </c>
      <c r="N132" s="19">
        <v>1450</v>
      </c>
      <c r="O132" s="19">
        <v>0.86627600000000005</v>
      </c>
      <c r="P132" s="501">
        <v>650458.11210799997</v>
      </c>
      <c r="Q132" s="49">
        <v>45689</v>
      </c>
      <c r="R132" s="50" t="s">
        <v>115</v>
      </c>
      <c r="S132" s="18" t="s">
        <v>61</v>
      </c>
      <c r="T132" s="149">
        <v>45671</v>
      </c>
      <c r="U132" s="46">
        <v>45673</v>
      </c>
      <c r="V132" s="151">
        <v>45688</v>
      </c>
      <c r="W132" s="51">
        <v>45692</v>
      </c>
      <c r="X132" s="194"/>
      <c r="Y132" s="157"/>
    </row>
    <row r="133" spans="2:25" ht="29.25" customHeight="1" x14ac:dyDescent="0.35">
      <c r="B133" s="44">
        <v>7</v>
      </c>
      <c r="C133" s="48" t="s">
        <v>217</v>
      </c>
      <c r="D133" s="44" t="s">
        <v>63</v>
      </c>
      <c r="E133" s="44" t="s">
        <v>74</v>
      </c>
      <c r="F133" s="44" t="s">
        <v>278</v>
      </c>
      <c r="G133" s="44" t="s">
        <v>114</v>
      </c>
      <c r="H133" s="19">
        <v>252</v>
      </c>
      <c r="I133" s="19">
        <v>13</v>
      </c>
      <c r="J133" s="19">
        <v>265</v>
      </c>
      <c r="K133" s="19">
        <v>31.4</v>
      </c>
      <c r="L133" s="19">
        <v>2.89</v>
      </c>
      <c r="M133" s="19">
        <v>164.7</v>
      </c>
      <c r="N133" s="19">
        <v>1802</v>
      </c>
      <c r="O133" s="19">
        <v>0.86627600000000005</v>
      </c>
      <c r="P133" s="501">
        <v>752440.09410799993</v>
      </c>
      <c r="Q133" s="49">
        <v>45689</v>
      </c>
      <c r="R133" s="50" t="s">
        <v>108</v>
      </c>
      <c r="S133" s="18" t="s">
        <v>61</v>
      </c>
      <c r="T133" s="149">
        <v>45666</v>
      </c>
      <c r="U133" s="51">
        <v>45694</v>
      </c>
      <c r="V133" s="151">
        <v>45696</v>
      </c>
      <c r="W133" s="51">
        <v>45700</v>
      </c>
      <c r="X133" s="194"/>
      <c r="Y133" s="157"/>
    </row>
    <row r="134" spans="2:25" ht="29.25" customHeight="1" x14ac:dyDescent="0.35">
      <c r="B134" s="44"/>
      <c r="C134" s="48" t="s">
        <v>218</v>
      </c>
      <c r="D134" s="44" t="s">
        <v>65</v>
      </c>
      <c r="E134" s="44" t="s">
        <v>58</v>
      </c>
      <c r="F134" s="44" t="s">
        <v>278</v>
      </c>
      <c r="G134" s="44" t="s">
        <v>66</v>
      </c>
      <c r="H134" s="19">
        <v>333</v>
      </c>
      <c r="I134" s="19">
        <v>19</v>
      </c>
      <c r="J134" s="19">
        <v>352</v>
      </c>
      <c r="K134" s="19">
        <v>41.54</v>
      </c>
      <c r="L134" s="19">
        <v>4.2300000000000004</v>
      </c>
      <c r="M134" s="19">
        <v>250.46</v>
      </c>
      <c r="N134" s="19">
        <v>1909</v>
      </c>
      <c r="O134" s="19">
        <v>0.86627600000000005</v>
      </c>
      <c r="P134" s="501">
        <v>984923.63610800006</v>
      </c>
      <c r="Q134" s="49">
        <v>45658</v>
      </c>
      <c r="R134" s="50" t="s">
        <v>60</v>
      </c>
      <c r="S134" s="18" t="s">
        <v>61</v>
      </c>
      <c r="T134" s="149">
        <v>45665</v>
      </c>
      <c r="U134" s="46">
        <v>45665</v>
      </c>
      <c r="V134" s="151">
        <v>45672</v>
      </c>
      <c r="W134" s="51">
        <v>45673</v>
      </c>
      <c r="X134" s="194"/>
      <c r="Y134" s="157"/>
    </row>
    <row r="135" spans="2:25" ht="29.25" customHeight="1" x14ac:dyDescent="0.35">
      <c r="B135" s="44">
        <v>8</v>
      </c>
      <c r="C135" s="48" t="s">
        <v>219</v>
      </c>
      <c r="D135" s="44" t="s">
        <v>65</v>
      </c>
      <c r="E135" s="44" t="s">
        <v>74</v>
      </c>
      <c r="F135" s="44" t="s">
        <v>278</v>
      </c>
      <c r="G135" s="44" t="s">
        <v>75</v>
      </c>
      <c r="H135" s="19">
        <v>221</v>
      </c>
      <c r="I135" s="19">
        <v>12</v>
      </c>
      <c r="J135" s="19">
        <v>233</v>
      </c>
      <c r="K135" s="19">
        <v>27.61</v>
      </c>
      <c r="L135" s="19">
        <v>2.61</v>
      </c>
      <c r="M135" s="19">
        <v>146.96</v>
      </c>
      <c r="N135" s="19">
        <v>1450</v>
      </c>
      <c r="O135" s="19">
        <v>0.86627600000000005</v>
      </c>
      <c r="P135" s="501">
        <v>650458.11210799997</v>
      </c>
      <c r="Q135" s="49">
        <v>45689</v>
      </c>
      <c r="R135" s="50" t="s">
        <v>108</v>
      </c>
      <c r="S135" s="18" t="s">
        <v>61</v>
      </c>
      <c r="T135" s="149">
        <v>45672</v>
      </c>
      <c r="U135" s="46">
        <v>45707</v>
      </c>
      <c r="V135" s="151">
        <v>45707</v>
      </c>
      <c r="W135" s="51">
        <v>45710</v>
      </c>
      <c r="X135" s="194"/>
      <c r="Y135" s="157"/>
    </row>
    <row r="136" spans="2:25" ht="29.25" customHeight="1" x14ac:dyDescent="0.35">
      <c r="B136" s="44">
        <v>9</v>
      </c>
      <c r="C136" s="48" t="s">
        <v>220</v>
      </c>
      <c r="D136" s="44" t="s">
        <v>77</v>
      </c>
      <c r="E136" s="44" t="s">
        <v>74</v>
      </c>
      <c r="F136" s="44" t="s">
        <v>278</v>
      </c>
      <c r="G136" s="44" t="s">
        <v>114</v>
      </c>
      <c r="H136" s="19">
        <v>252</v>
      </c>
      <c r="I136" s="19">
        <v>13</v>
      </c>
      <c r="J136" s="19">
        <v>265</v>
      </c>
      <c r="K136" s="19">
        <v>31.4</v>
      </c>
      <c r="L136" s="19">
        <v>2.89</v>
      </c>
      <c r="M136" s="19">
        <v>164.7</v>
      </c>
      <c r="N136" s="19">
        <v>1802</v>
      </c>
      <c r="O136" s="19">
        <v>0.86627600000000005</v>
      </c>
      <c r="P136" s="501">
        <v>752440.09410799993</v>
      </c>
      <c r="Q136" s="49">
        <v>45689</v>
      </c>
      <c r="R136" s="50" t="s">
        <v>60</v>
      </c>
      <c r="S136" s="18" t="s">
        <v>61</v>
      </c>
      <c r="T136" s="149">
        <v>45673</v>
      </c>
      <c r="U136" s="46">
        <v>45684</v>
      </c>
      <c r="V136" s="151">
        <v>45692</v>
      </c>
      <c r="W136" s="51">
        <v>45693</v>
      </c>
      <c r="X136" s="194"/>
      <c r="Y136" s="157"/>
    </row>
    <row r="137" spans="2:25" ht="29.25" customHeight="1" x14ac:dyDescent="0.35">
      <c r="B137" s="44"/>
      <c r="C137" s="48" t="s">
        <v>221</v>
      </c>
      <c r="D137" s="44" t="s">
        <v>68</v>
      </c>
      <c r="E137" s="44" t="s">
        <v>74</v>
      </c>
      <c r="F137" s="44" t="s">
        <v>278</v>
      </c>
      <c r="G137" s="44" t="s">
        <v>75</v>
      </c>
      <c r="H137" s="19">
        <v>221</v>
      </c>
      <c r="I137" s="19">
        <v>12</v>
      </c>
      <c r="J137" s="19">
        <v>233</v>
      </c>
      <c r="K137" s="19">
        <v>27.61</v>
      </c>
      <c r="L137" s="19">
        <v>2.61</v>
      </c>
      <c r="M137" s="19">
        <v>146.96</v>
      </c>
      <c r="N137" s="19">
        <v>1450</v>
      </c>
      <c r="O137" s="19">
        <v>0.86627600000000005</v>
      </c>
      <c r="P137" s="501">
        <v>650458.11210799997</v>
      </c>
      <c r="Q137" s="49">
        <v>45658</v>
      </c>
      <c r="R137" s="50" t="s">
        <v>115</v>
      </c>
      <c r="S137" s="18" t="s">
        <v>61</v>
      </c>
      <c r="T137" s="149">
        <v>45680</v>
      </c>
      <c r="U137" s="46">
        <v>45684</v>
      </c>
      <c r="V137" s="151">
        <v>45686</v>
      </c>
      <c r="W137" s="51">
        <v>45687</v>
      </c>
      <c r="X137" s="194"/>
      <c r="Y137" s="158"/>
    </row>
    <row r="138" spans="2:25" ht="29.25" customHeight="1" x14ac:dyDescent="0.35">
      <c r="B138" s="43">
        <v>1</v>
      </c>
      <c r="C138" s="581" t="s">
        <v>222</v>
      </c>
      <c r="D138" s="145" t="s">
        <v>77</v>
      </c>
      <c r="E138" s="145" t="s">
        <v>74</v>
      </c>
      <c r="F138" s="145" t="s">
        <v>278</v>
      </c>
      <c r="G138" s="43"/>
      <c r="H138" s="19">
        <f>K138*8</f>
        <v>287.83999999999997</v>
      </c>
      <c r="I138" s="19">
        <f>L138*4.4</f>
        <v>13.222000000000001</v>
      </c>
      <c r="J138" s="19">
        <f>SUM(H138:I138)</f>
        <v>301.06199999999995</v>
      </c>
      <c r="K138" s="19">
        <v>35.979999999999997</v>
      </c>
      <c r="L138" s="19">
        <v>3.0049999999999999</v>
      </c>
      <c r="M138" s="19">
        <v>172.05</v>
      </c>
      <c r="N138" s="19">
        <v>2466.9</v>
      </c>
      <c r="O138" s="19">
        <v>0.95699999999999996</v>
      </c>
      <c r="P138" s="501"/>
      <c r="Q138" s="49">
        <v>45962</v>
      </c>
      <c r="R138" s="502" t="s">
        <v>379</v>
      </c>
      <c r="S138" s="18" t="s">
        <v>61</v>
      </c>
      <c r="T138" s="149"/>
      <c r="U138" s="46"/>
      <c r="V138" s="151"/>
      <c r="W138" s="51">
        <v>45975</v>
      </c>
      <c r="X138" s="169" t="s">
        <v>223</v>
      </c>
      <c r="Y138" s="158"/>
    </row>
    <row r="139" spans="2:25" ht="29.25" customHeight="1" x14ac:dyDescent="0.35">
      <c r="B139" s="44">
        <v>10</v>
      </c>
      <c r="C139" s="48" t="s">
        <v>224</v>
      </c>
      <c r="D139" s="44" t="s">
        <v>65</v>
      </c>
      <c r="E139" s="44" t="s">
        <v>101</v>
      </c>
      <c r="F139" s="44" t="s">
        <v>278</v>
      </c>
      <c r="G139" s="44" t="s">
        <v>102</v>
      </c>
      <c r="H139" s="19">
        <v>236</v>
      </c>
      <c r="I139" s="19">
        <v>13</v>
      </c>
      <c r="J139" s="19">
        <v>249</v>
      </c>
      <c r="K139" s="19">
        <v>29.49</v>
      </c>
      <c r="L139" s="19">
        <v>2.86</v>
      </c>
      <c r="M139" s="19">
        <v>233.05</v>
      </c>
      <c r="N139" s="19">
        <v>1526</v>
      </c>
      <c r="O139" s="19">
        <v>0.86627600000000005</v>
      </c>
      <c r="P139" s="501">
        <v>645061.94810799998</v>
      </c>
      <c r="Q139" s="49">
        <v>45689</v>
      </c>
      <c r="R139" s="50" t="s">
        <v>94</v>
      </c>
      <c r="S139" s="18" t="s">
        <v>61</v>
      </c>
      <c r="T139" s="149">
        <v>45690</v>
      </c>
      <c r="U139" s="46">
        <v>45700</v>
      </c>
      <c r="V139" s="151">
        <v>45704</v>
      </c>
      <c r="W139" s="51">
        <v>45712</v>
      </c>
      <c r="X139" s="194"/>
      <c r="Y139" s="158"/>
    </row>
    <row r="140" spans="2:25" ht="29.25" customHeight="1" x14ac:dyDescent="0.35">
      <c r="B140" s="44">
        <v>2</v>
      </c>
      <c r="C140" s="48" t="s">
        <v>225</v>
      </c>
      <c r="D140" s="44" t="s">
        <v>181</v>
      </c>
      <c r="E140" s="44" t="s">
        <v>101</v>
      </c>
      <c r="F140" s="44" t="s">
        <v>278</v>
      </c>
      <c r="G140" s="44"/>
      <c r="H140" s="19">
        <f>K140*8</f>
        <v>864</v>
      </c>
      <c r="I140" s="19">
        <f>L140*4.4</f>
        <v>45.364000000000004</v>
      </c>
      <c r="J140" s="19">
        <f>SUM(H140:I140)</f>
        <v>909.36400000000003</v>
      </c>
      <c r="K140" s="19">
        <v>108</v>
      </c>
      <c r="L140" s="19">
        <v>10.31</v>
      </c>
      <c r="M140" s="19">
        <v>783</v>
      </c>
      <c r="N140" s="19">
        <v>9428</v>
      </c>
      <c r="O140" s="19">
        <v>2.4947030000000003</v>
      </c>
      <c r="P140" s="501">
        <v>2836089.3524490003</v>
      </c>
      <c r="Q140" s="49">
        <v>45780</v>
      </c>
      <c r="R140" s="502" t="s">
        <v>379</v>
      </c>
      <c r="S140" s="18" t="s">
        <v>61</v>
      </c>
      <c r="T140" s="149">
        <v>45675</v>
      </c>
      <c r="U140" s="46"/>
      <c r="V140" s="151"/>
      <c r="W140" s="51">
        <v>45795</v>
      </c>
      <c r="X140" s="169" t="s">
        <v>223</v>
      </c>
      <c r="Y140" s="158"/>
    </row>
    <row r="141" spans="2:25" ht="29.25" customHeight="1" x14ac:dyDescent="0.35">
      <c r="B141" s="44"/>
      <c r="C141" s="48" t="s">
        <v>226</v>
      </c>
      <c r="D141" s="44" t="s">
        <v>77</v>
      </c>
      <c r="E141" s="44" t="s">
        <v>101</v>
      </c>
      <c r="F141" s="44" t="s">
        <v>278</v>
      </c>
      <c r="G141" s="44" t="s">
        <v>107</v>
      </c>
      <c r="H141" s="19">
        <v>268</v>
      </c>
      <c r="I141" s="19">
        <v>14</v>
      </c>
      <c r="J141" s="19">
        <v>282</v>
      </c>
      <c r="K141" s="19">
        <v>33.42</v>
      </c>
      <c r="L141" s="19">
        <v>3.15</v>
      </c>
      <c r="M141" s="19">
        <v>255.26</v>
      </c>
      <c r="N141" s="19">
        <v>1904</v>
      </c>
      <c r="O141" s="19">
        <v>0.86627600000000005</v>
      </c>
      <c r="P141" s="501">
        <v>745277.51610799995</v>
      </c>
      <c r="Q141" s="49">
        <v>45689</v>
      </c>
      <c r="R141" s="50" t="s">
        <v>94</v>
      </c>
      <c r="S141" s="18" t="s">
        <v>61</v>
      </c>
      <c r="T141" s="149">
        <v>45705</v>
      </c>
      <c r="U141" s="46">
        <v>45706</v>
      </c>
      <c r="V141" s="151">
        <v>45713</v>
      </c>
      <c r="W141" s="51">
        <v>45716</v>
      </c>
      <c r="X141" s="194"/>
      <c r="Y141" s="158"/>
    </row>
    <row r="142" spans="2:25" ht="29.25" customHeight="1" x14ac:dyDescent="0.35">
      <c r="B142" s="44"/>
      <c r="C142" s="48" t="s">
        <v>227</v>
      </c>
      <c r="D142" s="44" t="s">
        <v>228</v>
      </c>
      <c r="E142" s="44" t="s">
        <v>74</v>
      </c>
      <c r="F142" s="44" t="s">
        <v>278</v>
      </c>
      <c r="G142" s="44" t="s">
        <v>229</v>
      </c>
      <c r="H142" s="19">
        <v>772</v>
      </c>
      <c r="I142" s="19">
        <v>34</v>
      </c>
      <c r="J142" s="19">
        <v>806</v>
      </c>
      <c r="K142" s="44">
        <v>96.5</v>
      </c>
      <c r="L142" s="44">
        <v>7.54</v>
      </c>
      <c r="M142" s="44">
        <v>466</v>
      </c>
      <c r="N142" s="44">
        <v>4756</v>
      </c>
      <c r="O142" s="19">
        <v>2.348757</v>
      </c>
      <c r="P142" s="501">
        <v>2183199.4487310001</v>
      </c>
      <c r="Q142" s="49">
        <v>45658</v>
      </c>
      <c r="R142" s="50" t="s">
        <v>118</v>
      </c>
      <c r="S142" s="18" t="s">
        <v>61</v>
      </c>
      <c r="T142" s="149">
        <v>45681</v>
      </c>
      <c r="U142" s="46">
        <v>45684</v>
      </c>
      <c r="V142" s="151">
        <v>45686</v>
      </c>
      <c r="W142" s="51">
        <v>45688</v>
      </c>
      <c r="X142" s="194"/>
      <c r="Y142" s="158"/>
    </row>
    <row r="143" spans="2:25" ht="29.25" customHeight="1" x14ac:dyDescent="0.35">
      <c r="B143" s="44">
        <v>11</v>
      </c>
      <c r="C143" s="48" t="s">
        <v>230</v>
      </c>
      <c r="D143" s="44" t="s">
        <v>231</v>
      </c>
      <c r="E143" s="44" t="s">
        <v>74</v>
      </c>
      <c r="F143" s="44" t="s">
        <v>278</v>
      </c>
      <c r="G143" s="44" t="s">
        <v>232</v>
      </c>
      <c r="H143" s="19">
        <v>756</v>
      </c>
      <c r="I143" s="19">
        <v>42</v>
      </c>
      <c r="J143" s="19">
        <v>798</v>
      </c>
      <c r="K143" s="44">
        <v>94.46</v>
      </c>
      <c r="L143" s="44">
        <v>9.33</v>
      </c>
      <c r="M143" s="44">
        <v>584</v>
      </c>
      <c r="N143" s="44">
        <v>9095</v>
      </c>
      <c r="O143" s="19">
        <v>2.4947030000000003</v>
      </c>
      <c r="P143" s="501">
        <v>2723053.0864490005</v>
      </c>
      <c r="Q143" s="49">
        <v>45689</v>
      </c>
      <c r="R143" s="50" t="s">
        <v>69</v>
      </c>
      <c r="S143" s="18" t="s">
        <v>61</v>
      </c>
      <c r="T143" s="149">
        <v>45684</v>
      </c>
      <c r="U143" s="46">
        <v>45690</v>
      </c>
      <c r="V143" s="151">
        <v>45693</v>
      </c>
      <c r="W143" s="51">
        <v>45695</v>
      </c>
      <c r="X143" s="194"/>
      <c r="Y143" s="158"/>
    </row>
    <row r="144" spans="2:25" ht="29.25" customHeight="1" x14ac:dyDescent="0.35">
      <c r="B144" s="44">
        <v>12</v>
      </c>
      <c r="C144" s="48" t="s">
        <v>233</v>
      </c>
      <c r="D144" s="44" t="s">
        <v>79</v>
      </c>
      <c r="E144" s="44" t="s">
        <v>74</v>
      </c>
      <c r="F144" s="44" t="s">
        <v>278</v>
      </c>
      <c r="G144" s="44" t="s">
        <v>75</v>
      </c>
      <c r="H144" s="19">
        <v>221</v>
      </c>
      <c r="I144" s="19">
        <v>12</v>
      </c>
      <c r="J144" s="19">
        <v>233</v>
      </c>
      <c r="K144" s="19">
        <v>27.61</v>
      </c>
      <c r="L144" s="19">
        <v>2.61</v>
      </c>
      <c r="M144" s="19">
        <v>146.96</v>
      </c>
      <c r="N144" s="19">
        <v>1450</v>
      </c>
      <c r="O144" s="19">
        <v>0.86627600000000005</v>
      </c>
      <c r="P144" s="501">
        <v>650458.11210799997</v>
      </c>
      <c r="Q144" s="49">
        <v>45689</v>
      </c>
      <c r="R144" s="50" t="s">
        <v>97</v>
      </c>
      <c r="S144" s="18" t="s">
        <v>61</v>
      </c>
      <c r="T144" s="149">
        <v>45685</v>
      </c>
      <c r="U144" s="46">
        <v>45691</v>
      </c>
      <c r="V144" s="151">
        <v>45693</v>
      </c>
      <c r="W144" s="51">
        <v>45693</v>
      </c>
      <c r="X144" s="194"/>
      <c r="Y144" s="158"/>
    </row>
    <row r="145" spans="2:25" ht="29.25" customHeight="1" x14ac:dyDescent="0.35">
      <c r="B145" s="44">
        <v>3</v>
      </c>
      <c r="C145" s="48" t="s">
        <v>234</v>
      </c>
      <c r="D145" s="44" t="s">
        <v>65</v>
      </c>
      <c r="E145" s="44" t="s">
        <v>101</v>
      </c>
      <c r="F145" s="44" t="s">
        <v>278</v>
      </c>
      <c r="G145" s="44"/>
      <c r="H145" s="19">
        <v>236</v>
      </c>
      <c r="I145" s="19">
        <v>13</v>
      </c>
      <c r="J145" s="19">
        <v>249</v>
      </c>
      <c r="K145" s="19">
        <v>29.49</v>
      </c>
      <c r="L145" s="19">
        <v>2.86</v>
      </c>
      <c r="M145" s="19">
        <v>233.05</v>
      </c>
      <c r="N145" s="19">
        <v>1526</v>
      </c>
      <c r="O145" s="19">
        <v>0.86627600000000005</v>
      </c>
      <c r="P145" s="501">
        <v>645061.94810799998</v>
      </c>
      <c r="Q145" s="503" t="s">
        <v>415</v>
      </c>
      <c r="R145" s="50" t="s">
        <v>60</v>
      </c>
      <c r="S145" s="18" t="s">
        <v>61</v>
      </c>
      <c r="T145" s="149"/>
      <c r="U145" s="46"/>
      <c r="V145" s="151"/>
      <c r="W145" s="51">
        <v>45759</v>
      </c>
      <c r="X145" s="169" t="s">
        <v>280</v>
      </c>
      <c r="Y145" s="158"/>
    </row>
    <row r="146" spans="2:25" ht="29.25" customHeight="1" x14ac:dyDescent="0.35">
      <c r="B146" s="44">
        <v>13</v>
      </c>
      <c r="C146" s="48" t="s">
        <v>236</v>
      </c>
      <c r="D146" s="44" t="s">
        <v>65</v>
      </c>
      <c r="E146" s="44" t="s">
        <v>101</v>
      </c>
      <c r="F146" s="44" t="s">
        <v>278</v>
      </c>
      <c r="G146" s="44" t="s">
        <v>102</v>
      </c>
      <c r="H146" s="19">
        <v>236</v>
      </c>
      <c r="I146" s="19">
        <v>13</v>
      </c>
      <c r="J146" s="19">
        <v>249</v>
      </c>
      <c r="K146" s="19">
        <v>29.49</v>
      </c>
      <c r="L146" s="19">
        <v>2.86</v>
      </c>
      <c r="M146" s="19">
        <v>233.05</v>
      </c>
      <c r="N146" s="19">
        <v>1526</v>
      </c>
      <c r="O146" s="19">
        <v>0.86627600000000005</v>
      </c>
      <c r="P146" s="501">
        <v>645061.94810799998</v>
      </c>
      <c r="Q146" s="49">
        <v>45689</v>
      </c>
      <c r="R146" s="50" t="s">
        <v>115</v>
      </c>
      <c r="S146" s="18" t="s">
        <v>61</v>
      </c>
      <c r="T146" s="149">
        <v>45688</v>
      </c>
      <c r="U146" s="46">
        <v>45691</v>
      </c>
      <c r="V146" s="151">
        <v>45695</v>
      </c>
      <c r="W146" s="51">
        <v>45696</v>
      </c>
      <c r="X146" s="194"/>
      <c r="Y146" s="158"/>
    </row>
    <row r="147" spans="2:25" ht="29.25" customHeight="1" x14ac:dyDescent="0.35">
      <c r="B147" s="44">
        <v>14</v>
      </c>
      <c r="C147" s="44" t="s">
        <v>237</v>
      </c>
      <c r="D147" s="44" t="s">
        <v>170</v>
      </c>
      <c r="E147" s="44" t="s">
        <v>91</v>
      </c>
      <c r="F147" s="44" t="s">
        <v>278</v>
      </c>
      <c r="G147" s="44" t="s">
        <v>207</v>
      </c>
      <c r="H147" s="19">
        <v>759</v>
      </c>
      <c r="I147" s="19">
        <v>41</v>
      </c>
      <c r="J147" s="19">
        <v>800</v>
      </c>
      <c r="K147" s="19">
        <v>94.85</v>
      </c>
      <c r="L147" s="19">
        <v>9.14</v>
      </c>
      <c r="M147" s="19">
        <v>697.81</v>
      </c>
      <c r="N147" s="19">
        <v>5870</v>
      </c>
      <c r="O147" s="19">
        <v>1.768</v>
      </c>
      <c r="P147" s="501">
        <v>2154107.4570649997</v>
      </c>
      <c r="Q147" s="49">
        <v>45689</v>
      </c>
      <c r="R147" s="50" t="s">
        <v>60</v>
      </c>
      <c r="S147" s="18" t="s">
        <v>61</v>
      </c>
      <c r="T147" s="149">
        <v>45690</v>
      </c>
      <c r="U147" s="46">
        <v>45692</v>
      </c>
      <c r="V147" s="151">
        <v>45697</v>
      </c>
      <c r="W147" s="51">
        <v>45701</v>
      </c>
      <c r="X147" s="194"/>
      <c r="Y147" s="158"/>
    </row>
    <row r="148" spans="2:25" ht="29.25" customHeight="1" x14ac:dyDescent="0.35">
      <c r="B148" s="44">
        <v>15</v>
      </c>
      <c r="C148" s="48" t="s">
        <v>238</v>
      </c>
      <c r="D148" s="44" t="s">
        <v>65</v>
      </c>
      <c r="E148" s="44" t="s">
        <v>58</v>
      </c>
      <c r="F148" s="44" t="s">
        <v>278</v>
      </c>
      <c r="G148" s="44" t="s">
        <v>66</v>
      </c>
      <c r="H148" s="19">
        <v>333</v>
      </c>
      <c r="I148" s="19">
        <v>19</v>
      </c>
      <c r="J148" s="19">
        <v>352</v>
      </c>
      <c r="K148" s="19">
        <v>41.54</v>
      </c>
      <c r="L148" s="19">
        <v>4.2300000000000004</v>
      </c>
      <c r="M148" s="19">
        <v>250.46</v>
      </c>
      <c r="N148" s="19">
        <v>1909</v>
      </c>
      <c r="O148" s="19">
        <v>0.86627600000000005</v>
      </c>
      <c r="P148" s="501">
        <v>984923.63610800006</v>
      </c>
      <c r="Q148" s="49">
        <v>45689</v>
      </c>
      <c r="R148" s="50" t="s">
        <v>118</v>
      </c>
      <c r="S148" s="18" t="s">
        <v>61</v>
      </c>
      <c r="T148" s="149">
        <v>45659</v>
      </c>
      <c r="U148" s="46">
        <v>45690</v>
      </c>
      <c r="V148" s="151">
        <v>45694</v>
      </c>
      <c r="W148" s="51">
        <v>45694</v>
      </c>
      <c r="X148" s="194"/>
      <c r="Y148" s="158"/>
    </row>
    <row r="149" spans="2:25" ht="29.25" customHeight="1" x14ac:dyDescent="0.35">
      <c r="B149" s="44">
        <v>16</v>
      </c>
      <c r="C149" s="48" t="s">
        <v>239</v>
      </c>
      <c r="D149" s="44" t="s">
        <v>65</v>
      </c>
      <c r="E149" s="44" t="s">
        <v>74</v>
      </c>
      <c r="F149" s="44" t="s">
        <v>278</v>
      </c>
      <c r="G149" s="44" t="s">
        <v>75</v>
      </c>
      <c r="H149" s="19">
        <v>221</v>
      </c>
      <c r="I149" s="19">
        <v>12</v>
      </c>
      <c r="J149" s="19">
        <v>233</v>
      </c>
      <c r="K149" s="19">
        <v>27.61</v>
      </c>
      <c r="L149" s="19">
        <v>2.61</v>
      </c>
      <c r="M149" s="19">
        <v>146.96</v>
      </c>
      <c r="N149" s="19">
        <v>1450</v>
      </c>
      <c r="O149" s="19">
        <v>0.86627600000000005</v>
      </c>
      <c r="P149" s="501">
        <v>650458.11210799997</v>
      </c>
      <c r="Q149" s="49">
        <v>45689</v>
      </c>
      <c r="R149" s="50" t="s">
        <v>118</v>
      </c>
      <c r="S149" s="18" t="s">
        <v>61</v>
      </c>
      <c r="T149" s="149">
        <v>45695</v>
      </c>
      <c r="U149" s="46">
        <v>45697</v>
      </c>
      <c r="V149" s="151">
        <v>45699</v>
      </c>
      <c r="W149" s="51">
        <v>45699</v>
      </c>
      <c r="X149" s="193"/>
      <c r="Y149" s="158"/>
    </row>
    <row r="150" spans="2:25" ht="29.25" customHeight="1" x14ac:dyDescent="0.35">
      <c r="B150" s="44">
        <v>17</v>
      </c>
      <c r="C150" s="48" t="s">
        <v>240</v>
      </c>
      <c r="D150" s="44" t="s">
        <v>65</v>
      </c>
      <c r="E150" s="44" t="s">
        <v>74</v>
      </c>
      <c r="F150" s="44" t="s">
        <v>278</v>
      </c>
      <c r="G150" s="44" t="s">
        <v>75</v>
      </c>
      <c r="H150" s="19">
        <v>221</v>
      </c>
      <c r="I150" s="19">
        <v>12</v>
      </c>
      <c r="J150" s="19">
        <v>233</v>
      </c>
      <c r="K150" s="19">
        <v>27.61</v>
      </c>
      <c r="L150" s="19">
        <v>2.61</v>
      </c>
      <c r="M150" s="19">
        <v>146.96</v>
      </c>
      <c r="N150" s="19">
        <v>1450</v>
      </c>
      <c r="O150" s="19">
        <v>0.86627600000000005</v>
      </c>
      <c r="P150" s="501">
        <v>650458.11210799997</v>
      </c>
      <c r="Q150" s="49">
        <v>45689</v>
      </c>
      <c r="R150" s="50" t="s">
        <v>118</v>
      </c>
      <c r="S150" s="18" t="s">
        <v>61</v>
      </c>
      <c r="T150" s="149">
        <v>45691</v>
      </c>
      <c r="U150" s="46">
        <v>45696</v>
      </c>
      <c r="V150" s="151">
        <v>45698</v>
      </c>
      <c r="W150" s="51">
        <v>45698</v>
      </c>
      <c r="X150" s="193"/>
      <c r="Y150" s="158"/>
    </row>
    <row r="151" spans="2:25" ht="29.25" customHeight="1" x14ac:dyDescent="0.35">
      <c r="B151" s="44">
        <v>18</v>
      </c>
      <c r="C151" s="48" t="s">
        <v>241</v>
      </c>
      <c r="D151" s="44" t="s">
        <v>126</v>
      </c>
      <c r="E151" s="44" t="s">
        <v>58</v>
      </c>
      <c r="F151" s="44" t="s">
        <v>278</v>
      </c>
      <c r="G151" s="44" t="s">
        <v>242</v>
      </c>
      <c r="H151" s="19">
        <v>805</v>
      </c>
      <c r="I151" s="19">
        <v>39</v>
      </c>
      <c r="J151" s="19">
        <v>844</v>
      </c>
      <c r="K151" s="19">
        <v>100.6</v>
      </c>
      <c r="L151" s="19">
        <v>8.84</v>
      </c>
      <c r="M151" s="19">
        <v>552.01</v>
      </c>
      <c r="N151" s="19">
        <v>5686.38</v>
      </c>
      <c r="O151" s="19">
        <v>1.768</v>
      </c>
      <c r="P151" s="501">
        <v>2438641.2023449992</v>
      </c>
      <c r="Q151" s="49">
        <v>45689</v>
      </c>
      <c r="R151" s="50" t="s">
        <v>118</v>
      </c>
      <c r="S151" s="18" t="s">
        <v>61</v>
      </c>
      <c r="T151" s="149">
        <v>45696</v>
      </c>
      <c r="U151" s="46">
        <v>45700</v>
      </c>
      <c r="V151" s="151">
        <v>45700</v>
      </c>
      <c r="W151" s="51">
        <v>45702</v>
      </c>
      <c r="X151" s="193"/>
      <c r="Y151" s="158"/>
    </row>
    <row r="152" spans="2:25" ht="29.25" customHeight="1" x14ac:dyDescent="0.35">
      <c r="B152" s="44">
        <v>4</v>
      </c>
      <c r="C152" s="48" t="s">
        <v>243</v>
      </c>
      <c r="D152" s="44" t="s">
        <v>132</v>
      </c>
      <c r="E152" s="44" t="s">
        <v>74</v>
      </c>
      <c r="F152" s="44" t="s">
        <v>278</v>
      </c>
      <c r="G152" s="44" t="s">
        <v>168</v>
      </c>
      <c r="H152" s="19">
        <f>K152*8</f>
        <v>610.79999999999995</v>
      </c>
      <c r="I152" s="19">
        <f>L152*4.4</f>
        <v>27.808000000000003</v>
      </c>
      <c r="J152" s="19">
        <f>SUBTOTAL(9,H152:I152)</f>
        <v>638.60799999999995</v>
      </c>
      <c r="K152" s="19">
        <v>76.349999999999994</v>
      </c>
      <c r="L152" s="19">
        <v>6.32</v>
      </c>
      <c r="M152" s="19">
        <v>385.79</v>
      </c>
      <c r="N152" s="19">
        <v>3898</v>
      </c>
      <c r="O152" s="19">
        <v>2.348757</v>
      </c>
      <c r="P152" s="501">
        <v>1761921.9257309998</v>
      </c>
      <c r="Q152" s="49">
        <v>45839</v>
      </c>
      <c r="R152" s="50" t="s">
        <v>60</v>
      </c>
      <c r="S152" s="18" t="s">
        <v>61</v>
      </c>
      <c r="T152" s="149">
        <v>45691</v>
      </c>
      <c r="U152" s="46"/>
      <c r="V152" s="151"/>
      <c r="W152" s="51">
        <v>45853</v>
      </c>
      <c r="X152" s="169" t="s">
        <v>244</v>
      </c>
      <c r="Y152" s="158"/>
    </row>
    <row r="153" spans="2:25" ht="29.25" customHeight="1" x14ac:dyDescent="0.35">
      <c r="B153" s="44">
        <v>19</v>
      </c>
      <c r="C153" s="48" t="s">
        <v>245</v>
      </c>
      <c r="D153" s="44" t="s">
        <v>77</v>
      </c>
      <c r="E153" s="44" t="s">
        <v>74</v>
      </c>
      <c r="F153" s="44" t="s">
        <v>278</v>
      </c>
      <c r="G153" s="44" t="s">
        <v>75</v>
      </c>
      <c r="H153" s="19">
        <v>252</v>
      </c>
      <c r="I153" s="19">
        <v>13</v>
      </c>
      <c r="J153" s="19">
        <v>265</v>
      </c>
      <c r="K153" s="19">
        <v>31.4</v>
      </c>
      <c r="L153" s="19">
        <v>2.89</v>
      </c>
      <c r="M153" s="19">
        <v>164.7</v>
      </c>
      <c r="N153" s="19">
        <v>1802</v>
      </c>
      <c r="O153" s="19">
        <v>0.86627600000000005</v>
      </c>
      <c r="P153" s="501">
        <v>752440.09410799993</v>
      </c>
      <c r="Q153" s="49">
        <v>45689</v>
      </c>
      <c r="R153" s="50" t="s">
        <v>60</v>
      </c>
      <c r="S153" s="18" t="s">
        <v>61</v>
      </c>
      <c r="T153" s="149">
        <v>45696</v>
      </c>
      <c r="U153" s="46">
        <v>45698</v>
      </c>
      <c r="V153" s="151">
        <v>45704</v>
      </c>
      <c r="W153" s="51">
        <v>45705</v>
      </c>
      <c r="X153" s="194"/>
      <c r="Y153" s="158"/>
    </row>
    <row r="154" spans="2:25" ht="29.25" customHeight="1" x14ac:dyDescent="0.35">
      <c r="B154" s="44">
        <v>20</v>
      </c>
      <c r="C154" s="48" t="s">
        <v>246</v>
      </c>
      <c r="D154" s="44" t="s">
        <v>65</v>
      </c>
      <c r="E154" s="44" t="s">
        <v>101</v>
      </c>
      <c r="F154" s="44" t="s">
        <v>279</v>
      </c>
      <c r="G154" s="44" t="s">
        <v>247</v>
      </c>
      <c r="H154" s="19">
        <v>193</v>
      </c>
      <c r="I154" s="19">
        <v>11</v>
      </c>
      <c r="J154" s="19">
        <v>204</v>
      </c>
      <c r="K154" s="19">
        <v>24.04</v>
      </c>
      <c r="L154" s="19">
        <v>2.4500000000000002</v>
      </c>
      <c r="M154" s="19">
        <v>194.78</v>
      </c>
      <c r="N154" s="19">
        <v>1979.14</v>
      </c>
      <c r="O154" s="19">
        <v>0.86627600000000005</v>
      </c>
      <c r="P154" s="501">
        <v>608271.66794800002</v>
      </c>
      <c r="Q154" s="49">
        <v>45689</v>
      </c>
      <c r="R154" s="50" t="s">
        <v>97</v>
      </c>
      <c r="S154" s="18" t="s">
        <v>61</v>
      </c>
      <c r="T154" s="149">
        <v>45696</v>
      </c>
      <c r="U154" s="46">
        <v>45696</v>
      </c>
      <c r="V154" s="151">
        <v>45704</v>
      </c>
      <c r="W154" s="51">
        <v>45704</v>
      </c>
      <c r="X154" s="194"/>
      <c r="Y154" s="158"/>
    </row>
    <row r="155" spans="2:25" ht="29.25" customHeight="1" x14ac:dyDescent="0.35">
      <c r="B155" s="44">
        <v>21</v>
      </c>
      <c r="C155" s="48" t="s">
        <v>248</v>
      </c>
      <c r="D155" s="44" t="s">
        <v>126</v>
      </c>
      <c r="E155" s="44" t="s">
        <v>101</v>
      </c>
      <c r="F155" s="44" t="s">
        <v>279</v>
      </c>
      <c r="G155" s="44" t="s">
        <v>249</v>
      </c>
      <c r="H155" s="19">
        <v>565</v>
      </c>
      <c r="I155" s="19">
        <v>26</v>
      </c>
      <c r="J155" s="19">
        <v>591</v>
      </c>
      <c r="K155" s="19">
        <v>70.56</v>
      </c>
      <c r="L155" s="19">
        <v>5.83</v>
      </c>
      <c r="M155" s="19">
        <v>454.86</v>
      </c>
      <c r="N155" s="19">
        <v>5149</v>
      </c>
      <c r="O155" s="19">
        <v>1.7680549999999999</v>
      </c>
      <c r="P155" s="501">
        <v>1662016.3703449999</v>
      </c>
      <c r="Q155" s="49">
        <v>45689</v>
      </c>
      <c r="R155" s="50" t="s">
        <v>97</v>
      </c>
      <c r="S155" s="18" t="s">
        <v>61</v>
      </c>
      <c r="T155" s="149">
        <v>45697</v>
      </c>
      <c r="U155" s="46">
        <v>45704</v>
      </c>
      <c r="V155" s="151">
        <v>45710</v>
      </c>
      <c r="W155" s="51">
        <v>45712</v>
      </c>
      <c r="X155" s="194"/>
      <c r="Y155" s="158"/>
    </row>
    <row r="156" spans="2:25" ht="29.25" customHeight="1" x14ac:dyDescent="0.35">
      <c r="B156" s="44">
        <v>22</v>
      </c>
      <c r="C156" s="48" t="s">
        <v>250</v>
      </c>
      <c r="D156" s="44" t="s">
        <v>57</v>
      </c>
      <c r="E156" s="44" t="s">
        <v>74</v>
      </c>
      <c r="F156" s="44" t="s">
        <v>278</v>
      </c>
      <c r="G156" s="44" t="s">
        <v>114</v>
      </c>
      <c r="H156" s="19">
        <v>252</v>
      </c>
      <c r="I156" s="19">
        <v>13</v>
      </c>
      <c r="J156" s="19">
        <v>265</v>
      </c>
      <c r="K156" s="19">
        <v>31.4</v>
      </c>
      <c r="L156" s="19">
        <v>2.89</v>
      </c>
      <c r="M156" s="19">
        <v>164.7</v>
      </c>
      <c r="N156" s="19">
        <v>1802</v>
      </c>
      <c r="O156" s="19">
        <v>0.86627600000000005</v>
      </c>
      <c r="P156" s="501">
        <v>752440.09410799993</v>
      </c>
      <c r="Q156" s="49">
        <v>45689</v>
      </c>
      <c r="R156" s="50" t="s">
        <v>60</v>
      </c>
      <c r="S156" s="18" t="s">
        <v>61</v>
      </c>
      <c r="T156" s="149">
        <v>45698</v>
      </c>
      <c r="U156" s="46">
        <v>45700</v>
      </c>
      <c r="V156" s="151">
        <v>45706</v>
      </c>
      <c r="W156" s="51">
        <v>45709</v>
      </c>
      <c r="X156" s="194"/>
      <c r="Y156" s="158"/>
    </row>
    <row r="157" spans="2:25" ht="29.25" customHeight="1" x14ac:dyDescent="0.35">
      <c r="B157" s="44">
        <v>23</v>
      </c>
      <c r="C157" s="48" t="s">
        <v>251</v>
      </c>
      <c r="D157" s="44" t="s">
        <v>203</v>
      </c>
      <c r="E157" s="44" t="s">
        <v>101</v>
      </c>
      <c r="F157" s="44" t="s">
        <v>279</v>
      </c>
      <c r="G157" s="44" t="s">
        <v>252</v>
      </c>
      <c r="H157" s="19">
        <v>406</v>
      </c>
      <c r="I157" s="19">
        <v>22</v>
      </c>
      <c r="J157" s="19">
        <v>428</v>
      </c>
      <c r="K157" s="19">
        <v>50.64</v>
      </c>
      <c r="L157" s="19">
        <v>4.8</v>
      </c>
      <c r="M157" s="19">
        <v>378.56</v>
      </c>
      <c r="N157" s="19">
        <v>4711.55</v>
      </c>
      <c r="O157" s="19">
        <v>1.7680549999999999</v>
      </c>
      <c r="P157" s="501">
        <v>1326238.3038650001</v>
      </c>
      <c r="Q157" s="49">
        <v>45689</v>
      </c>
      <c r="R157" s="50" t="s">
        <v>115</v>
      </c>
      <c r="S157" s="18" t="s">
        <v>61</v>
      </c>
      <c r="T157" s="149">
        <v>45704</v>
      </c>
      <c r="U157" s="46">
        <v>45706</v>
      </c>
      <c r="V157" s="151">
        <v>45680</v>
      </c>
      <c r="W157" s="51">
        <v>45713</v>
      </c>
      <c r="X157" s="194"/>
      <c r="Y157" s="158"/>
    </row>
    <row r="158" spans="2:25" ht="29.25" customHeight="1" x14ac:dyDescent="0.35">
      <c r="B158" s="44"/>
      <c r="C158" s="48" t="s">
        <v>253</v>
      </c>
      <c r="D158" s="44" t="s">
        <v>68</v>
      </c>
      <c r="E158" s="44" t="s">
        <v>101</v>
      </c>
      <c r="F158" s="44" t="s">
        <v>279</v>
      </c>
      <c r="G158" s="44" t="s">
        <v>247</v>
      </c>
      <c r="H158" s="19">
        <v>193</v>
      </c>
      <c r="I158" s="19">
        <v>11</v>
      </c>
      <c r="J158" s="19">
        <v>204</v>
      </c>
      <c r="K158" s="19">
        <v>24.04</v>
      </c>
      <c r="L158" s="19">
        <v>2.4500000000000002</v>
      </c>
      <c r="M158" s="19">
        <v>194.78</v>
      </c>
      <c r="N158" s="19">
        <v>1979.14</v>
      </c>
      <c r="O158" s="19">
        <v>0.86627600000000005</v>
      </c>
      <c r="P158" s="501">
        <v>608271.66794800002</v>
      </c>
      <c r="Q158" s="49">
        <v>45689</v>
      </c>
      <c r="R158" s="50" t="s">
        <v>115</v>
      </c>
      <c r="S158" s="18" t="s">
        <v>61</v>
      </c>
      <c r="T158" s="149">
        <v>45707</v>
      </c>
      <c r="U158" s="46">
        <v>45709</v>
      </c>
      <c r="V158" s="151">
        <v>45715</v>
      </c>
      <c r="W158" s="51">
        <v>45716</v>
      </c>
      <c r="X158" s="194"/>
      <c r="Y158" s="158"/>
    </row>
    <row r="159" spans="2:25" ht="29.25" customHeight="1" x14ac:dyDescent="0.35">
      <c r="B159" s="44">
        <v>24</v>
      </c>
      <c r="C159" s="48" t="s">
        <v>254</v>
      </c>
      <c r="D159" s="44" t="s">
        <v>65</v>
      </c>
      <c r="E159" s="44" t="s">
        <v>101</v>
      </c>
      <c r="F159" s="44" t="s">
        <v>279</v>
      </c>
      <c r="G159" s="44" t="s">
        <v>247</v>
      </c>
      <c r="H159" s="19">
        <v>193</v>
      </c>
      <c r="I159" s="19">
        <v>11</v>
      </c>
      <c r="J159" s="19">
        <v>204</v>
      </c>
      <c r="K159" s="19">
        <v>24.04</v>
      </c>
      <c r="L159" s="19">
        <v>2.4500000000000002</v>
      </c>
      <c r="M159" s="19">
        <v>194.78</v>
      </c>
      <c r="N159" s="19">
        <v>1979.14</v>
      </c>
      <c r="O159" s="19">
        <v>0.86627600000000005</v>
      </c>
      <c r="P159" s="501">
        <v>608271.66794800002</v>
      </c>
      <c r="Q159" s="49">
        <v>45689</v>
      </c>
      <c r="R159" s="50" t="s">
        <v>115</v>
      </c>
      <c r="S159" s="18" t="s">
        <v>61</v>
      </c>
      <c r="T159" s="149">
        <v>45698</v>
      </c>
      <c r="U159" s="46">
        <v>45699</v>
      </c>
      <c r="V159" s="151">
        <v>45703</v>
      </c>
      <c r="W159" s="51">
        <v>45703</v>
      </c>
      <c r="X159" s="194"/>
      <c r="Y159" s="158"/>
    </row>
    <row r="160" spans="2:25" ht="29.25" customHeight="1" x14ac:dyDescent="0.35">
      <c r="B160" s="44">
        <v>8</v>
      </c>
      <c r="C160" s="48" t="s">
        <v>255</v>
      </c>
      <c r="D160" s="44" t="s">
        <v>65</v>
      </c>
      <c r="E160" s="44" t="s">
        <v>101</v>
      </c>
      <c r="F160" s="44" t="s">
        <v>279</v>
      </c>
      <c r="G160" s="44" t="s">
        <v>247</v>
      </c>
      <c r="H160" s="19">
        <v>193</v>
      </c>
      <c r="I160" s="19">
        <v>11</v>
      </c>
      <c r="J160" s="19">
        <v>204</v>
      </c>
      <c r="K160" s="19">
        <v>24.04</v>
      </c>
      <c r="L160" s="19">
        <v>2.4500000000000002</v>
      </c>
      <c r="M160" s="19">
        <v>194.78</v>
      </c>
      <c r="N160" s="19">
        <v>1979.14</v>
      </c>
      <c r="O160" s="19">
        <v>0.86627600000000005</v>
      </c>
      <c r="P160" s="501">
        <v>608271.66794800002</v>
      </c>
      <c r="Q160" s="49">
        <v>45689</v>
      </c>
      <c r="R160" s="50" t="s">
        <v>97</v>
      </c>
      <c r="S160" s="18" t="s">
        <v>61</v>
      </c>
      <c r="T160" s="149">
        <v>45702</v>
      </c>
      <c r="U160" s="46">
        <v>45706</v>
      </c>
      <c r="V160" s="151">
        <v>45714</v>
      </c>
      <c r="W160" s="51">
        <v>45715</v>
      </c>
      <c r="X160" s="194"/>
      <c r="Y160" s="158"/>
    </row>
    <row r="161" spans="2:25" ht="29.25" customHeight="1" x14ac:dyDescent="0.35">
      <c r="B161" s="44">
        <v>25</v>
      </c>
      <c r="C161" s="44" t="s">
        <v>256</v>
      </c>
      <c r="D161" s="44" t="s">
        <v>63</v>
      </c>
      <c r="E161" s="44" t="s">
        <v>101</v>
      </c>
      <c r="F161" s="44" t="s">
        <v>279</v>
      </c>
      <c r="G161" s="44" t="s">
        <v>257</v>
      </c>
      <c r="H161" s="19">
        <v>214</v>
      </c>
      <c r="I161" s="19">
        <v>12</v>
      </c>
      <c r="J161" s="19">
        <v>226</v>
      </c>
      <c r="K161" s="19">
        <v>26.74</v>
      </c>
      <c r="L161" s="19">
        <v>2.68</v>
      </c>
      <c r="M161" s="19">
        <v>219.54</v>
      </c>
      <c r="N161" s="19">
        <v>2473.94</v>
      </c>
      <c r="O161" s="19">
        <v>0.86627600000000005</v>
      </c>
      <c r="P161" s="501">
        <v>705045.34674800001</v>
      </c>
      <c r="Q161" s="49">
        <v>45689</v>
      </c>
      <c r="R161" s="50" t="s">
        <v>284</v>
      </c>
      <c r="S161" s="18" t="s">
        <v>61</v>
      </c>
      <c r="T161" s="149">
        <v>45702</v>
      </c>
      <c r="U161" s="46">
        <v>45704</v>
      </c>
      <c r="V161" s="151">
        <v>45712</v>
      </c>
      <c r="W161" s="51">
        <v>45714</v>
      </c>
      <c r="X161" s="194"/>
      <c r="Y161" s="158"/>
    </row>
    <row r="162" spans="2:25" ht="29.25" customHeight="1" x14ac:dyDescent="0.35">
      <c r="B162" s="44">
        <v>26</v>
      </c>
      <c r="C162" s="48" t="s">
        <v>258</v>
      </c>
      <c r="D162" s="44" t="s">
        <v>57</v>
      </c>
      <c r="E162" s="44" t="s">
        <v>74</v>
      </c>
      <c r="F162" s="44" t="s">
        <v>278</v>
      </c>
      <c r="G162" s="44" t="s">
        <v>114</v>
      </c>
      <c r="H162" s="19">
        <v>252</v>
      </c>
      <c r="I162" s="19">
        <v>13</v>
      </c>
      <c r="J162" s="19">
        <v>265</v>
      </c>
      <c r="K162" s="19">
        <v>31.4</v>
      </c>
      <c r="L162" s="19">
        <v>2.89</v>
      </c>
      <c r="M162" s="19">
        <v>164.7</v>
      </c>
      <c r="N162" s="19">
        <v>1802</v>
      </c>
      <c r="O162" s="19">
        <v>0.86627600000000005</v>
      </c>
      <c r="P162" s="501">
        <v>752440.09410799993</v>
      </c>
      <c r="Q162" s="49">
        <v>45689</v>
      </c>
      <c r="R162" s="50" t="s">
        <v>60</v>
      </c>
      <c r="S162" s="18" t="s">
        <v>61</v>
      </c>
      <c r="T162" s="149">
        <v>45703</v>
      </c>
      <c r="U162" s="46">
        <v>45706</v>
      </c>
      <c r="V162" s="151">
        <v>45709</v>
      </c>
      <c r="W162" s="51">
        <v>45710</v>
      </c>
      <c r="X162" s="194"/>
    </row>
    <row r="163" spans="2:25" ht="29.25" customHeight="1" x14ac:dyDescent="0.35">
      <c r="B163" s="44">
        <v>9</v>
      </c>
      <c r="C163" s="48" t="s">
        <v>259</v>
      </c>
      <c r="D163" s="44" t="s">
        <v>197</v>
      </c>
      <c r="E163" s="44" t="s">
        <v>58</v>
      </c>
      <c r="F163" s="44" t="s">
        <v>278</v>
      </c>
      <c r="G163" s="44" t="s">
        <v>198</v>
      </c>
      <c r="H163" s="19">
        <v>1484</v>
      </c>
      <c r="I163" s="19">
        <v>72</v>
      </c>
      <c r="J163" s="19">
        <v>1556</v>
      </c>
      <c r="K163" s="19">
        <v>185.4</v>
      </c>
      <c r="L163" s="19">
        <v>16.2</v>
      </c>
      <c r="M163" s="19">
        <v>1042.46</v>
      </c>
      <c r="N163" s="19">
        <v>15889</v>
      </c>
      <c r="O163" s="19">
        <v>3.1590180000000001</v>
      </c>
      <c r="P163" s="501">
        <v>5088278.7390940003</v>
      </c>
      <c r="Q163" s="49">
        <v>45689</v>
      </c>
      <c r="R163" s="50" t="s">
        <v>485</v>
      </c>
      <c r="S163" s="18" t="s">
        <v>61</v>
      </c>
      <c r="T163" s="149">
        <v>45706</v>
      </c>
      <c r="U163" s="46">
        <v>45712</v>
      </c>
      <c r="V163" s="151">
        <v>45712</v>
      </c>
      <c r="W163" s="51">
        <v>45715</v>
      </c>
      <c r="X163" s="194"/>
    </row>
    <row r="164" spans="2:25" ht="29.25" customHeight="1" x14ac:dyDescent="0.35">
      <c r="B164" s="44">
        <v>5</v>
      </c>
      <c r="C164" s="48" t="s">
        <v>260</v>
      </c>
      <c r="D164" s="44" t="s">
        <v>77</v>
      </c>
      <c r="E164" s="44" t="s">
        <v>101</v>
      </c>
      <c r="F164" s="44" t="s">
        <v>279</v>
      </c>
      <c r="G164" s="44" t="s">
        <v>409</v>
      </c>
      <c r="H164" s="19">
        <v>214</v>
      </c>
      <c r="I164" s="19">
        <v>12</v>
      </c>
      <c r="J164" s="19">
        <v>226</v>
      </c>
      <c r="K164" s="19">
        <v>26.74</v>
      </c>
      <c r="L164" s="19">
        <v>2.68</v>
      </c>
      <c r="M164" s="19">
        <v>219.54</v>
      </c>
      <c r="N164" s="19">
        <v>2473.94</v>
      </c>
      <c r="O164" s="19">
        <v>0.86627600000000005</v>
      </c>
      <c r="P164" s="501">
        <v>705045.34674800001</v>
      </c>
      <c r="Q164" s="49">
        <v>45717</v>
      </c>
      <c r="R164" s="50" t="s">
        <v>261</v>
      </c>
      <c r="S164" s="18" t="s">
        <v>61</v>
      </c>
      <c r="T164" s="149"/>
      <c r="U164" s="46"/>
      <c r="V164" s="151"/>
      <c r="W164" s="51">
        <v>45379</v>
      </c>
      <c r="X164" s="169" t="s">
        <v>377</v>
      </c>
    </row>
    <row r="165" spans="2:25" ht="29.25" customHeight="1" x14ac:dyDescent="0.35">
      <c r="B165" s="44">
        <v>6</v>
      </c>
      <c r="C165" s="48" t="s">
        <v>262</v>
      </c>
      <c r="D165" s="44" t="s">
        <v>65</v>
      </c>
      <c r="E165" s="44" t="s">
        <v>101</v>
      </c>
      <c r="F165" s="44" t="s">
        <v>279</v>
      </c>
      <c r="G165" s="44" t="s">
        <v>247</v>
      </c>
      <c r="H165" s="19">
        <v>193</v>
      </c>
      <c r="I165" s="19">
        <v>11</v>
      </c>
      <c r="J165" s="19">
        <v>204</v>
      </c>
      <c r="K165" s="19">
        <v>24.04</v>
      </c>
      <c r="L165" s="19">
        <v>2.4500000000000002</v>
      </c>
      <c r="M165" s="19">
        <v>194.78</v>
      </c>
      <c r="N165" s="19">
        <v>1979.14</v>
      </c>
      <c r="O165" s="19">
        <v>0.86627600000000005</v>
      </c>
      <c r="P165" s="501">
        <v>608271.66794800002</v>
      </c>
      <c r="Q165" s="49">
        <v>45717</v>
      </c>
      <c r="R165" s="50" t="s">
        <v>261</v>
      </c>
      <c r="S165" s="18" t="s">
        <v>61</v>
      </c>
      <c r="T165" s="149">
        <v>45714</v>
      </c>
      <c r="U165" s="46">
        <v>45722</v>
      </c>
      <c r="V165" s="151"/>
      <c r="W165" s="51">
        <v>45732</v>
      </c>
      <c r="X165" s="169"/>
    </row>
    <row r="166" spans="2:25" ht="29.25" customHeight="1" x14ac:dyDescent="0.35">
      <c r="B166" s="44">
        <v>7</v>
      </c>
      <c r="C166" s="48" t="s">
        <v>263</v>
      </c>
      <c r="D166" s="44" t="s">
        <v>77</v>
      </c>
      <c r="E166" s="44" t="s">
        <v>101</v>
      </c>
      <c r="F166" s="44" t="s">
        <v>279</v>
      </c>
      <c r="G166" s="44" t="s">
        <v>387</v>
      </c>
      <c r="H166" s="19">
        <v>214</v>
      </c>
      <c r="I166" s="19">
        <v>12</v>
      </c>
      <c r="J166" s="19">
        <v>226</v>
      </c>
      <c r="K166" s="19">
        <v>26.74</v>
      </c>
      <c r="L166" s="19">
        <v>2.68</v>
      </c>
      <c r="M166" s="19">
        <v>219.54</v>
      </c>
      <c r="N166" s="19">
        <v>2473.94</v>
      </c>
      <c r="O166" s="19">
        <v>0.86627600000000005</v>
      </c>
      <c r="P166" s="501">
        <v>705045.34674800001</v>
      </c>
      <c r="Q166" s="49">
        <v>45717</v>
      </c>
      <c r="R166" s="50" t="s">
        <v>194</v>
      </c>
      <c r="S166" s="18" t="s">
        <v>61</v>
      </c>
      <c r="T166" s="149">
        <v>45710</v>
      </c>
      <c r="U166" s="46">
        <v>45714</v>
      </c>
      <c r="V166" s="151"/>
      <c r="W166" s="51">
        <v>45723</v>
      </c>
      <c r="X166" s="194"/>
    </row>
    <row r="167" spans="2:25" ht="29.25" customHeight="1" x14ac:dyDescent="0.35">
      <c r="B167" s="44"/>
      <c r="C167" s="48" t="s">
        <v>264</v>
      </c>
      <c r="D167" s="44" t="s">
        <v>77</v>
      </c>
      <c r="E167" s="44" t="s">
        <v>74</v>
      </c>
      <c r="F167" s="44" t="s">
        <v>278</v>
      </c>
      <c r="G167" s="44" t="s">
        <v>388</v>
      </c>
      <c r="H167" s="19">
        <v>252</v>
      </c>
      <c r="I167" s="19">
        <v>13</v>
      </c>
      <c r="J167" s="19">
        <v>265</v>
      </c>
      <c r="K167" s="19">
        <v>31.4</v>
      </c>
      <c r="L167" s="19">
        <v>2.89</v>
      </c>
      <c r="M167" s="19">
        <v>164.7</v>
      </c>
      <c r="N167" s="19">
        <v>1802</v>
      </c>
      <c r="O167" s="19">
        <v>0.86627600000000005</v>
      </c>
      <c r="P167" s="501">
        <v>752440.09410799993</v>
      </c>
      <c r="Q167" s="49">
        <v>45689</v>
      </c>
      <c r="R167" s="50" t="s">
        <v>60</v>
      </c>
      <c r="S167" s="18" t="s">
        <v>61</v>
      </c>
      <c r="T167" s="149">
        <v>45712</v>
      </c>
      <c r="U167" s="46">
        <v>45713</v>
      </c>
      <c r="V167" s="151">
        <v>45715</v>
      </c>
      <c r="W167" s="51">
        <v>45715</v>
      </c>
      <c r="X167" s="194"/>
    </row>
    <row r="168" spans="2:25" ht="29.25" customHeight="1" x14ac:dyDescent="0.35">
      <c r="B168" s="44"/>
      <c r="C168" s="48" t="s">
        <v>265</v>
      </c>
      <c r="D168" s="44" t="s">
        <v>68</v>
      </c>
      <c r="E168" s="44" t="s">
        <v>101</v>
      </c>
      <c r="F168" s="44" t="s">
        <v>279</v>
      </c>
      <c r="G168" s="44" t="s">
        <v>247</v>
      </c>
      <c r="H168" s="19">
        <v>193</v>
      </c>
      <c r="I168" s="19">
        <v>11</v>
      </c>
      <c r="J168" s="19">
        <v>204</v>
      </c>
      <c r="K168" s="44">
        <v>24.04</v>
      </c>
      <c r="L168" s="44">
        <v>2.4500000000000002</v>
      </c>
      <c r="M168" s="44">
        <v>194.78</v>
      </c>
      <c r="N168" s="19">
        <v>1979.14</v>
      </c>
      <c r="O168" s="19">
        <v>0.86627600000000005</v>
      </c>
      <c r="P168" s="501">
        <v>608271.66794800002</v>
      </c>
      <c r="Q168" s="49">
        <v>45717</v>
      </c>
      <c r="R168" s="50" t="s">
        <v>115</v>
      </c>
      <c r="S168" s="18" t="s">
        <v>61</v>
      </c>
      <c r="T168" s="149">
        <v>45712</v>
      </c>
      <c r="U168" s="46">
        <v>45718</v>
      </c>
      <c r="V168" s="151">
        <v>45720</v>
      </c>
      <c r="W168" s="51">
        <v>45720</v>
      </c>
      <c r="X168" s="194"/>
    </row>
    <row r="169" spans="2:25" ht="29.25" customHeight="1" x14ac:dyDescent="0.35">
      <c r="B169" s="44">
        <v>8</v>
      </c>
      <c r="C169" s="44" t="s">
        <v>266</v>
      </c>
      <c r="D169" s="44" t="s">
        <v>63</v>
      </c>
      <c r="E169" s="145" t="s">
        <v>101</v>
      </c>
      <c r="F169" s="44" t="s">
        <v>279</v>
      </c>
      <c r="G169" s="44" t="s">
        <v>325</v>
      </c>
      <c r="H169" s="19">
        <v>214</v>
      </c>
      <c r="I169" s="19">
        <v>12</v>
      </c>
      <c r="J169" s="19">
        <v>226</v>
      </c>
      <c r="K169" s="19">
        <v>26.74</v>
      </c>
      <c r="L169" s="19">
        <v>2.68</v>
      </c>
      <c r="M169" s="19">
        <v>219.54</v>
      </c>
      <c r="N169" s="19">
        <v>2473.94</v>
      </c>
      <c r="O169" s="19">
        <v>0.86627600000000005</v>
      </c>
      <c r="P169" s="501">
        <v>705045.34674800001</v>
      </c>
      <c r="Q169" s="49">
        <v>45717</v>
      </c>
      <c r="R169" s="50" t="s">
        <v>97</v>
      </c>
      <c r="S169" s="18" t="s">
        <v>61</v>
      </c>
      <c r="T169" s="149">
        <v>45718</v>
      </c>
      <c r="U169" s="46">
        <v>45720</v>
      </c>
      <c r="V169" s="151">
        <v>45725</v>
      </c>
      <c r="W169" s="51">
        <v>45727</v>
      </c>
      <c r="X169" s="192"/>
    </row>
    <row r="170" spans="2:25" ht="29.25" customHeight="1" x14ac:dyDescent="0.35">
      <c r="B170" s="43">
        <v>9</v>
      </c>
      <c r="C170" s="43" t="s">
        <v>267</v>
      </c>
      <c r="D170" s="43" t="s">
        <v>126</v>
      </c>
      <c r="E170" s="44">
        <v>0</v>
      </c>
      <c r="F170" s="44" t="s">
        <v>279</v>
      </c>
      <c r="G170" s="43"/>
      <c r="H170" s="19">
        <v>0</v>
      </c>
      <c r="I170" s="19">
        <v>0</v>
      </c>
      <c r="J170" s="19">
        <v>0</v>
      </c>
      <c r="K170" s="45"/>
      <c r="L170" s="45"/>
      <c r="M170" s="45"/>
      <c r="N170" s="45"/>
      <c r="O170" s="45"/>
      <c r="P170" s="501"/>
      <c r="Q170" s="49">
        <v>46023</v>
      </c>
      <c r="R170" s="52" t="s">
        <v>97</v>
      </c>
      <c r="S170" s="18" t="s">
        <v>61</v>
      </c>
      <c r="T170" s="149"/>
      <c r="U170" s="46"/>
      <c r="V170" s="151"/>
      <c r="W170" s="46">
        <v>46029</v>
      </c>
      <c r="X170" s="192" t="s">
        <v>322</v>
      </c>
    </row>
    <row r="171" spans="2:25" ht="29.25" customHeight="1" x14ac:dyDescent="0.35">
      <c r="B171" s="44"/>
      <c r="C171" s="48" t="s">
        <v>27</v>
      </c>
      <c r="D171" s="44" t="s">
        <v>181</v>
      </c>
      <c r="E171" s="44" t="s">
        <v>74</v>
      </c>
      <c r="F171" s="44" t="s">
        <v>278</v>
      </c>
      <c r="G171" s="44" t="s">
        <v>182</v>
      </c>
      <c r="H171" s="19">
        <v>741</v>
      </c>
      <c r="I171" s="19">
        <v>40</v>
      </c>
      <c r="J171" s="19">
        <v>781</v>
      </c>
      <c r="K171" s="19">
        <v>92.53</v>
      </c>
      <c r="L171" s="19">
        <v>9.0299999999999994</v>
      </c>
      <c r="M171" s="19">
        <v>564</v>
      </c>
      <c r="N171" s="19">
        <v>8669</v>
      </c>
      <c r="O171" s="19">
        <v>2.4947030000000003</v>
      </c>
      <c r="P171" s="501">
        <v>2635411.7904490004</v>
      </c>
      <c r="Q171" s="49">
        <v>45717</v>
      </c>
      <c r="R171" s="50" t="s">
        <v>60</v>
      </c>
      <c r="S171" s="18" t="s">
        <v>61</v>
      </c>
      <c r="T171" s="149">
        <v>45715</v>
      </c>
      <c r="U171" s="46">
        <v>45718</v>
      </c>
      <c r="V171" s="151">
        <v>45720</v>
      </c>
      <c r="W171" s="51">
        <v>45721</v>
      </c>
      <c r="X171" s="194"/>
    </row>
    <row r="172" spans="2:25" ht="29.25" customHeight="1" x14ac:dyDescent="0.35">
      <c r="B172" s="44"/>
      <c r="C172" s="48" t="s">
        <v>28</v>
      </c>
      <c r="D172" s="44" t="s">
        <v>77</v>
      </c>
      <c r="E172" s="145" t="s">
        <v>101</v>
      </c>
      <c r="F172" s="44" t="s">
        <v>279</v>
      </c>
      <c r="G172" s="44" t="s">
        <v>387</v>
      </c>
      <c r="H172" s="19">
        <v>214</v>
      </c>
      <c r="I172" s="19">
        <v>12</v>
      </c>
      <c r="J172" s="19">
        <v>226</v>
      </c>
      <c r="K172" s="19">
        <v>26.74</v>
      </c>
      <c r="L172" s="19">
        <v>2.68</v>
      </c>
      <c r="M172" s="19">
        <v>219.54</v>
      </c>
      <c r="N172" s="19">
        <v>2473.94</v>
      </c>
      <c r="O172" s="19">
        <v>0.86627600000000005</v>
      </c>
      <c r="P172" s="501">
        <v>705045.34674800001</v>
      </c>
      <c r="Q172" s="49">
        <v>45717</v>
      </c>
      <c r="R172" s="50" t="s">
        <v>97</v>
      </c>
      <c r="S172" s="18" t="s">
        <v>61</v>
      </c>
      <c r="T172" s="149">
        <v>45718</v>
      </c>
      <c r="U172" s="46">
        <v>45719</v>
      </c>
      <c r="V172" s="151">
        <v>45722</v>
      </c>
      <c r="W172" s="51">
        <v>45722</v>
      </c>
      <c r="X172" s="194"/>
    </row>
    <row r="173" spans="2:25" ht="29.25" customHeight="1" x14ac:dyDescent="0.35">
      <c r="B173" s="44">
        <v>10</v>
      </c>
      <c r="C173" s="48" t="s">
        <v>268</v>
      </c>
      <c r="D173" s="44" t="s">
        <v>65</v>
      </c>
      <c r="E173" s="145" t="s">
        <v>101</v>
      </c>
      <c r="F173" s="44" t="s">
        <v>279</v>
      </c>
      <c r="G173" s="44" t="s">
        <v>247</v>
      </c>
      <c r="H173" s="19">
        <v>193</v>
      </c>
      <c r="I173" s="19">
        <v>11</v>
      </c>
      <c r="J173" s="19">
        <v>204</v>
      </c>
      <c r="K173" s="44">
        <v>24.04</v>
      </c>
      <c r="L173" s="44">
        <v>2.4500000000000002</v>
      </c>
      <c r="M173" s="44">
        <v>194.78</v>
      </c>
      <c r="N173" s="19">
        <v>1979.14</v>
      </c>
      <c r="O173" s="19">
        <v>0.86627600000000005</v>
      </c>
      <c r="P173" s="501">
        <v>608271.66794800002</v>
      </c>
      <c r="Q173" s="49">
        <v>45717</v>
      </c>
      <c r="R173" s="50" t="s">
        <v>115</v>
      </c>
      <c r="S173" s="51" t="s">
        <v>61</v>
      </c>
      <c r="T173" s="149">
        <v>45718</v>
      </c>
      <c r="U173" s="46">
        <v>45719</v>
      </c>
      <c r="V173" s="151"/>
      <c r="W173" s="51">
        <v>45724</v>
      </c>
      <c r="X173" s="192"/>
    </row>
    <row r="174" spans="2:25" ht="29.25" customHeight="1" x14ac:dyDescent="0.35">
      <c r="B174" s="44">
        <v>11</v>
      </c>
      <c r="C174" s="48" t="s">
        <v>269</v>
      </c>
      <c r="D174" s="44" t="s">
        <v>65</v>
      </c>
      <c r="E174" s="145" t="s">
        <v>101</v>
      </c>
      <c r="F174" s="44" t="s">
        <v>279</v>
      </c>
      <c r="G174" s="44" t="s">
        <v>247</v>
      </c>
      <c r="H174" s="19">
        <v>193</v>
      </c>
      <c r="I174" s="19">
        <v>11</v>
      </c>
      <c r="J174" s="19">
        <v>204</v>
      </c>
      <c r="K174" s="44">
        <v>24.04</v>
      </c>
      <c r="L174" s="44">
        <v>2.4500000000000002</v>
      </c>
      <c r="M174" s="44">
        <v>194.78</v>
      </c>
      <c r="N174" s="19">
        <v>1979.14</v>
      </c>
      <c r="O174" s="19">
        <v>0.86627600000000005</v>
      </c>
      <c r="P174" s="501">
        <v>608271.66794800002</v>
      </c>
      <c r="Q174" s="49">
        <v>45717</v>
      </c>
      <c r="R174" s="50" t="s">
        <v>115</v>
      </c>
      <c r="S174" s="51" t="s">
        <v>61</v>
      </c>
      <c r="T174" s="149"/>
      <c r="U174" s="46"/>
      <c r="V174" s="151"/>
      <c r="W174" s="51">
        <v>45747</v>
      </c>
      <c r="X174" s="192" t="s">
        <v>376</v>
      </c>
    </row>
    <row r="175" spans="2:25" ht="29.25" customHeight="1" x14ac:dyDescent="0.35">
      <c r="B175" s="44">
        <v>12</v>
      </c>
      <c r="C175" s="48" t="s">
        <v>270</v>
      </c>
      <c r="D175" s="44" t="s">
        <v>79</v>
      </c>
      <c r="E175" s="44" t="s">
        <v>101</v>
      </c>
      <c r="F175" s="44" t="s">
        <v>279</v>
      </c>
      <c r="G175" s="44"/>
      <c r="H175" s="19">
        <v>193</v>
      </c>
      <c r="I175" s="19">
        <v>11</v>
      </c>
      <c r="J175" s="19">
        <v>204</v>
      </c>
      <c r="K175" s="44">
        <v>24.04</v>
      </c>
      <c r="L175" s="44">
        <v>2.4500000000000002</v>
      </c>
      <c r="M175" s="44">
        <v>194.78</v>
      </c>
      <c r="N175" s="19">
        <v>1979.14</v>
      </c>
      <c r="O175" s="19">
        <v>0.86627600000000005</v>
      </c>
      <c r="P175" s="501">
        <v>608271.66794800002</v>
      </c>
      <c r="Q175" s="503" t="s">
        <v>415</v>
      </c>
      <c r="R175" s="50" t="s">
        <v>94</v>
      </c>
      <c r="S175" s="51" t="s">
        <v>61</v>
      </c>
      <c r="T175" s="149"/>
      <c r="U175" s="46"/>
      <c r="V175" s="151"/>
      <c r="W175" s="51">
        <v>45760</v>
      </c>
      <c r="X175" s="169" t="s">
        <v>280</v>
      </c>
    </row>
    <row r="176" spans="2:25" ht="29.25" customHeight="1" x14ac:dyDescent="0.35">
      <c r="B176" s="44">
        <v>13</v>
      </c>
      <c r="C176" s="48" t="s">
        <v>272</v>
      </c>
      <c r="D176" s="44" t="s">
        <v>65</v>
      </c>
      <c r="E176" s="44" t="s">
        <v>101</v>
      </c>
      <c r="F176" s="44" t="s">
        <v>279</v>
      </c>
      <c r="G176" s="44" t="s">
        <v>247</v>
      </c>
      <c r="H176" s="19">
        <v>193</v>
      </c>
      <c r="I176" s="19">
        <v>11</v>
      </c>
      <c r="J176" s="19">
        <v>204</v>
      </c>
      <c r="K176" s="19">
        <v>24.04</v>
      </c>
      <c r="L176" s="19">
        <v>2.4500000000000002</v>
      </c>
      <c r="M176" s="19">
        <v>194.78</v>
      </c>
      <c r="N176" s="19">
        <v>1979.14</v>
      </c>
      <c r="O176" s="19">
        <v>0.86627600000000005</v>
      </c>
      <c r="P176" s="501">
        <v>608271.66794800002</v>
      </c>
      <c r="Q176" s="503" t="s">
        <v>415</v>
      </c>
      <c r="R176" s="50" t="s">
        <v>360</v>
      </c>
      <c r="S176" s="51" t="s">
        <v>61</v>
      </c>
      <c r="T176" s="149"/>
      <c r="U176" s="46"/>
      <c r="V176" s="151"/>
      <c r="W176" s="51">
        <v>45755</v>
      </c>
      <c r="X176" s="169" t="s">
        <v>369</v>
      </c>
    </row>
    <row r="177" spans="2:25" ht="29.25" customHeight="1" x14ac:dyDescent="0.35">
      <c r="B177" s="44">
        <v>14</v>
      </c>
      <c r="C177" s="48" t="s">
        <v>271</v>
      </c>
      <c r="D177" s="44" t="s">
        <v>65</v>
      </c>
      <c r="E177" s="44" t="s">
        <v>101</v>
      </c>
      <c r="F177" s="44" t="s">
        <v>279</v>
      </c>
      <c r="G177" s="44"/>
      <c r="H177" s="19">
        <v>193</v>
      </c>
      <c r="I177" s="19">
        <v>11</v>
      </c>
      <c r="J177" s="19">
        <v>204</v>
      </c>
      <c r="K177" s="19">
        <v>24.04</v>
      </c>
      <c r="L177" s="19">
        <v>2.4500000000000002</v>
      </c>
      <c r="M177" s="19">
        <v>194.78</v>
      </c>
      <c r="N177" s="19">
        <v>1979.14</v>
      </c>
      <c r="O177" s="19">
        <v>0.86627600000000005</v>
      </c>
      <c r="P177" s="501">
        <v>608271.66794800002</v>
      </c>
      <c r="Q177" s="504" t="s">
        <v>415</v>
      </c>
      <c r="R177" s="50" t="s">
        <v>360</v>
      </c>
      <c r="S177" s="18" t="s">
        <v>61</v>
      </c>
      <c r="T177" s="149"/>
      <c r="U177" s="46"/>
      <c r="V177" s="151"/>
      <c r="W177" s="51"/>
      <c r="X177" s="169" t="s">
        <v>280</v>
      </c>
    </row>
    <row r="178" spans="2:25" ht="29.25" customHeight="1" x14ac:dyDescent="0.35">
      <c r="B178" s="44">
        <v>15</v>
      </c>
      <c r="C178" s="48" t="s">
        <v>273</v>
      </c>
      <c r="D178" s="44" t="s">
        <v>77</v>
      </c>
      <c r="E178" s="44" t="s">
        <v>74</v>
      </c>
      <c r="F178" s="44" t="s">
        <v>279</v>
      </c>
      <c r="G178" s="44"/>
      <c r="H178" s="19">
        <f>K178*8</f>
        <v>251.2</v>
      </c>
      <c r="I178" s="19">
        <f>L178*4.4</f>
        <v>12.716000000000001</v>
      </c>
      <c r="J178" s="19">
        <f>SUBTOTAL(9,H178:I178)</f>
        <v>263.916</v>
      </c>
      <c r="K178" s="19">
        <v>31.4</v>
      </c>
      <c r="L178" s="19">
        <v>2.89</v>
      </c>
      <c r="M178" s="19">
        <v>164.7</v>
      </c>
      <c r="N178" s="19">
        <v>1802</v>
      </c>
      <c r="O178" s="19">
        <v>0.86627600000000005</v>
      </c>
      <c r="P178" s="501">
        <v>752440.09410799993</v>
      </c>
      <c r="Q178" s="503" t="s">
        <v>415</v>
      </c>
      <c r="R178" s="50" t="s">
        <v>360</v>
      </c>
      <c r="S178" s="51" t="s">
        <v>61</v>
      </c>
      <c r="T178" s="149"/>
      <c r="U178" s="46"/>
      <c r="V178" s="151"/>
      <c r="W178" s="51">
        <v>45767</v>
      </c>
      <c r="X178" s="169" t="s">
        <v>280</v>
      </c>
    </row>
    <row r="179" spans="2:25" ht="29.25" customHeight="1" x14ac:dyDescent="0.35">
      <c r="B179" s="44">
        <v>16</v>
      </c>
      <c r="C179" s="48" t="s">
        <v>274</v>
      </c>
      <c r="D179" s="44" t="s">
        <v>275</v>
      </c>
      <c r="E179" s="44" t="s">
        <v>74</v>
      </c>
      <c r="F179" s="44" t="s">
        <v>278</v>
      </c>
      <c r="G179" s="44" t="s">
        <v>324</v>
      </c>
      <c r="H179" s="141">
        <f>K179*8</f>
        <v>614.16</v>
      </c>
      <c r="I179" s="141">
        <f>L179*4.4</f>
        <v>27.984000000000005</v>
      </c>
      <c r="J179" s="19">
        <f>SUM(H179:I179)</f>
        <v>642.14400000000001</v>
      </c>
      <c r="K179" s="19">
        <v>76.77</v>
      </c>
      <c r="L179" s="19">
        <v>6.36</v>
      </c>
      <c r="M179" s="19">
        <v>388.74</v>
      </c>
      <c r="N179" s="19">
        <v>3855</v>
      </c>
      <c r="O179" s="19">
        <v>2.348757</v>
      </c>
      <c r="P179" s="501">
        <v>1765261</v>
      </c>
      <c r="Q179" s="49">
        <v>45717</v>
      </c>
      <c r="R179" s="50" t="s">
        <v>60</v>
      </c>
      <c r="S179" s="51" t="s">
        <v>61</v>
      </c>
      <c r="T179" s="149">
        <v>45722</v>
      </c>
      <c r="U179" s="46"/>
      <c r="V179" s="151"/>
      <c r="W179" s="51">
        <v>45728</v>
      </c>
      <c r="X179" s="194"/>
    </row>
    <row r="180" spans="2:25" ht="29.25" customHeight="1" x14ac:dyDescent="0.35">
      <c r="B180" s="44">
        <v>17</v>
      </c>
      <c r="C180" s="48" t="s">
        <v>276</v>
      </c>
      <c r="D180" s="44" t="s">
        <v>77</v>
      </c>
      <c r="E180" s="44" t="s">
        <v>101</v>
      </c>
      <c r="F180" s="44" t="s">
        <v>279</v>
      </c>
      <c r="G180" s="44" t="s">
        <v>387</v>
      </c>
      <c r="H180" s="19">
        <v>214</v>
      </c>
      <c r="I180" s="19">
        <v>12</v>
      </c>
      <c r="J180" s="19">
        <v>226</v>
      </c>
      <c r="K180" s="19">
        <v>26.74</v>
      </c>
      <c r="L180" s="19">
        <v>2.68</v>
      </c>
      <c r="M180" s="19">
        <v>219.54</v>
      </c>
      <c r="N180" s="19">
        <v>2473.94</v>
      </c>
      <c r="O180" s="19">
        <v>0.86627600000000005</v>
      </c>
      <c r="P180" s="501">
        <v>705045.34674800001</v>
      </c>
      <c r="Q180" s="503" t="s">
        <v>415</v>
      </c>
      <c r="R180" s="50" t="s">
        <v>284</v>
      </c>
      <c r="S180" s="51" t="s">
        <v>61</v>
      </c>
      <c r="T180" s="149"/>
      <c r="U180" s="46"/>
      <c r="V180" s="151"/>
      <c r="W180" s="51">
        <v>45755</v>
      </c>
      <c r="X180" s="169" t="s">
        <v>288</v>
      </c>
    </row>
    <row r="181" spans="2:25" ht="29.25" customHeight="1" x14ac:dyDescent="0.35">
      <c r="B181" s="44">
        <v>18</v>
      </c>
      <c r="C181" s="48" t="s">
        <v>286</v>
      </c>
      <c r="D181" s="44" t="s">
        <v>287</v>
      </c>
      <c r="E181" s="44" t="s">
        <v>91</v>
      </c>
      <c r="F181" s="44" t="s">
        <v>278</v>
      </c>
      <c r="G181" s="44" t="s">
        <v>386</v>
      </c>
      <c r="H181" s="141">
        <f>K181*8</f>
        <v>1264.6400000000001</v>
      </c>
      <c r="I181" s="141">
        <f>L181*4.4</f>
        <v>72.248000000000019</v>
      </c>
      <c r="J181" s="19">
        <f>SUM(H181:I181)</f>
        <v>1336.8880000000001</v>
      </c>
      <c r="K181" s="19">
        <v>158.08000000000001</v>
      </c>
      <c r="L181" s="19">
        <v>16.420000000000002</v>
      </c>
      <c r="M181" s="19">
        <v>1226.53</v>
      </c>
      <c r="N181" s="19">
        <v>15882</v>
      </c>
      <c r="O181" s="19">
        <v>2.4947030000000003</v>
      </c>
      <c r="P181" s="501">
        <v>4266794</v>
      </c>
      <c r="Q181" s="49">
        <v>45717</v>
      </c>
      <c r="R181" s="50" t="s">
        <v>60</v>
      </c>
      <c r="S181" s="51" t="s">
        <v>61</v>
      </c>
      <c r="T181" s="149"/>
      <c r="U181" s="46"/>
      <c r="V181" s="151"/>
      <c r="W181" s="51">
        <v>45738</v>
      </c>
      <c r="X181" s="169"/>
    </row>
    <row r="182" spans="2:25" ht="29.25" customHeight="1" x14ac:dyDescent="0.35">
      <c r="B182" s="44">
        <v>19</v>
      </c>
      <c r="C182" s="48" t="s">
        <v>323</v>
      </c>
      <c r="D182" s="44" t="s">
        <v>65</v>
      </c>
      <c r="E182" s="44" t="s">
        <v>74</v>
      </c>
      <c r="F182" s="44" t="s">
        <v>279</v>
      </c>
      <c r="G182" s="44"/>
      <c r="H182" s="19">
        <v>221</v>
      </c>
      <c r="I182" s="19">
        <v>12</v>
      </c>
      <c r="J182" s="19">
        <v>233</v>
      </c>
      <c r="K182" s="19">
        <v>27.61</v>
      </c>
      <c r="L182" s="19">
        <v>2.61</v>
      </c>
      <c r="M182" s="19">
        <v>146.96</v>
      </c>
      <c r="N182" s="19">
        <v>1450</v>
      </c>
      <c r="O182" s="19">
        <v>0.86627600000000005</v>
      </c>
      <c r="P182" s="501">
        <v>650458.11210799997</v>
      </c>
      <c r="Q182" s="503" t="s">
        <v>415</v>
      </c>
      <c r="R182" s="50" t="s">
        <v>361</v>
      </c>
      <c r="S182" s="51" t="s">
        <v>61</v>
      </c>
      <c r="T182" s="149"/>
      <c r="U182" s="46"/>
      <c r="V182" s="151"/>
      <c r="W182" s="51">
        <v>45761</v>
      </c>
      <c r="X182" s="194" t="s">
        <v>375</v>
      </c>
    </row>
    <row r="183" spans="2:25" ht="29.25" customHeight="1" x14ac:dyDescent="0.35">
      <c r="B183" s="44">
        <v>20</v>
      </c>
      <c r="C183" s="48" t="s">
        <v>363</v>
      </c>
      <c r="D183" s="44" t="s">
        <v>65</v>
      </c>
      <c r="E183" s="44" t="s">
        <v>101</v>
      </c>
      <c r="F183" s="44" t="s">
        <v>279</v>
      </c>
      <c r="G183" s="44" t="s">
        <v>247</v>
      </c>
      <c r="H183" s="19">
        <v>193</v>
      </c>
      <c r="I183" s="19">
        <v>11</v>
      </c>
      <c r="J183" s="19">
        <v>204</v>
      </c>
      <c r="K183" s="19">
        <v>24.04</v>
      </c>
      <c r="L183" s="19">
        <v>2.4500000000000002</v>
      </c>
      <c r="M183" s="19">
        <v>194.78</v>
      </c>
      <c r="N183" s="19">
        <v>1979.14</v>
      </c>
      <c r="O183" s="19">
        <v>0.86627600000000005</v>
      </c>
      <c r="P183" s="501">
        <v>608271.66794800002</v>
      </c>
      <c r="Q183" s="503" t="s">
        <v>415</v>
      </c>
      <c r="R183" s="50" t="s">
        <v>361</v>
      </c>
      <c r="S183" s="51" t="s">
        <v>61</v>
      </c>
      <c r="T183" s="149"/>
      <c r="U183" s="46"/>
      <c r="V183" s="151"/>
      <c r="W183" s="51">
        <v>45754</v>
      </c>
      <c r="X183" s="194" t="s">
        <v>371</v>
      </c>
    </row>
    <row r="184" spans="2:25" ht="29.5" customHeight="1" x14ac:dyDescent="0.35">
      <c r="B184" s="44">
        <v>21</v>
      </c>
      <c r="C184" s="48" t="s">
        <v>359</v>
      </c>
      <c r="D184" s="44" t="s">
        <v>65</v>
      </c>
      <c r="E184" s="145" t="s">
        <v>101</v>
      </c>
      <c r="F184" s="44" t="s">
        <v>279</v>
      </c>
      <c r="G184" s="44" t="s">
        <v>389</v>
      </c>
      <c r="H184" s="19">
        <v>193</v>
      </c>
      <c r="I184" s="19">
        <v>11</v>
      </c>
      <c r="J184" s="19">
        <v>204</v>
      </c>
      <c r="K184" s="19">
        <v>24.04</v>
      </c>
      <c r="L184" s="19">
        <v>2.4500000000000002</v>
      </c>
      <c r="M184" s="19">
        <v>194.78</v>
      </c>
      <c r="N184" s="19">
        <v>1979.14</v>
      </c>
      <c r="O184" s="19">
        <v>0.86627600000000005</v>
      </c>
      <c r="P184" s="501">
        <v>608271.66794800002</v>
      </c>
      <c r="Q184" s="49">
        <v>45717</v>
      </c>
      <c r="R184" s="50" t="s">
        <v>97</v>
      </c>
      <c r="S184" s="51" t="s">
        <v>61</v>
      </c>
      <c r="T184" s="149"/>
      <c r="U184" s="46"/>
      <c r="V184" s="151"/>
      <c r="W184" s="51">
        <v>45735</v>
      </c>
      <c r="X184" s="169"/>
    </row>
    <row r="185" spans="2:25" ht="29.5" customHeight="1" x14ac:dyDescent="0.35">
      <c r="B185" s="44">
        <v>22</v>
      </c>
      <c r="C185" s="48" t="s">
        <v>362</v>
      </c>
      <c r="D185" s="44" t="s">
        <v>77</v>
      </c>
      <c r="E185" s="145" t="s">
        <v>101</v>
      </c>
      <c r="F185" s="44" t="s">
        <v>279</v>
      </c>
      <c r="G185" s="44" t="s">
        <v>409</v>
      </c>
      <c r="H185" s="19">
        <v>214</v>
      </c>
      <c r="I185" s="19">
        <v>12</v>
      </c>
      <c r="J185" s="19">
        <v>226</v>
      </c>
      <c r="K185" s="19">
        <v>26.74</v>
      </c>
      <c r="L185" s="19">
        <v>2.68</v>
      </c>
      <c r="M185" s="19">
        <v>219.54</v>
      </c>
      <c r="N185" s="19">
        <v>2473.94</v>
      </c>
      <c r="O185" s="19">
        <v>0.86627600000000005</v>
      </c>
      <c r="P185" s="501">
        <v>705045.34674800001</v>
      </c>
      <c r="Q185" s="49">
        <v>45717</v>
      </c>
      <c r="R185" s="50" t="s">
        <v>94</v>
      </c>
      <c r="S185" s="51" t="s">
        <v>61</v>
      </c>
      <c r="T185" s="149"/>
      <c r="U185" s="46"/>
      <c r="V185" s="151"/>
      <c r="W185" s="516">
        <v>45744</v>
      </c>
      <c r="X185" s="194" t="s">
        <v>394</v>
      </c>
    </row>
    <row r="186" spans="2:25" s="59" customFormat="1" ht="31.5" customHeight="1" x14ac:dyDescent="0.35">
      <c r="B186" s="505">
        <v>23</v>
      </c>
      <c r="C186" s="506" t="s">
        <v>364</v>
      </c>
      <c r="D186" s="44" t="s">
        <v>65</v>
      </c>
      <c r="E186" s="44" t="s">
        <v>101</v>
      </c>
      <c r="F186" s="44" t="s">
        <v>279</v>
      </c>
      <c r="G186" s="44" t="s">
        <v>389</v>
      </c>
      <c r="H186" s="19">
        <v>193</v>
      </c>
      <c r="I186" s="19">
        <v>11</v>
      </c>
      <c r="J186" s="19">
        <v>204</v>
      </c>
      <c r="K186" s="19">
        <v>24.04</v>
      </c>
      <c r="L186" s="19">
        <v>2.4500000000000002</v>
      </c>
      <c r="M186" s="19">
        <v>194.78</v>
      </c>
      <c r="N186" s="19">
        <v>1979.14</v>
      </c>
      <c r="O186" s="19">
        <v>0.86627600000000005</v>
      </c>
      <c r="P186" s="501">
        <v>608271.66794800002</v>
      </c>
      <c r="Q186" s="49">
        <v>45717</v>
      </c>
      <c r="R186" s="50" t="s">
        <v>261</v>
      </c>
      <c r="S186" s="51" t="s">
        <v>61</v>
      </c>
      <c r="T186" s="146"/>
      <c r="U186" s="140"/>
      <c r="V186" s="152"/>
      <c r="W186" s="516">
        <v>45747</v>
      </c>
      <c r="X186" s="169" t="s">
        <v>288</v>
      </c>
      <c r="Y186" s="57"/>
    </row>
    <row r="187" spans="2:25" s="59" customFormat="1" ht="27.5" customHeight="1" x14ac:dyDescent="0.35">
      <c r="B187" s="505">
        <v>24</v>
      </c>
      <c r="C187" s="506" t="s">
        <v>365</v>
      </c>
      <c r="D187" s="44" t="s">
        <v>65</v>
      </c>
      <c r="E187" s="44" t="s">
        <v>101</v>
      </c>
      <c r="F187" s="44" t="s">
        <v>279</v>
      </c>
      <c r="G187" s="44" t="s">
        <v>389</v>
      </c>
      <c r="H187" s="19">
        <v>193</v>
      </c>
      <c r="I187" s="19">
        <v>11</v>
      </c>
      <c r="J187" s="19">
        <v>204</v>
      </c>
      <c r="K187" s="19">
        <v>24.04</v>
      </c>
      <c r="L187" s="19">
        <v>2.4500000000000002</v>
      </c>
      <c r="M187" s="19">
        <v>194.78</v>
      </c>
      <c r="N187" s="19">
        <v>1979.14</v>
      </c>
      <c r="O187" s="19">
        <v>0.86627600000000005</v>
      </c>
      <c r="P187" s="501">
        <v>608271.66794800002</v>
      </c>
      <c r="Q187" s="49">
        <v>45717</v>
      </c>
      <c r="R187" s="502" t="s">
        <v>366</v>
      </c>
      <c r="S187" s="51" t="s">
        <v>61</v>
      </c>
      <c r="T187" s="146"/>
      <c r="U187" s="140"/>
      <c r="V187" s="152"/>
      <c r="W187" s="516">
        <v>45745</v>
      </c>
      <c r="X187" s="169" t="s">
        <v>378</v>
      </c>
      <c r="Y187" s="57"/>
    </row>
    <row r="188" spans="2:25" s="59" customFormat="1" ht="28.5" customHeight="1" x14ac:dyDescent="0.35">
      <c r="B188" s="505">
        <v>25</v>
      </c>
      <c r="C188" s="506" t="s">
        <v>367</v>
      </c>
      <c r="D188" s="44" t="s">
        <v>65</v>
      </c>
      <c r="E188" s="44" t="s">
        <v>74</v>
      </c>
      <c r="F188" s="44" t="s">
        <v>279</v>
      </c>
      <c r="G188" s="44" t="s">
        <v>410</v>
      </c>
      <c r="H188" s="19">
        <v>221</v>
      </c>
      <c r="I188" s="19">
        <v>12</v>
      </c>
      <c r="J188" s="19">
        <v>233</v>
      </c>
      <c r="K188" s="19">
        <v>27.61</v>
      </c>
      <c r="L188" s="19">
        <v>2.61</v>
      </c>
      <c r="M188" s="19">
        <v>146.96</v>
      </c>
      <c r="N188" s="19">
        <v>1450</v>
      </c>
      <c r="O188" s="19">
        <v>0.86627600000000005</v>
      </c>
      <c r="P188" s="501">
        <v>650458.11210799997</v>
      </c>
      <c r="Q188" s="49">
        <v>45717</v>
      </c>
      <c r="R188" s="502" t="s">
        <v>366</v>
      </c>
      <c r="S188" s="51" t="s">
        <v>61</v>
      </c>
      <c r="T188" s="146"/>
      <c r="U188" s="140"/>
      <c r="V188" s="152"/>
      <c r="W188" s="516">
        <v>45746</v>
      </c>
      <c r="X188" s="197" t="s">
        <v>280</v>
      </c>
      <c r="Y188" s="57"/>
    </row>
    <row r="189" spans="2:25" s="59" customFormat="1" ht="31.5" customHeight="1" x14ac:dyDescent="0.35">
      <c r="B189" s="505">
        <v>26</v>
      </c>
      <c r="C189" s="506" t="s">
        <v>368</v>
      </c>
      <c r="D189" s="44" t="s">
        <v>77</v>
      </c>
      <c r="E189" s="44" t="s">
        <v>101</v>
      </c>
      <c r="F189" s="44" t="s">
        <v>279</v>
      </c>
      <c r="G189" s="44" t="s">
        <v>409</v>
      </c>
      <c r="H189" s="19">
        <v>214</v>
      </c>
      <c r="I189" s="19">
        <v>12</v>
      </c>
      <c r="J189" s="19">
        <v>226</v>
      </c>
      <c r="K189" s="19">
        <v>26.74</v>
      </c>
      <c r="L189" s="19">
        <v>2.68</v>
      </c>
      <c r="M189" s="19">
        <v>219.54</v>
      </c>
      <c r="N189" s="19">
        <v>2473.94</v>
      </c>
      <c r="O189" s="19">
        <v>0.86627600000000005</v>
      </c>
      <c r="P189" s="501">
        <v>705045.34674800001</v>
      </c>
      <c r="Q189" s="49">
        <v>45717</v>
      </c>
      <c r="R189" s="502" t="s">
        <v>97</v>
      </c>
      <c r="S189" s="51" t="s">
        <v>61</v>
      </c>
      <c r="T189" s="146"/>
      <c r="U189" s="140"/>
      <c r="V189" s="152"/>
      <c r="W189" s="516">
        <v>45742</v>
      </c>
      <c r="X189" s="197" t="s">
        <v>376</v>
      </c>
      <c r="Y189" s="57"/>
    </row>
    <row r="190" spans="2:25" s="59" customFormat="1" ht="30.5" customHeight="1" x14ac:dyDescent="0.35">
      <c r="B190" s="505">
        <v>27</v>
      </c>
      <c r="C190" s="506" t="s">
        <v>370</v>
      </c>
      <c r="D190" s="505" t="s">
        <v>77</v>
      </c>
      <c r="E190" s="505" t="s">
        <v>101</v>
      </c>
      <c r="F190" s="505" t="s">
        <v>278</v>
      </c>
      <c r="G190" s="44" t="s">
        <v>411</v>
      </c>
      <c r="H190" s="19">
        <v>268</v>
      </c>
      <c r="I190" s="19">
        <v>14</v>
      </c>
      <c r="J190" s="19">
        <v>282</v>
      </c>
      <c r="K190" s="19">
        <v>33.42</v>
      </c>
      <c r="L190" s="19">
        <v>3.15</v>
      </c>
      <c r="M190" s="19">
        <v>255.26</v>
      </c>
      <c r="N190" s="19">
        <v>1904</v>
      </c>
      <c r="O190" s="19">
        <v>0.86627600000000005</v>
      </c>
      <c r="P190" s="501">
        <v>745277.51610799995</v>
      </c>
      <c r="Q190" s="49">
        <v>45717</v>
      </c>
      <c r="R190" s="576" t="s">
        <v>60</v>
      </c>
      <c r="S190" s="51" t="s">
        <v>61</v>
      </c>
      <c r="T190" s="146"/>
      <c r="U190" s="140"/>
      <c r="V190" s="152"/>
      <c r="W190" s="516">
        <v>45744</v>
      </c>
      <c r="X190" s="197" t="s">
        <v>393</v>
      </c>
      <c r="Y190" s="57"/>
    </row>
    <row r="191" spans="2:25" s="59" customFormat="1" ht="24" customHeight="1" x14ac:dyDescent="0.35">
      <c r="B191" s="505">
        <v>28</v>
      </c>
      <c r="C191" s="506" t="s">
        <v>372</v>
      </c>
      <c r="D191" s="44" t="s">
        <v>65</v>
      </c>
      <c r="E191" s="44" t="s">
        <v>101</v>
      </c>
      <c r="F191" s="44" t="s">
        <v>279</v>
      </c>
      <c r="G191" s="505"/>
      <c r="H191" s="19">
        <v>193</v>
      </c>
      <c r="I191" s="19">
        <v>11</v>
      </c>
      <c r="J191" s="19">
        <v>204</v>
      </c>
      <c r="K191" s="19">
        <v>24.04</v>
      </c>
      <c r="L191" s="19">
        <v>2.4500000000000002</v>
      </c>
      <c r="M191" s="19">
        <v>194.78</v>
      </c>
      <c r="N191" s="19">
        <v>1979.14</v>
      </c>
      <c r="O191" s="19">
        <v>0.86627600000000005</v>
      </c>
      <c r="P191" s="501">
        <v>608271.66794800002</v>
      </c>
      <c r="Q191" s="504" t="s">
        <v>415</v>
      </c>
      <c r="R191" s="502" t="s">
        <v>374</v>
      </c>
      <c r="S191" s="51" t="s">
        <v>61</v>
      </c>
      <c r="T191" s="146"/>
      <c r="U191" s="140"/>
      <c r="V191" s="152"/>
      <c r="W191" s="516">
        <v>45764</v>
      </c>
      <c r="X191" s="197" t="s">
        <v>280</v>
      </c>
      <c r="Y191" s="57"/>
    </row>
    <row r="192" spans="2:25" s="59" customFormat="1" ht="25.5" customHeight="1" x14ac:dyDescent="0.35">
      <c r="B192" s="505">
        <v>29</v>
      </c>
      <c r="C192" s="506" t="s">
        <v>373</v>
      </c>
      <c r="D192" s="44" t="s">
        <v>65</v>
      </c>
      <c r="E192" s="44" t="s">
        <v>101</v>
      </c>
      <c r="F192" s="44" t="s">
        <v>279</v>
      </c>
      <c r="G192" s="44" t="s">
        <v>389</v>
      </c>
      <c r="H192" s="19">
        <v>193</v>
      </c>
      <c r="I192" s="19">
        <v>11</v>
      </c>
      <c r="J192" s="19">
        <v>204</v>
      </c>
      <c r="K192" s="19">
        <v>24.04</v>
      </c>
      <c r="L192" s="19">
        <v>2.4500000000000002</v>
      </c>
      <c r="M192" s="19">
        <v>194.78</v>
      </c>
      <c r="N192" s="19">
        <v>1979.14</v>
      </c>
      <c r="O192" s="19">
        <v>0.86627600000000005</v>
      </c>
      <c r="P192" s="501">
        <v>608271.66794800002</v>
      </c>
      <c r="Q192" s="49">
        <v>45717</v>
      </c>
      <c r="R192" s="502" t="s">
        <v>374</v>
      </c>
      <c r="S192" s="51" t="s">
        <v>61</v>
      </c>
      <c r="T192" s="146"/>
      <c r="U192" s="140"/>
      <c r="V192" s="152"/>
      <c r="W192" s="516">
        <v>45747</v>
      </c>
      <c r="X192" s="197" t="s">
        <v>280</v>
      </c>
      <c r="Y192" s="57"/>
    </row>
    <row r="193" spans="2:25" s="59" customFormat="1" ht="29" customHeight="1" x14ac:dyDescent="0.35">
      <c r="B193" s="505">
        <v>30</v>
      </c>
      <c r="C193" s="506" t="s">
        <v>380</v>
      </c>
      <c r="D193" s="505" t="s">
        <v>231</v>
      </c>
      <c r="E193" s="505" t="s">
        <v>74</v>
      </c>
      <c r="F193" s="505" t="s">
        <v>278</v>
      </c>
      <c r="G193" s="44" t="s">
        <v>232</v>
      </c>
      <c r="H193" s="19">
        <v>756</v>
      </c>
      <c r="I193" s="19">
        <v>42</v>
      </c>
      <c r="J193" s="19">
        <v>798</v>
      </c>
      <c r="K193" s="44">
        <v>94.46</v>
      </c>
      <c r="L193" s="44">
        <v>9.33</v>
      </c>
      <c r="M193" s="44">
        <v>584</v>
      </c>
      <c r="N193" s="19">
        <v>9095</v>
      </c>
      <c r="O193" s="19">
        <v>2.4947030000000003</v>
      </c>
      <c r="P193" s="501">
        <v>2723053.0864490005</v>
      </c>
      <c r="Q193" s="503" t="s">
        <v>415</v>
      </c>
      <c r="R193" s="502" t="s">
        <v>379</v>
      </c>
      <c r="S193" s="51" t="s">
        <v>61</v>
      </c>
      <c r="T193" s="146"/>
      <c r="U193" s="140"/>
      <c r="V193" s="152"/>
      <c r="W193" s="516">
        <v>45754</v>
      </c>
      <c r="X193" s="197" t="s">
        <v>280</v>
      </c>
      <c r="Y193" s="57"/>
    </row>
    <row r="194" spans="2:25" s="59" customFormat="1" ht="31" x14ac:dyDescent="0.35">
      <c r="B194" s="505">
        <v>31</v>
      </c>
      <c r="C194" s="506" t="s">
        <v>381</v>
      </c>
      <c r="D194" s="505" t="s">
        <v>150</v>
      </c>
      <c r="E194" s="505" t="s">
        <v>74</v>
      </c>
      <c r="F194" s="505" t="s">
        <v>278</v>
      </c>
      <c r="G194" s="505"/>
      <c r="H194" s="507">
        <f>K194*8</f>
        <v>755.6</v>
      </c>
      <c r="I194" s="507">
        <f>L194*4.4</f>
        <v>32.295999999999999</v>
      </c>
      <c r="J194" s="507">
        <f>SUBTOTAL(9,H194:I194)</f>
        <v>787.89600000000007</v>
      </c>
      <c r="K194" s="507">
        <v>94.45</v>
      </c>
      <c r="L194" s="507">
        <v>7.34</v>
      </c>
      <c r="M194" s="507">
        <v>453.17</v>
      </c>
      <c r="N194" s="507">
        <v>4557</v>
      </c>
      <c r="O194" s="19">
        <v>2.348757</v>
      </c>
      <c r="P194" s="501">
        <v>2124325.999731</v>
      </c>
      <c r="Q194" s="503" t="s">
        <v>415</v>
      </c>
      <c r="R194" s="502" t="s">
        <v>379</v>
      </c>
      <c r="S194" s="18" t="s">
        <v>61</v>
      </c>
      <c r="T194" s="146"/>
      <c r="U194" s="140"/>
      <c r="V194" s="152"/>
      <c r="W194" s="516">
        <v>45762</v>
      </c>
      <c r="X194" s="197" t="s">
        <v>280</v>
      </c>
      <c r="Y194" s="57"/>
    </row>
    <row r="195" spans="2:25" s="59" customFormat="1" ht="31" x14ac:dyDescent="0.35">
      <c r="B195" s="505">
        <v>32</v>
      </c>
      <c r="C195" s="506" t="s">
        <v>382</v>
      </c>
      <c r="D195" s="505" t="s">
        <v>231</v>
      </c>
      <c r="E195" s="505" t="s">
        <v>74</v>
      </c>
      <c r="F195" s="505" t="s">
        <v>278</v>
      </c>
      <c r="G195" s="44" t="s">
        <v>232</v>
      </c>
      <c r="H195" s="19">
        <v>756</v>
      </c>
      <c r="I195" s="19">
        <v>42</v>
      </c>
      <c r="J195" s="19">
        <v>798</v>
      </c>
      <c r="K195" s="44">
        <v>94.46</v>
      </c>
      <c r="L195" s="44">
        <v>9.33</v>
      </c>
      <c r="M195" s="19">
        <v>584</v>
      </c>
      <c r="N195" s="19">
        <v>9095</v>
      </c>
      <c r="O195" s="19">
        <v>2.4947030000000003</v>
      </c>
      <c r="P195" s="501">
        <v>2723053.0864490005</v>
      </c>
      <c r="Q195" s="504" t="s">
        <v>415</v>
      </c>
      <c r="R195" s="502" t="s">
        <v>379</v>
      </c>
      <c r="S195" s="51" t="s">
        <v>61</v>
      </c>
      <c r="T195" s="146"/>
      <c r="U195" s="140"/>
      <c r="V195" s="152"/>
      <c r="W195" s="516">
        <v>45759</v>
      </c>
      <c r="X195" s="197" t="s">
        <v>280</v>
      </c>
      <c r="Y195" s="57"/>
    </row>
    <row r="196" spans="2:25" s="59" customFormat="1" ht="30" customHeight="1" x14ac:dyDescent="0.35">
      <c r="B196" s="505">
        <v>33</v>
      </c>
      <c r="C196" s="506" t="s">
        <v>390</v>
      </c>
      <c r="D196" s="505" t="s">
        <v>391</v>
      </c>
      <c r="E196" s="505" t="s">
        <v>74</v>
      </c>
      <c r="F196" s="505" t="s">
        <v>278</v>
      </c>
      <c r="G196" s="505"/>
      <c r="H196" s="507">
        <f>K196*8</f>
        <v>1008.24</v>
      </c>
      <c r="I196" s="507">
        <f>L196*4.4</f>
        <v>49.764000000000003</v>
      </c>
      <c r="J196" s="507">
        <f>SUBTOTAL(9,H196:I196)</f>
        <v>1058.0039999999999</v>
      </c>
      <c r="K196" s="507">
        <v>126.03</v>
      </c>
      <c r="L196" s="507">
        <v>11.31</v>
      </c>
      <c r="M196" s="507">
        <v>716</v>
      </c>
      <c r="N196" s="507">
        <v>11510</v>
      </c>
      <c r="O196" s="19">
        <v>3.1590180000000001</v>
      </c>
      <c r="P196" s="501">
        <v>3508292.325094</v>
      </c>
      <c r="Q196" s="504" t="s">
        <v>415</v>
      </c>
      <c r="R196" s="502" t="s">
        <v>379</v>
      </c>
      <c r="S196" s="51" t="s">
        <v>61</v>
      </c>
      <c r="T196" s="146"/>
      <c r="U196" s="140"/>
      <c r="V196" s="152"/>
      <c r="W196" s="516">
        <v>45750</v>
      </c>
      <c r="X196" s="197" t="s">
        <v>392</v>
      </c>
      <c r="Y196" s="57"/>
    </row>
    <row r="197" spans="2:25" s="59" customFormat="1" ht="26" customHeight="1" x14ac:dyDescent="0.35">
      <c r="B197" s="505">
        <v>34</v>
      </c>
      <c r="C197" s="574" t="s">
        <v>383</v>
      </c>
      <c r="D197" s="577" t="s">
        <v>68</v>
      </c>
      <c r="E197" s="577" t="s">
        <v>74</v>
      </c>
      <c r="F197" s="505" t="s">
        <v>279</v>
      </c>
      <c r="G197" s="505"/>
      <c r="H197" s="19">
        <v>221</v>
      </c>
      <c r="I197" s="19">
        <v>12</v>
      </c>
      <c r="J197" s="19">
        <v>233</v>
      </c>
      <c r="K197" s="19">
        <v>27.61</v>
      </c>
      <c r="L197" s="19">
        <v>2.61</v>
      </c>
      <c r="M197" s="19">
        <v>146.96</v>
      </c>
      <c r="N197" s="19">
        <v>1450</v>
      </c>
      <c r="O197" s="19">
        <v>0.86627600000000005</v>
      </c>
      <c r="P197" s="501">
        <v>650458.11210799997</v>
      </c>
      <c r="Q197" s="503" t="s">
        <v>415</v>
      </c>
      <c r="R197" s="576" t="s">
        <v>361</v>
      </c>
      <c r="S197" s="51" t="s">
        <v>61</v>
      </c>
      <c r="T197" s="146"/>
      <c r="U197" s="140"/>
      <c r="V197" s="152"/>
      <c r="W197" s="516">
        <v>45771</v>
      </c>
      <c r="X197" s="197" t="s">
        <v>280</v>
      </c>
      <c r="Y197" s="57"/>
    </row>
    <row r="198" spans="2:25" s="59" customFormat="1" ht="21.5" customHeight="1" x14ac:dyDescent="0.35">
      <c r="B198" s="505">
        <v>35</v>
      </c>
      <c r="C198" s="574" t="s">
        <v>384</v>
      </c>
      <c r="D198" s="575" t="s">
        <v>65</v>
      </c>
      <c r="E198" s="575" t="s">
        <v>101</v>
      </c>
      <c r="F198" s="505" t="s">
        <v>279</v>
      </c>
      <c r="G198" s="44" t="s">
        <v>389</v>
      </c>
      <c r="H198" s="19">
        <v>193</v>
      </c>
      <c r="I198" s="19">
        <v>11</v>
      </c>
      <c r="J198" s="19">
        <v>204</v>
      </c>
      <c r="K198" s="19">
        <v>24.04</v>
      </c>
      <c r="L198" s="19">
        <v>2.4500000000000002</v>
      </c>
      <c r="M198" s="19">
        <v>194.78</v>
      </c>
      <c r="N198" s="19">
        <v>1979.14</v>
      </c>
      <c r="O198" s="19">
        <v>0.86627600000000005</v>
      </c>
      <c r="P198" s="501">
        <v>608271.66794800002</v>
      </c>
      <c r="Q198" s="504" t="s">
        <v>415</v>
      </c>
      <c r="R198" s="502" t="s">
        <v>374</v>
      </c>
      <c r="S198" s="51" t="s">
        <v>61</v>
      </c>
      <c r="T198" s="146"/>
      <c r="U198" s="140"/>
      <c r="V198" s="152"/>
      <c r="W198" s="516">
        <v>45754</v>
      </c>
      <c r="X198" s="170"/>
      <c r="Y198" s="57"/>
    </row>
    <row r="199" spans="2:25" s="59" customFormat="1" ht="22" customHeight="1" x14ac:dyDescent="0.35">
      <c r="B199" s="505">
        <v>36</v>
      </c>
      <c r="C199" s="506" t="s">
        <v>395</v>
      </c>
      <c r="D199" s="505" t="s">
        <v>65</v>
      </c>
      <c r="E199" s="505" t="s">
        <v>101</v>
      </c>
      <c r="F199" s="505" t="s">
        <v>279</v>
      </c>
      <c r="G199" s="44" t="s">
        <v>389</v>
      </c>
      <c r="H199" s="19">
        <v>193</v>
      </c>
      <c r="I199" s="19">
        <v>11</v>
      </c>
      <c r="J199" s="19">
        <v>204</v>
      </c>
      <c r="K199" s="19">
        <v>24.04</v>
      </c>
      <c r="L199" s="19">
        <v>2.4500000000000002</v>
      </c>
      <c r="M199" s="19">
        <v>194.78</v>
      </c>
      <c r="N199" s="19">
        <v>1979.14</v>
      </c>
      <c r="O199" s="19">
        <v>0.86627600000000005</v>
      </c>
      <c r="P199" s="501">
        <v>608271.66794800002</v>
      </c>
      <c r="Q199" s="49">
        <v>45717</v>
      </c>
      <c r="R199" s="502" t="s">
        <v>94</v>
      </c>
      <c r="S199" s="51" t="s">
        <v>61</v>
      </c>
      <c r="T199" s="146"/>
      <c r="U199" s="140"/>
      <c r="V199" s="152"/>
      <c r="W199" s="516">
        <v>45747</v>
      </c>
      <c r="X199" s="197" t="s">
        <v>385</v>
      </c>
      <c r="Y199" s="57"/>
    </row>
    <row r="200" spans="2:25" s="59" customFormat="1" ht="24.5" customHeight="1" x14ac:dyDescent="0.35">
      <c r="B200" s="505">
        <v>37</v>
      </c>
      <c r="C200" s="506" t="s">
        <v>396</v>
      </c>
      <c r="D200" s="44" t="s">
        <v>79</v>
      </c>
      <c r="E200" s="44" t="s">
        <v>74</v>
      </c>
      <c r="F200" s="44" t="s">
        <v>279</v>
      </c>
      <c r="G200" s="44" t="s">
        <v>439</v>
      </c>
      <c r="H200" s="19">
        <v>221</v>
      </c>
      <c r="I200" s="19">
        <v>12</v>
      </c>
      <c r="J200" s="19">
        <v>233</v>
      </c>
      <c r="K200" s="19">
        <v>27.61</v>
      </c>
      <c r="L200" s="19">
        <v>2.61</v>
      </c>
      <c r="M200" s="19">
        <v>146.96</v>
      </c>
      <c r="N200" s="19">
        <v>1450</v>
      </c>
      <c r="O200" s="19">
        <v>0.86627600000000005</v>
      </c>
      <c r="P200" s="501">
        <v>650458.11210799997</v>
      </c>
      <c r="Q200" s="504" t="s">
        <v>415</v>
      </c>
      <c r="R200" s="502" t="s">
        <v>366</v>
      </c>
      <c r="S200" s="51" t="s">
        <v>61</v>
      </c>
      <c r="T200" s="146"/>
      <c r="U200" s="140"/>
      <c r="V200" s="152"/>
      <c r="W200" s="516">
        <v>45386</v>
      </c>
      <c r="X200" s="171"/>
      <c r="Y200" s="57"/>
    </row>
    <row r="201" spans="2:25" s="59" customFormat="1" ht="24" customHeight="1" x14ac:dyDescent="0.35">
      <c r="B201" s="505">
        <v>38</v>
      </c>
      <c r="C201" s="506" t="s">
        <v>397</v>
      </c>
      <c r="D201" s="44" t="s">
        <v>77</v>
      </c>
      <c r="E201" s="44" t="s">
        <v>101</v>
      </c>
      <c r="F201" s="44" t="s">
        <v>279</v>
      </c>
      <c r="G201" s="44" t="s">
        <v>409</v>
      </c>
      <c r="H201" s="19">
        <v>214</v>
      </c>
      <c r="I201" s="19">
        <v>12</v>
      </c>
      <c r="J201" s="19">
        <v>226</v>
      </c>
      <c r="K201" s="19">
        <v>26.74</v>
      </c>
      <c r="L201" s="19">
        <v>2.68</v>
      </c>
      <c r="M201" s="19">
        <v>219.54</v>
      </c>
      <c r="N201" s="19">
        <v>2473.94</v>
      </c>
      <c r="O201" s="19">
        <v>0.86627600000000005</v>
      </c>
      <c r="P201" s="501">
        <v>705045.34674800001</v>
      </c>
      <c r="Q201" s="49">
        <v>45717</v>
      </c>
      <c r="R201" s="502" t="s">
        <v>97</v>
      </c>
      <c r="S201" s="51" t="s">
        <v>61</v>
      </c>
      <c r="T201" s="146"/>
      <c r="U201" s="140"/>
      <c r="V201" s="152"/>
      <c r="W201" s="516">
        <v>45747</v>
      </c>
      <c r="X201" s="171"/>
      <c r="Y201" s="57"/>
    </row>
    <row r="202" spans="2:25" s="59" customFormat="1" ht="23" customHeight="1" x14ac:dyDescent="0.35">
      <c r="B202" s="505">
        <v>39</v>
      </c>
      <c r="C202" s="506" t="s">
        <v>398</v>
      </c>
      <c r="D202" s="505" t="s">
        <v>399</v>
      </c>
      <c r="E202" s="505" t="s">
        <v>74</v>
      </c>
      <c r="F202" s="505" t="s">
        <v>278</v>
      </c>
      <c r="G202" s="505"/>
      <c r="H202" s="507">
        <f>K202*8</f>
        <v>566.48</v>
      </c>
      <c r="I202" s="507">
        <f>L202*4.4</f>
        <v>25.564</v>
      </c>
      <c r="J202" s="507">
        <f>SUBTOTAL(9,H202:I202)</f>
        <v>592.04399999999998</v>
      </c>
      <c r="K202" s="507">
        <v>70.81</v>
      </c>
      <c r="L202" s="507">
        <v>5.81</v>
      </c>
      <c r="M202" s="507">
        <v>356.96</v>
      </c>
      <c r="N202" s="507">
        <v>3466</v>
      </c>
      <c r="O202" s="19">
        <v>1.7680549999999999</v>
      </c>
      <c r="P202" s="501">
        <v>1649958.0770650001</v>
      </c>
      <c r="Q202" s="49">
        <v>45717</v>
      </c>
      <c r="R202" s="576" t="s">
        <v>60</v>
      </c>
      <c r="S202" s="51" t="s">
        <v>61</v>
      </c>
      <c r="T202" s="188"/>
      <c r="U202" s="142"/>
      <c r="V202" s="201"/>
      <c r="W202" s="516">
        <v>45747</v>
      </c>
      <c r="X202" s="171"/>
      <c r="Y202" s="57"/>
    </row>
    <row r="203" spans="2:25" s="59" customFormat="1" ht="20.5" customHeight="1" x14ac:dyDescent="0.35">
      <c r="B203" s="505">
        <v>40</v>
      </c>
      <c r="C203" s="48" t="s">
        <v>400</v>
      </c>
      <c r="D203" s="44" t="s">
        <v>401</v>
      </c>
      <c r="E203" s="44" t="s">
        <v>101</v>
      </c>
      <c r="F203" s="44" t="s">
        <v>279</v>
      </c>
      <c r="G203" s="505"/>
      <c r="H203" s="507">
        <f>K203*8</f>
        <v>566.79999999999995</v>
      </c>
      <c r="I203" s="507">
        <f>L203*4.4</f>
        <v>25.872</v>
      </c>
      <c r="J203" s="507">
        <f>SUBTOTAL(9,H203:I203)</f>
        <v>592.67199999999991</v>
      </c>
      <c r="K203" s="507">
        <v>70.849999999999994</v>
      </c>
      <c r="L203" s="507">
        <v>5.88</v>
      </c>
      <c r="M203" s="507">
        <v>454.86</v>
      </c>
      <c r="N203" s="507">
        <v>5149</v>
      </c>
      <c r="O203" s="19">
        <v>1.7680549999999999</v>
      </c>
      <c r="P203" s="501">
        <v>1649958.0770650001</v>
      </c>
      <c r="Q203" s="504" t="s">
        <v>415</v>
      </c>
      <c r="R203" s="502" t="s">
        <v>115</v>
      </c>
      <c r="S203" s="51" t="s">
        <v>61</v>
      </c>
      <c r="T203" s="146"/>
      <c r="U203" s="140"/>
      <c r="V203" s="152"/>
      <c r="W203" s="516">
        <v>45775</v>
      </c>
      <c r="X203" s="171"/>
      <c r="Y203" s="57"/>
    </row>
    <row r="204" spans="2:25" s="59" customFormat="1" ht="30" customHeight="1" x14ac:dyDescent="0.35">
      <c r="B204" s="505">
        <v>41</v>
      </c>
      <c r="C204" s="506" t="s">
        <v>402</v>
      </c>
      <c r="D204" s="505" t="s">
        <v>79</v>
      </c>
      <c r="E204" s="505" t="s">
        <v>74</v>
      </c>
      <c r="F204" s="44" t="s">
        <v>279</v>
      </c>
      <c r="G204" s="505"/>
      <c r="H204" s="19">
        <v>221</v>
      </c>
      <c r="I204" s="19">
        <v>12</v>
      </c>
      <c r="J204" s="19">
        <v>233</v>
      </c>
      <c r="K204" s="19">
        <v>27.61</v>
      </c>
      <c r="L204" s="19">
        <v>2.61</v>
      </c>
      <c r="M204" s="19">
        <v>146.96</v>
      </c>
      <c r="N204" s="19">
        <v>1450</v>
      </c>
      <c r="O204" s="19">
        <v>0.86627600000000005</v>
      </c>
      <c r="P204" s="501">
        <v>650458.11210799997</v>
      </c>
      <c r="Q204" s="504" t="s">
        <v>415</v>
      </c>
      <c r="R204" s="502" t="s">
        <v>535</v>
      </c>
      <c r="S204" s="51" t="s">
        <v>61</v>
      </c>
      <c r="T204" s="189"/>
      <c r="U204" s="143"/>
      <c r="V204" s="202"/>
      <c r="W204" s="516">
        <v>45773</v>
      </c>
      <c r="X204" s="171"/>
      <c r="Y204" s="57"/>
    </row>
    <row r="205" spans="2:25" s="59" customFormat="1" ht="19.5" customHeight="1" x14ac:dyDescent="0.35">
      <c r="B205" s="505">
        <v>42</v>
      </c>
      <c r="C205" s="506" t="s">
        <v>403</v>
      </c>
      <c r="D205" s="505" t="s">
        <v>65</v>
      </c>
      <c r="E205" s="505" t="s">
        <v>74</v>
      </c>
      <c r="F205" s="44" t="s">
        <v>279</v>
      </c>
      <c r="G205" s="44" t="s">
        <v>410</v>
      </c>
      <c r="H205" s="19">
        <v>221</v>
      </c>
      <c r="I205" s="19">
        <v>12</v>
      </c>
      <c r="J205" s="19">
        <v>233</v>
      </c>
      <c r="K205" s="19">
        <v>27.61</v>
      </c>
      <c r="L205" s="19">
        <v>2.61</v>
      </c>
      <c r="M205" s="19">
        <v>146.96</v>
      </c>
      <c r="N205" s="19">
        <v>1450</v>
      </c>
      <c r="O205" s="19">
        <v>0.86627600000000005</v>
      </c>
      <c r="P205" s="501">
        <v>650458.11210799997</v>
      </c>
      <c r="Q205" s="504" t="s">
        <v>415</v>
      </c>
      <c r="R205" s="502" t="s">
        <v>535</v>
      </c>
      <c r="S205" s="51" t="s">
        <v>61</v>
      </c>
      <c r="T205" s="146"/>
      <c r="U205" s="140"/>
      <c r="V205" s="152"/>
      <c r="W205" s="516">
        <v>45757</v>
      </c>
      <c r="X205" s="171"/>
      <c r="Y205" s="57"/>
    </row>
    <row r="206" spans="2:25" s="59" customFormat="1" ht="19" customHeight="1" x14ac:dyDescent="0.35">
      <c r="B206" s="505">
        <v>43</v>
      </c>
      <c r="C206" s="574" t="s">
        <v>404</v>
      </c>
      <c r="D206" s="575" t="s">
        <v>65</v>
      </c>
      <c r="E206" s="575" t="s">
        <v>101</v>
      </c>
      <c r="F206" s="505" t="s">
        <v>279</v>
      </c>
      <c r="G206" s="505"/>
      <c r="H206" s="19">
        <v>193</v>
      </c>
      <c r="I206" s="19">
        <v>11</v>
      </c>
      <c r="J206" s="19">
        <v>204</v>
      </c>
      <c r="K206" s="19">
        <v>24.04</v>
      </c>
      <c r="L206" s="19">
        <v>2.4500000000000002</v>
      </c>
      <c r="M206" s="19">
        <v>194.78</v>
      </c>
      <c r="N206" s="19">
        <v>1979.14</v>
      </c>
      <c r="O206" s="19">
        <v>0.86627600000000005</v>
      </c>
      <c r="P206" s="501">
        <v>608271.66794800002</v>
      </c>
      <c r="Q206" s="504" t="s">
        <v>415</v>
      </c>
      <c r="R206" s="502" t="s">
        <v>374</v>
      </c>
      <c r="S206" s="51" t="s">
        <v>61</v>
      </c>
      <c r="T206" s="189"/>
      <c r="U206" s="143"/>
      <c r="V206" s="202"/>
      <c r="W206" s="516">
        <v>45759</v>
      </c>
      <c r="X206" s="170"/>
      <c r="Y206" s="57"/>
    </row>
    <row r="207" spans="2:25" s="59" customFormat="1" ht="20.5" customHeight="1" x14ac:dyDescent="0.35">
      <c r="B207" s="505">
        <v>44</v>
      </c>
      <c r="C207" s="506" t="s">
        <v>405</v>
      </c>
      <c r="D207" s="505" t="s">
        <v>65</v>
      </c>
      <c r="E207" s="505" t="s">
        <v>74</v>
      </c>
      <c r="F207" s="505" t="s">
        <v>279</v>
      </c>
      <c r="G207" s="505"/>
      <c r="H207" s="19">
        <v>221</v>
      </c>
      <c r="I207" s="19">
        <v>12</v>
      </c>
      <c r="J207" s="19">
        <v>233</v>
      </c>
      <c r="K207" s="19">
        <v>27.61</v>
      </c>
      <c r="L207" s="19">
        <v>2.61</v>
      </c>
      <c r="M207" s="19">
        <v>146.96</v>
      </c>
      <c r="N207" s="19">
        <v>1450</v>
      </c>
      <c r="O207" s="19">
        <v>0.86627600000000005</v>
      </c>
      <c r="P207" s="501">
        <v>650458.11210799997</v>
      </c>
      <c r="Q207" s="504" t="s">
        <v>415</v>
      </c>
      <c r="R207" s="502" t="s">
        <v>366</v>
      </c>
      <c r="S207" s="51" t="s">
        <v>61</v>
      </c>
      <c r="T207" s="146"/>
      <c r="U207" s="140"/>
      <c r="V207" s="152"/>
      <c r="W207" s="516">
        <v>45758</v>
      </c>
      <c r="X207" s="171"/>
      <c r="Y207" s="57"/>
    </row>
    <row r="208" spans="2:25" ht="32" customHeight="1" x14ac:dyDescent="0.35">
      <c r="B208" s="505">
        <v>45</v>
      </c>
      <c r="C208" s="48" t="s">
        <v>407</v>
      </c>
      <c r="D208" s="505" t="s">
        <v>65</v>
      </c>
      <c r="E208" s="44" t="s">
        <v>74</v>
      </c>
      <c r="F208" s="44" t="s">
        <v>278</v>
      </c>
      <c r="G208" s="44"/>
      <c r="H208" s="19">
        <v>221</v>
      </c>
      <c r="I208" s="19">
        <v>12</v>
      </c>
      <c r="J208" s="19">
        <v>233</v>
      </c>
      <c r="K208" s="19">
        <v>27.61</v>
      </c>
      <c r="L208" s="19">
        <v>2.61</v>
      </c>
      <c r="M208" s="19">
        <v>146.96</v>
      </c>
      <c r="N208" s="19">
        <v>1450</v>
      </c>
      <c r="O208" s="19">
        <v>0.86627600000000005</v>
      </c>
      <c r="P208" s="501">
        <v>650458.11210799997</v>
      </c>
      <c r="Q208" s="49">
        <v>45780</v>
      </c>
      <c r="R208" s="50" t="s">
        <v>379</v>
      </c>
      <c r="S208" s="51" t="s">
        <v>61</v>
      </c>
      <c r="T208" s="146"/>
      <c r="U208" s="140"/>
      <c r="V208" s="152"/>
      <c r="W208" s="516">
        <v>45785</v>
      </c>
      <c r="X208" s="164"/>
    </row>
    <row r="209" spans="2:24" ht="22" customHeight="1" x14ac:dyDescent="0.35">
      <c r="B209" s="505">
        <v>46</v>
      </c>
      <c r="C209" s="506" t="s">
        <v>408</v>
      </c>
      <c r="D209" s="505" t="s">
        <v>203</v>
      </c>
      <c r="E209" s="505" t="s">
        <v>74</v>
      </c>
      <c r="F209" s="505" t="s">
        <v>278</v>
      </c>
      <c r="G209" s="44"/>
      <c r="H209" s="19">
        <f>K209*8</f>
        <v>466.88</v>
      </c>
      <c r="I209" s="19">
        <f>L209*4.4</f>
        <v>21.472000000000001</v>
      </c>
      <c r="J209" s="19">
        <f>SUBTOTAL(9,H209:I209)</f>
        <v>488.35199999999998</v>
      </c>
      <c r="K209" s="19">
        <v>58.36</v>
      </c>
      <c r="L209" s="19">
        <v>4.88</v>
      </c>
      <c r="M209" s="19">
        <v>292.33</v>
      </c>
      <c r="N209" s="19">
        <v>2716</v>
      </c>
      <c r="O209" s="19">
        <v>1.768</v>
      </c>
      <c r="P209" s="501">
        <v>1317205.2180649999</v>
      </c>
      <c r="Q209" s="578" t="s">
        <v>415</v>
      </c>
      <c r="R209" s="576" t="s">
        <v>60</v>
      </c>
      <c r="S209" s="51" t="s">
        <v>61</v>
      </c>
      <c r="T209" s="146"/>
      <c r="U209" s="140"/>
      <c r="V209" s="152"/>
      <c r="W209" s="516">
        <v>45757</v>
      </c>
      <c r="X209" s="164"/>
    </row>
    <row r="210" spans="2:24" ht="26.5" customHeight="1" x14ac:dyDescent="0.35">
      <c r="B210" s="44"/>
      <c r="C210" s="48" t="s">
        <v>412</v>
      </c>
      <c r="D210" s="44" t="s">
        <v>132</v>
      </c>
      <c r="E210" s="44" t="s">
        <v>74</v>
      </c>
      <c r="F210" s="44" t="s">
        <v>279</v>
      </c>
      <c r="G210" s="44"/>
      <c r="H210" s="19">
        <f>K210*8</f>
        <v>610.79999999999995</v>
      </c>
      <c r="I210" s="19">
        <f>L210*4.4</f>
        <v>27.808000000000003</v>
      </c>
      <c r="J210" s="19">
        <f>SUBTOTAL(9,H210:I210)</f>
        <v>638.60799999999995</v>
      </c>
      <c r="K210" s="19">
        <v>76.349999999999994</v>
      </c>
      <c r="L210" s="19">
        <v>6.32</v>
      </c>
      <c r="M210" s="19">
        <v>385.79</v>
      </c>
      <c r="N210" s="19">
        <v>3898</v>
      </c>
      <c r="O210" s="19">
        <v>2.348757</v>
      </c>
      <c r="P210" s="501">
        <v>1761921.9257309998</v>
      </c>
      <c r="Q210" s="503" t="s">
        <v>415</v>
      </c>
      <c r="R210" s="50" t="s">
        <v>97</v>
      </c>
      <c r="S210" s="51" t="s">
        <v>61</v>
      </c>
      <c r="T210" s="146"/>
      <c r="U210" s="140"/>
      <c r="V210" s="152"/>
      <c r="W210" s="516">
        <v>45771</v>
      </c>
      <c r="X210" s="164"/>
    </row>
    <row r="211" spans="2:24" ht="23" customHeight="1" x14ac:dyDescent="0.35">
      <c r="B211" s="44"/>
      <c r="C211" s="48" t="s">
        <v>413</v>
      </c>
      <c r="D211" s="44" t="s">
        <v>79</v>
      </c>
      <c r="E211" s="44" t="s">
        <v>101</v>
      </c>
      <c r="F211" s="44" t="s">
        <v>279</v>
      </c>
      <c r="G211" s="44"/>
      <c r="H211" s="19">
        <v>193</v>
      </c>
      <c r="I211" s="19">
        <v>11</v>
      </c>
      <c r="J211" s="19">
        <v>204</v>
      </c>
      <c r="K211" s="19">
        <v>24.04</v>
      </c>
      <c r="L211" s="19">
        <v>2.4500000000000002</v>
      </c>
      <c r="M211" s="19">
        <v>194.78</v>
      </c>
      <c r="N211" s="19">
        <v>1979.14</v>
      </c>
      <c r="O211" s="19">
        <v>0.86627600000000005</v>
      </c>
      <c r="P211" s="501">
        <v>608271.66794800002</v>
      </c>
      <c r="Q211" s="503" t="s">
        <v>415</v>
      </c>
      <c r="R211" s="50" t="s">
        <v>97</v>
      </c>
      <c r="S211" s="51" t="s">
        <v>61</v>
      </c>
      <c r="T211" s="146"/>
      <c r="U211" s="140"/>
      <c r="V211" s="152"/>
      <c r="W211" s="516">
        <v>45760</v>
      </c>
      <c r="X211" s="164"/>
    </row>
    <row r="212" spans="2:24" ht="23" customHeight="1" x14ac:dyDescent="0.35">
      <c r="B212" s="44"/>
      <c r="C212" s="48" t="s">
        <v>414</v>
      </c>
      <c r="D212" s="44" t="s">
        <v>79</v>
      </c>
      <c r="E212" s="44" t="s">
        <v>101</v>
      </c>
      <c r="F212" s="44" t="s">
        <v>279</v>
      </c>
      <c r="G212" s="44"/>
      <c r="H212" s="19">
        <f>K212*8</f>
        <v>192.32</v>
      </c>
      <c r="I212" s="19">
        <f>L212*4.4</f>
        <v>10.780000000000001</v>
      </c>
      <c r="J212" s="19">
        <f>SUBTOTAL(9,H212:I212)</f>
        <v>203.1</v>
      </c>
      <c r="K212" s="19">
        <v>24.04</v>
      </c>
      <c r="L212" s="19">
        <v>2.4500000000000002</v>
      </c>
      <c r="M212" s="19">
        <v>194.78</v>
      </c>
      <c r="N212" s="19">
        <v>1979.14</v>
      </c>
      <c r="O212" s="19">
        <v>0.86627600000000005</v>
      </c>
      <c r="P212" s="501">
        <v>608271.66794800002</v>
      </c>
      <c r="Q212" s="503" t="s">
        <v>415</v>
      </c>
      <c r="R212" s="50" t="s">
        <v>97</v>
      </c>
      <c r="S212" s="51" t="s">
        <v>61</v>
      </c>
      <c r="T212" s="146"/>
      <c r="U212" s="140"/>
      <c r="V212" s="152"/>
      <c r="W212" s="516">
        <v>45776</v>
      </c>
      <c r="X212" s="164"/>
    </row>
    <row r="213" spans="2:24" ht="24.5" customHeight="1" x14ac:dyDescent="0.35">
      <c r="B213" s="44"/>
      <c r="C213" s="48" t="s">
        <v>416</v>
      </c>
      <c r="D213" s="44" t="s">
        <v>203</v>
      </c>
      <c r="E213" s="44" t="s">
        <v>74</v>
      </c>
      <c r="F213" s="505" t="s">
        <v>279</v>
      </c>
      <c r="G213" s="44"/>
      <c r="H213" s="19">
        <f>K213*8</f>
        <v>466.88</v>
      </c>
      <c r="I213" s="19">
        <f>L213*4.4</f>
        <v>21.472000000000001</v>
      </c>
      <c r="J213" s="19">
        <f>SUBTOTAL(9,H213:I213)</f>
        <v>488.35199999999998</v>
      </c>
      <c r="K213" s="19">
        <v>58.36</v>
      </c>
      <c r="L213" s="19">
        <v>4.88</v>
      </c>
      <c r="M213" s="19">
        <v>292.33</v>
      </c>
      <c r="N213" s="19">
        <v>2716</v>
      </c>
      <c r="O213" s="19">
        <v>1.768</v>
      </c>
      <c r="P213" s="501">
        <v>1317205.2180649999</v>
      </c>
      <c r="Q213" s="49">
        <v>45780</v>
      </c>
      <c r="R213" s="502" t="s">
        <v>366</v>
      </c>
      <c r="S213" s="51" t="s">
        <v>61</v>
      </c>
      <c r="T213" s="146"/>
      <c r="U213" s="140"/>
      <c r="V213" s="152"/>
      <c r="W213" s="516">
        <v>45793</v>
      </c>
      <c r="X213" s="164"/>
    </row>
    <row r="214" spans="2:24" ht="24" customHeight="1" x14ac:dyDescent="0.35">
      <c r="B214" s="44"/>
      <c r="C214" s="48" t="s">
        <v>418</v>
      </c>
      <c r="D214" s="44" t="s">
        <v>65</v>
      </c>
      <c r="E214" s="44" t="s">
        <v>74</v>
      </c>
      <c r="F214" s="44" t="s">
        <v>279</v>
      </c>
      <c r="G214" s="44"/>
      <c r="H214" s="19">
        <v>221</v>
      </c>
      <c r="I214" s="19">
        <v>12</v>
      </c>
      <c r="J214" s="19">
        <v>233</v>
      </c>
      <c r="K214" s="19">
        <v>27.61</v>
      </c>
      <c r="L214" s="19">
        <v>2.61</v>
      </c>
      <c r="M214" s="19">
        <v>146.96</v>
      </c>
      <c r="N214" s="19">
        <v>1450</v>
      </c>
      <c r="O214" s="19">
        <v>0.86627600000000005</v>
      </c>
      <c r="P214" s="501">
        <v>650458.11210799997</v>
      </c>
      <c r="Q214" s="49">
        <v>45789</v>
      </c>
      <c r="R214" s="502" t="s">
        <v>535</v>
      </c>
      <c r="S214" s="51" t="s">
        <v>61</v>
      </c>
      <c r="T214" s="146"/>
      <c r="U214" s="140"/>
      <c r="V214" s="152"/>
      <c r="W214" s="516">
        <v>45798</v>
      </c>
      <c r="X214" s="164"/>
    </row>
    <row r="215" spans="2:24" ht="24" customHeight="1" x14ac:dyDescent="0.35">
      <c r="B215" s="44"/>
      <c r="C215" s="48" t="s">
        <v>419</v>
      </c>
      <c r="D215" s="44" t="s">
        <v>63</v>
      </c>
      <c r="E215" s="44" t="s">
        <v>74</v>
      </c>
      <c r="F215" s="505" t="s">
        <v>278</v>
      </c>
      <c r="G215" s="44" t="s">
        <v>438</v>
      </c>
      <c r="H215" s="19">
        <v>252</v>
      </c>
      <c r="I215" s="19">
        <v>13</v>
      </c>
      <c r="J215" s="19">
        <v>265</v>
      </c>
      <c r="K215" s="19">
        <v>31.4</v>
      </c>
      <c r="L215" s="19">
        <v>2.89</v>
      </c>
      <c r="M215" s="19">
        <v>164.7</v>
      </c>
      <c r="N215" s="19">
        <v>1802</v>
      </c>
      <c r="O215" s="19">
        <v>0.86627600000000005</v>
      </c>
      <c r="P215" s="501">
        <v>752440.09410799993</v>
      </c>
      <c r="Q215" s="578" t="s">
        <v>415</v>
      </c>
      <c r="R215" s="576" t="s">
        <v>60</v>
      </c>
      <c r="S215" s="51" t="s">
        <v>61</v>
      </c>
      <c r="T215" s="146"/>
      <c r="U215" s="140"/>
      <c r="V215" s="152"/>
      <c r="W215" s="516">
        <v>45757</v>
      </c>
      <c r="X215" s="164"/>
    </row>
    <row r="216" spans="2:24" ht="23.5" customHeight="1" x14ac:dyDescent="0.35">
      <c r="B216" s="44"/>
      <c r="C216" s="48" t="s">
        <v>420</v>
      </c>
      <c r="D216" s="44" t="s">
        <v>63</v>
      </c>
      <c r="E216" s="44" t="s">
        <v>74</v>
      </c>
      <c r="F216" s="505" t="s">
        <v>279</v>
      </c>
      <c r="G216" s="44"/>
      <c r="H216" s="19">
        <f>K216*8</f>
        <v>251.2</v>
      </c>
      <c r="I216" s="19">
        <f>L216*4.4</f>
        <v>12.716000000000001</v>
      </c>
      <c r="J216" s="19">
        <f>SUBTOTAL(9,H216:I216)</f>
        <v>263.916</v>
      </c>
      <c r="K216" s="19">
        <v>31.4</v>
      </c>
      <c r="L216" s="19">
        <v>2.89</v>
      </c>
      <c r="M216" s="19">
        <v>164.7</v>
      </c>
      <c r="N216" s="19">
        <v>1802</v>
      </c>
      <c r="O216" s="19">
        <v>0.86627600000000005</v>
      </c>
      <c r="P216" s="501">
        <v>752440.09410799993</v>
      </c>
      <c r="Q216" s="504" t="s">
        <v>415</v>
      </c>
      <c r="R216" s="50" t="s">
        <v>261</v>
      </c>
      <c r="S216" s="51" t="s">
        <v>61</v>
      </c>
      <c r="T216" s="146"/>
      <c r="U216" s="140"/>
      <c r="V216" s="152"/>
      <c r="W216" s="516">
        <v>45777</v>
      </c>
      <c r="X216" s="164"/>
    </row>
    <row r="217" spans="2:24" ht="18.5" customHeight="1" x14ac:dyDescent="0.35">
      <c r="B217" s="44"/>
      <c r="C217" s="48" t="s">
        <v>421</v>
      </c>
      <c r="D217" s="44" t="s">
        <v>65</v>
      </c>
      <c r="E217" s="44" t="s">
        <v>101</v>
      </c>
      <c r="F217" s="505" t="s">
        <v>279</v>
      </c>
      <c r="G217" s="44"/>
      <c r="H217" s="19">
        <v>193</v>
      </c>
      <c r="I217" s="19">
        <v>11</v>
      </c>
      <c r="J217" s="19">
        <v>204</v>
      </c>
      <c r="K217" s="19">
        <v>24.04</v>
      </c>
      <c r="L217" s="19">
        <v>2.4500000000000002</v>
      </c>
      <c r="M217" s="19">
        <v>194.78</v>
      </c>
      <c r="N217" s="19">
        <v>1979.14</v>
      </c>
      <c r="O217" s="19">
        <v>0.86627600000000005</v>
      </c>
      <c r="P217" s="501">
        <v>608271.66794800002</v>
      </c>
      <c r="Q217" s="504" t="s">
        <v>415</v>
      </c>
      <c r="R217" s="50" t="s">
        <v>261</v>
      </c>
      <c r="S217" s="51" t="s">
        <v>61</v>
      </c>
      <c r="T217" s="146"/>
      <c r="U217" s="140"/>
      <c r="V217" s="152"/>
      <c r="W217" s="516">
        <v>45765</v>
      </c>
      <c r="X217" s="164"/>
    </row>
    <row r="218" spans="2:24" ht="25.5" customHeight="1" x14ac:dyDescent="0.35">
      <c r="B218" s="44"/>
      <c r="C218" s="48" t="s">
        <v>422</v>
      </c>
      <c r="D218" s="505" t="s">
        <v>65</v>
      </c>
      <c r="E218" s="44" t="s">
        <v>101</v>
      </c>
      <c r="F218" s="44" t="s">
        <v>278</v>
      </c>
      <c r="G218" s="44"/>
      <c r="H218" s="19">
        <v>236</v>
      </c>
      <c r="I218" s="19">
        <v>13</v>
      </c>
      <c r="J218" s="19">
        <v>249</v>
      </c>
      <c r="K218" s="19">
        <v>29.49</v>
      </c>
      <c r="L218" s="19">
        <v>2.86</v>
      </c>
      <c r="M218" s="19">
        <v>233.05</v>
      </c>
      <c r="N218" s="19">
        <v>1526</v>
      </c>
      <c r="O218" s="19">
        <v>0.86627600000000005</v>
      </c>
      <c r="P218" s="501">
        <v>645061.94810799998</v>
      </c>
      <c r="Q218" s="504" t="s">
        <v>415</v>
      </c>
      <c r="R218" s="50" t="s">
        <v>69</v>
      </c>
      <c r="S218" s="51" t="s">
        <v>61</v>
      </c>
      <c r="T218" s="146"/>
      <c r="U218" s="140"/>
      <c r="V218" s="152"/>
      <c r="W218" s="516">
        <v>45769</v>
      </c>
      <c r="X218" s="164"/>
    </row>
    <row r="219" spans="2:24" ht="31" x14ac:dyDescent="0.35">
      <c r="B219" s="44"/>
      <c r="C219" s="48" t="s">
        <v>423</v>
      </c>
      <c r="D219" s="44" t="s">
        <v>77</v>
      </c>
      <c r="E219" s="44" t="s">
        <v>74</v>
      </c>
      <c r="F219" s="505" t="s">
        <v>279</v>
      </c>
      <c r="G219" s="44"/>
      <c r="H219" s="19">
        <f>K219*8</f>
        <v>251.2</v>
      </c>
      <c r="I219" s="19">
        <f>L219*4.4</f>
        <v>12.716000000000001</v>
      </c>
      <c r="J219" s="19">
        <f>SUBTOTAL(9,H219:I219)</f>
        <v>263.916</v>
      </c>
      <c r="K219" s="19">
        <v>31.4</v>
      </c>
      <c r="L219" s="19">
        <v>2.89</v>
      </c>
      <c r="M219" s="19">
        <v>164.7</v>
      </c>
      <c r="N219" s="19">
        <v>1802</v>
      </c>
      <c r="O219" s="19">
        <v>0.86627600000000005</v>
      </c>
      <c r="P219" s="501">
        <v>752440.09410799993</v>
      </c>
      <c r="Q219" s="504" t="s">
        <v>415</v>
      </c>
      <c r="R219" s="50" t="s">
        <v>537</v>
      </c>
      <c r="S219" s="51" t="s">
        <v>61</v>
      </c>
      <c r="T219" s="146"/>
      <c r="U219" s="140"/>
      <c r="V219" s="152"/>
      <c r="W219" s="516">
        <v>45767</v>
      </c>
      <c r="X219" s="164"/>
    </row>
    <row r="220" spans="2:24" ht="31" x14ac:dyDescent="0.35">
      <c r="B220" s="44"/>
      <c r="C220" s="48" t="s">
        <v>424</v>
      </c>
      <c r="D220" s="44" t="s">
        <v>77</v>
      </c>
      <c r="E220" s="44" t="s">
        <v>101</v>
      </c>
      <c r="F220" s="505" t="s">
        <v>279</v>
      </c>
      <c r="G220" s="44"/>
      <c r="H220" s="19">
        <v>214</v>
      </c>
      <c r="I220" s="19">
        <v>12</v>
      </c>
      <c r="J220" s="19">
        <v>226</v>
      </c>
      <c r="K220" s="19">
        <v>26.74</v>
      </c>
      <c r="L220" s="19">
        <v>2.68</v>
      </c>
      <c r="M220" s="19">
        <v>219.54</v>
      </c>
      <c r="N220" s="19">
        <v>2473.94</v>
      </c>
      <c r="O220" s="19">
        <v>0.86627600000000005</v>
      </c>
      <c r="P220" s="501">
        <v>705045.34674800001</v>
      </c>
      <c r="Q220" s="504" t="s">
        <v>415</v>
      </c>
      <c r="R220" s="50" t="s">
        <v>537</v>
      </c>
      <c r="S220" s="51" t="s">
        <v>61</v>
      </c>
      <c r="T220" s="146"/>
      <c r="U220" s="140"/>
      <c r="V220" s="152"/>
      <c r="W220" s="516">
        <v>45759</v>
      </c>
      <c r="X220" s="164"/>
    </row>
    <row r="221" spans="2:24" ht="31" x14ac:dyDescent="0.35">
      <c r="B221" s="44"/>
      <c r="C221" s="48" t="s">
        <v>425</v>
      </c>
      <c r="D221" s="44" t="s">
        <v>77</v>
      </c>
      <c r="E221" s="44" t="s">
        <v>101</v>
      </c>
      <c r="F221" s="505" t="s">
        <v>279</v>
      </c>
      <c r="G221" s="44"/>
      <c r="H221" s="19">
        <v>214</v>
      </c>
      <c r="I221" s="19">
        <v>12</v>
      </c>
      <c r="J221" s="19">
        <v>226</v>
      </c>
      <c r="K221" s="19">
        <v>26.74</v>
      </c>
      <c r="L221" s="19">
        <v>2.68</v>
      </c>
      <c r="M221" s="19">
        <v>219.54</v>
      </c>
      <c r="N221" s="19">
        <v>2473.94</v>
      </c>
      <c r="O221" s="19">
        <v>0.86627600000000005</v>
      </c>
      <c r="P221" s="501">
        <v>705045.34674800001</v>
      </c>
      <c r="Q221" s="504" t="s">
        <v>415</v>
      </c>
      <c r="R221" s="50" t="s">
        <v>537</v>
      </c>
      <c r="S221" s="51" t="s">
        <v>61</v>
      </c>
      <c r="T221" s="146"/>
      <c r="U221" s="140"/>
      <c r="V221" s="152"/>
      <c r="W221" s="516">
        <v>45763</v>
      </c>
      <c r="X221" s="164"/>
    </row>
    <row r="222" spans="2:24" ht="22" customHeight="1" x14ac:dyDescent="0.35">
      <c r="B222" s="44">
        <v>17</v>
      </c>
      <c r="C222" s="48" t="s">
        <v>426</v>
      </c>
      <c r="D222" s="44" t="s">
        <v>77</v>
      </c>
      <c r="E222" s="44" t="s">
        <v>101</v>
      </c>
      <c r="F222" s="44" t="s">
        <v>279</v>
      </c>
      <c r="G222" s="44"/>
      <c r="H222" s="19">
        <v>214</v>
      </c>
      <c r="I222" s="19">
        <v>12</v>
      </c>
      <c r="J222" s="19">
        <v>226</v>
      </c>
      <c r="K222" s="19">
        <v>26.74</v>
      </c>
      <c r="L222" s="19">
        <v>2.68</v>
      </c>
      <c r="M222" s="19">
        <v>219.54</v>
      </c>
      <c r="N222" s="19">
        <v>2473.94</v>
      </c>
      <c r="O222" s="19">
        <v>0.86627600000000005</v>
      </c>
      <c r="P222" s="501">
        <v>705045.34674800001</v>
      </c>
      <c r="Q222" s="503" t="s">
        <v>415</v>
      </c>
      <c r="R222" s="50" t="s">
        <v>284</v>
      </c>
      <c r="S222" s="18" t="s">
        <v>61</v>
      </c>
      <c r="T222" s="149"/>
      <c r="U222" s="46"/>
      <c r="V222" s="151"/>
      <c r="W222" s="51">
        <v>45762</v>
      </c>
      <c r="X222" s="164"/>
    </row>
    <row r="223" spans="2:24" ht="15.5" x14ac:dyDescent="0.35">
      <c r="B223" s="505">
        <v>44</v>
      </c>
      <c r="C223" s="506" t="s">
        <v>427</v>
      </c>
      <c r="D223" s="505" t="s">
        <v>65</v>
      </c>
      <c r="E223" s="44" t="s">
        <v>74</v>
      </c>
      <c r="F223" s="505" t="s">
        <v>279</v>
      </c>
      <c r="G223" s="505"/>
      <c r="H223" s="19">
        <v>221</v>
      </c>
      <c r="I223" s="19">
        <v>12</v>
      </c>
      <c r="J223" s="19">
        <v>233</v>
      </c>
      <c r="K223" s="19">
        <v>27.61</v>
      </c>
      <c r="L223" s="19">
        <v>2.61</v>
      </c>
      <c r="M223" s="19">
        <v>146.96</v>
      </c>
      <c r="N223" s="19">
        <v>1450</v>
      </c>
      <c r="O223" s="19">
        <v>0.86627600000000005</v>
      </c>
      <c r="P223" s="501">
        <v>650458.11210799997</v>
      </c>
      <c r="Q223" s="504" t="s">
        <v>415</v>
      </c>
      <c r="R223" s="502" t="s">
        <v>366</v>
      </c>
      <c r="S223" s="18" t="s">
        <v>61</v>
      </c>
      <c r="T223" s="146"/>
      <c r="U223" s="58"/>
      <c r="V223" s="58"/>
      <c r="W223" s="516">
        <v>45769</v>
      </c>
      <c r="X223" s="164"/>
    </row>
    <row r="224" spans="2:24" ht="31" x14ac:dyDescent="0.35">
      <c r="B224" s="44"/>
      <c r="C224" s="48" t="s">
        <v>428</v>
      </c>
      <c r="D224" s="44" t="s">
        <v>79</v>
      </c>
      <c r="E224" s="44" t="s">
        <v>74</v>
      </c>
      <c r="F224" s="505" t="s">
        <v>279</v>
      </c>
      <c r="G224" s="44"/>
      <c r="H224" s="19">
        <v>221</v>
      </c>
      <c r="I224" s="19">
        <v>12</v>
      </c>
      <c r="J224" s="19">
        <v>233</v>
      </c>
      <c r="K224" s="19">
        <v>27.61</v>
      </c>
      <c r="L224" s="19">
        <v>2.61</v>
      </c>
      <c r="M224" s="19">
        <v>146.96</v>
      </c>
      <c r="N224" s="19">
        <v>1450</v>
      </c>
      <c r="O224" s="19">
        <v>0.86627600000000005</v>
      </c>
      <c r="P224" s="501">
        <v>650458.11210799997</v>
      </c>
      <c r="Q224" s="504" t="s">
        <v>415</v>
      </c>
      <c r="R224" s="50" t="s">
        <v>537</v>
      </c>
      <c r="S224" s="18" t="s">
        <v>61</v>
      </c>
      <c r="T224" s="146"/>
      <c r="U224" s="58"/>
      <c r="V224" s="58"/>
      <c r="W224" s="516">
        <v>45773</v>
      </c>
      <c r="X224" s="164"/>
    </row>
    <row r="225" spans="2:24" ht="18.5" customHeight="1" x14ac:dyDescent="0.35">
      <c r="B225" s="44"/>
      <c r="C225" s="48" t="s">
        <v>429</v>
      </c>
      <c r="D225" s="44" t="s">
        <v>197</v>
      </c>
      <c r="E225" s="44" t="s">
        <v>101</v>
      </c>
      <c r="F225" s="44" t="s">
        <v>278</v>
      </c>
      <c r="G225" s="44"/>
      <c r="H225" s="19">
        <f>K225*8</f>
        <v>1145.1199999999999</v>
      </c>
      <c r="I225" s="19">
        <f>L225*4.4</f>
        <v>57.024000000000008</v>
      </c>
      <c r="J225" s="19">
        <f>SUBTOTAL(9,H225:I225)</f>
        <v>1202.144</v>
      </c>
      <c r="K225" s="44">
        <v>143.13999999999999</v>
      </c>
      <c r="L225" s="44">
        <v>12.96</v>
      </c>
      <c r="M225" s="44">
        <v>976</v>
      </c>
      <c r="N225" s="19">
        <v>12968</v>
      </c>
      <c r="O225" s="19">
        <v>3.1590180000000001</v>
      </c>
      <c r="P225" s="501">
        <v>3663688.3030939996</v>
      </c>
      <c r="Q225" s="578" t="s">
        <v>415</v>
      </c>
      <c r="R225" s="50" t="s">
        <v>60</v>
      </c>
      <c r="S225" s="18" t="s">
        <v>61</v>
      </c>
      <c r="T225" s="58"/>
      <c r="U225" s="58"/>
      <c r="V225" s="58"/>
      <c r="W225" s="516">
        <v>45769</v>
      </c>
      <c r="X225" s="164"/>
    </row>
    <row r="226" spans="2:24" ht="15.5" x14ac:dyDescent="0.35">
      <c r="B226" s="44"/>
      <c r="C226" s="48" t="s">
        <v>430</v>
      </c>
      <c r="D226" s="44" t="s">
        <v>203</v>
      </c>
      <c r="E226" s="44" t="s">
        <v>74</v>
      </c>
      <c r="F226" s="44" t="s">
        <v>279</v>
      </c>
      <c r="G226" s="44"/>
      <c r="H226" s="19">
        <f>K226*8</f>
        <v>466.88</v>
      </c>
      <c r="I226" s="19">
        <f>L226*4.4</f>
        <v>21.472000000000001</v>
      </c>
      <c r="J226" s="19">
        <f>SUBTOTAL(9,H226:I226)</f>
        <v>488.35199999999998</v>
      </c>
      <c r="K226" s="19">
        <v>58.36</v>
      </c>
      <c r="L226" s="19">
        <v>4.88</v>
      </c>
      <c r="M226" s="19">
        <v>292.33</v>
      </c>
      <c r="N226" s="19">
        <v>2716</v>
      </c>
      <c r="O226" s="19">
        <v>1.768</v>
      </c>
      <c r="P226" s="501">
        <v>1317205.2180649999</v>
      </c>
      <c r="Q226" s="49">
        <v>45822</v>
      </c>
      <c r="R226" s="576" t="s">
        <v>361</v>
      </c>
      <c r="S226" s="18" t="s">
        <v>61</v>
      </c>
      <c r="T226" s="58"/>
      <c r="U226" s="58"/>
      <c r="V226" s="58"/>
      <c r="W226" s="516">
        <v>45816</v>
      </c>
      <c r="X226" s="164"/>
    </row>
    <row r="227" spans="2:24" ht="15.5" x14ac:dyDescent="0.35">
      <c r="B227" s="44"/>
      <c r="C227" s="48" t="s">
        <v>431</v>
      </c>
      <c r="D227" s="44" t="s">
        <v>65</v>
      </c>
      <c r="E227" s="44" t="s">
        <v>101</v>
      </c>
      <c r="F227" s="44" t="s">
        <v>279</v>
      </c>
      <c r="G227" s="44"/>
      <c r="H227" s="19">
        <v>193</v>
      </c>
      <c r="I227" s="19">
        <v>11</v>
      </c>
      <c r="J227" s="19">
        <v>204</v>
      </c>
      <c r="K227" s="19">
        <v>24.04</v>
      </c>
      <c r="L227" s="19">
        <v>2.4500000000000002</v>
      </c>
      <c r="M227" s="19">
        <v>194.78</v>
      </c>
      <c r="N227" s="19">
        <v>1979.14</v>
      </c>
      <c r="O227" s="19">
        <v>0.86627600000000005</v>
      </c>
      <c r="P227" s="501">
        <v>608271.66794800002</v>
      </c>
      <c r="Q227" s="504" t="s">
        <v>415</v>
      </c>
      <c r="R227" s="50" t="s">
        <v>94</v>
      </c>
      <c r="S227" s="51" t="s">
        <v>61</v>
      </c>
      <c r="T227" s="146"/>
      <c r="U227" s="140"/>
      <c r="V227" s="152"/>
      <c r="W227" s="516">
        <v>45767</v>
      </c>
      <c r="X227" s="164"/>
    </row>
    <row r="228" spans="2:24" ht="31" x14ac:dyDescent="0.35">
      <c r="B228" s="44"/>
      <c r="C228" s="48" t="s">
        <v>432</v>
      </c>
      <c r="D228" s="44" t="s">
        <v>65</v>
      </c>
      <c r="E228" s="44" t="s">
        <v>101</v>
      </c>
      <c r="F228" s="44" t="s">
        <v>278</v>
      </c>
      <c r="G228" s="44"/>
      <c r="H228" s="19">
        <v>236</v>
      </c>
      <c r="I228" s="19">
        <v>13</v>
      </c>
      <c r="J228" s="19">
        <v>249</v>
      </c>
      <c r="K228" s="19">
        <v>29.49</v>
      </c>
      <c r="L228" s="19">
        <v>2.86</v>
      </c>
      <c r="M228" s="19">
        <v>233.05</v>
      </c>
      <c r="N228" s="19">
        <v>1526</v>
      </c>
      <c r="O228" s="19">
        <v>0.86627600000000005</v>
      </c>
      <c r="P228" s="501">
        <v>645061.94810799998</v>
      </c>
      <c r="Q228" s="49">
        <v>45780</v>
      </c>
      <c r="R228" s="502" t="s">
        <v>379</v>
      </c>
      <c r="S228" s="51" t="s">
        <v>61</v>
      </c>
      <c r="T228" s="146"/>
      <c r="U228" s="140"/>
      <c r="V228" s="152"/>
      <c r="W228" s="516">
        <v>45790</v>
      </c>
      <c r="X228" s="164"/>
    </row>
    <row r="229" spans="2:24" ht="21.5" customHeight="1" x14ac:dyDescent="0.35">
      <c r="B229" s="44"/>
      <c r="C229" s="48" t="s">
        <v>433</v>
      </c>
      <c r="D229" s="44" t="s">
        <v>79</v>
      </c>
      <c r="E229" s="44" t="s">
        <v>101</v>
      </c>
      <c r="F229" s="44" t="s">
        <v>279</v>
      </c>
      <c r="G229" s="44" t="s">
        <v>437</v>
      </c>
      <c r="H229" s="19">
        <v>193</v>
      </c>
      <c r="I229" s="19">
        <v>11</v>
      </c>
      <c r="J229" s="19">
        <v>204</v>
      </c>
      <c r="K229" s="19">
        <v>24.04</v>
      </c>
      <c r="L229" s="19">
        <v>2.4500000000000002</v>
      </c>
      <c r="M229" s="19">
        <v>194.78</v>
      </c>
      <c r="N229" s="19">
        <v>1979.14</v>
      </c>
      <c r="O229" s="19">
        <v>0.86627600000000005</v>
      </c>
      <c r="P229" s="501">
        <v>608271.66794800002</v>
      </c>
      <c r="Q229" s="504" t="s">
        <v>415</v>
      </c>
      <c r="R229" s="50" t="s">
        <v>97</v>
      </c>
      <c r="S229" s="51" t="s">
        <v>61</v>
      </c>
      <c r="T229" s="146"/>
      <c r="U229" s="140"/>
      <c r="V229" s="152"/>
      <c r="W229" s="516">
        <v>45756</v>
      </c>
      <c r="X229" s="164"/>
    </row>
    <row r="230" spans="2:24" ht="15.5" x14ac:dyDescent="0.35">
      <c r="B230" s="44"/>
      <c r="C230" s="48" t="s">
        <v>434</v>
      </c>
      <c r="D230" s="44" t="s">
        <v>65</v>
      </c>
      <c r="E230" s="44" t="s">
        <v>74</v>
      </c>
      <c r="F230" s="44" t="s">
        <v>279</v>
      </c>
      <c r="G230" s="44"/>
      <c r="H230" s="19">
        <v>221</v>
      </c>
      <c r="I230" s="19">
        <v>12</v>
      </c>
      <c r="J230" s="19">
        <v>233</v>
      </c>
      <c r="K230" s="19">
        <v>27.61</v>
      </c>
      <c r="L230" s="19">
        <v>2.61</v>
      </c>
      <c r="M230" s="19">
        <v>146.96</v>
      </c>
      <c r="N230" s="19">
        <v>1450</v>
      </c>
      <c r="O230" s="19">
        <v>0.86627600000000005</v>
      </c>
      <c r="P230" s="501">
        <v>650458.11210799997</v>
      </c>
      <c r="Q230" s="504" t="s">
        <v>415</v>
      </c>
      <c r="R230" s="50" t="s">
        <v>284</v>
      </c>
      <c r="S230" s="51" t="s">
        <v>61</v>
      </c>
      <c r="T230" s="58"/>
      <c r="U230" s="58"/>
      <c r="V230" s="58"/>
      <c r="W230" s="516">
        <v>45773</v>
      </c>
      <c r="X230" s="164"/>
    </row>
    <row r="231" spans="2:24" ht="15.5" x14ac:dyDescent="0.35">
      <c r="B231" s="44"/>
      <c r="C231" s="48" t="s">
        <v>435</v>
      </c>
      <c r="D231" s="44" t="s">
        <v>79</v>
      </c>
      <c r="E231" s="44" t="s">
        <v>74</v>
      </c>
      <c r="F231" s="44" t="s">
        <v>279</v>
      </c>
      <c r="G231" s="44"/>
      <c r="H231" s="19">
        <f>K231*8</f>
        <v>220.88</v>
      </c>
      <c r="I231" s="19">
        <f>L231*4.4</f>
        <v>11.484</v>
      </c>
      <c r="J231" s="19">
        <f>SUBTOTAL(9,H231:I231)</f>
        <v>232.364</v>
      </c>
      <c r="K231" s="19">
        <v>27.61</v>
      </c>
      <c r="L231" s="19">
        <v>2.61</v>
      </c>
      <c r="M231" s="19">
        <v>146.96</v>
      </c>
      <c r="N231" s="19">
        <v>1450</v>
      </c>
      <c r="O231" s="19">
        <v>0.86627600000000005</v>
      </c>
      <c r="P231" s="501">
        <v>650458.11210799997</v>
      </c>
      <c r="Q231" s="504" t="s">
        <v>415</v>
      </c>
      <c r="R231" s="50" t="s">
        <v>284</v>
      </c>
      <c r="S231" s="51" t="s">
        <v>61</v>
      </c>
      <c r="T231" s="58"/>
      <c r="U231" s="58"/>
      <c r="V231" s="58"/>
      <c r="W231" s="516">
        <v>45777</v>
      </c>
      <c r="X231" s="164"/>
    </row>
    <row r="232" spans="2:24" ht="15.5" x14ac:dyDescent="0.35">
      <c r="B232" s="44"/>
      <c r="C232" s="48" t="s">
        <v>436</v>
      </c>
      <c r="D232" s="44" t="s">
        <v>65</v>
      </c>
      <c r="E232" s="44" t="s">
        <v>74</v>
      </c>
      <c r="F232" s="44" t="s">
        <v>279</v>
      </c>
      <c r="G232" s="44"/>
      <c r="H232" s="19">
        <v>221</v>
      </c>
      <c r="I232" s="19">
        <v>12</v>
      </c>
      <c r="J232" s="19">
        <v>233</v>
      </c>
      <c r="K232" s="19">
        <v>27.61</v>
      </c>
      <c r="L232" s="19">
        <v>2.61</v>
      </c>
      <c r="M232" s="19">
        <v>146.96</v>
      </c>
      <c r="N232" s="19">
        <v>1450</v>
      </c>
      <c r="O232" s="19">
        <v>0.86627600000000005</v>
      </c>
      <c r="P232" s="501">
        <v>650458.11210799997</v>
      </c>
      <c r="Q232" s="49">
        <v>45780</v>
      </c>
      <c r="R232" s="576" t="s">
        <v>361</v>
      </c>
      <c r="S232" s="51" t="s">
        <v>61</v>
      </c>
      <c r="T232" s="146"/>
      <c r="U232" s="58"/>
      <c r="V232" s="58"/>
      <c r="W232" s="516">
        <v>45781</v>
      </c>
      <c r="X232" s="164"/>
    </row>
    <row r="233" spans="2:24" ht="31" x14ac:dyDescent="0.35">
      <c r="B233" s="44"/>
      <c r="C233" s="48" t="s">
        <v>440</v>
      </c>
      <c r="D233" s="44" t="s">
        <v>65</v>
      </c>
      <c r="E233" s="44" t="s">
        <v>74</v>
      </c>
      <c r="F233" s="44" t="s">
        <v>279</v>
      </c>
      <c r="G233" s="44"/>
      <c r="H233" s="19">
        <v>221</v>
      </c>
      <c r="I233" s="19">
        <v>12</v>
      </c>
      <c r="J233" s="19">
        <v>233</v>
      </c>
      <c r="K233" s="19">
        <v>27.61</v>
      </c>
      <c r="L233" s="19">
        <v>2.61</v>
      </c>
      <c r="M233" s="19">
        <v>146.96</v>
      </c>
      <c r="N233" s="19">
        <v>1450</v>
      </c>
      <c r="O233" s="19">
        <v>0.86627600000000005</v>
      </c>
      <c r="P233" s="501">
        <v>650458.11210799997</v>
      </c>
      <c r="Q233" s="504" t="s">
        <v>415</v>
      </c>
      <c r="R233" s="502" t="s">
        <v>535</v>
      </c>
      <c r="S233" s="51" t="s">
        <v>61</v>
      </c>
      <c r="T233" s="146"/>
      <c r="U233" s="58"/>
      <c r="V233" s="58"/>
      <c r="W233" s="516">
        <v>45765</v>
      </c>
      <c r="X233" s="164"/>
    </row>
    <row r="234" spans="2:24" ht="15.5" x14ac:dyDescent="0.35">
      <c r="B234" s="44"/>
      <c r="C234" s="48" t="s">
        <v>441</v>
      </c>
      <c r="D234" s="44" t="s">
        <v>79</v>
      </c>
      <c r="E234" s="44" t="s">
        <v>101</v>
      </c>
      <c r="F234" s="505" t="s">
        <v>279</v>
      </c>
      <c r="G234" s="44"/>
      <c r="H234" s="19">
        <v>193</v>
      </c>
      <c r="I234" s="19">
        <v>11</v>
      </c>
      <c r="J234" s="19">
        <v>204</v>
      </c>
      <c r="K234" s="19">
        <v>24.04</v>
      </c>
      <c r="L234" s="19">
        <v>2.4500000000000002</v>
      </c>
      <c r="M234" s="19">
        <v>194.78</v>
      </c>
      <c r="N234" s="19">
        <v>1979.14</v>
      </c>
      <c r="O234" s="19">
        <v>0.86627600000000005</v>
      </c>
      <c r="P234" s="501">
        <v>608271.66794800002</v>
      </c>
      <c r="Q234" s="504" t="s">
        <v>415</v>
      </c>
      <c r="R234" s="502" t="s">
        <v>374</v>
      </c>
      <c r="S234" s="51" t="s">
        <v>61</v>
      </c>
      <c r="T234" s="146"/>
      <c r="U234" s="58"/>
      <c r="V234" s="58"/>
      <c r="W234" s="516">
        <v>45769</v>
      </c>
      <c r="X234" s="164"/>
    </row>
    <row r="235" spans="2:24" ht="19.5" customHeight="1" x14ac:dyDescent="0.35">
      <c r="B235" s="44"/>
      <c r="C235" s="48" t="s">
        <v>442</v>
      </c>
      <c r="D235" s="44" t="s">
        <v>65</v>
      </c>
      <c r="E235" s="44" t="s">
        <v>101</v>
      </c>
      <c r="F235" s="505" t="s">
        <v>279</v>
      </c>
      <c r="G235" s="44"/>
      <c r="H235" s="19">
        <v>193</v>
      </c>
      <c r="I235" s="19">
        <v>11</v>
      </c>
      <c r="J235" s="19">
        <v>204</v>
      </c>
      <c r="K235" s="19">
        <v>24.04</v>
      </c>
      <c r="L235" s="19">
        <v>2.4500000000000002</v>
      </c>
      <c r="M235" s="19">
        <v>194.78</v>
      </c>
      <c r="N235" s="19">
        <v>1979.14</v>
      </c>
      <c r="O235" s="19">
        <v>0.86627600000000005</v>
      </c>
      <c r="P235" s="501">
        <v>608271.66794800002</v>
      </c>
      <c r="Q235" s="504" t="s">
        <v>415</v>
      </c>
      <c r="R235" s="502" t="s">
        <v>374</v>
      </c>
      <c r="S235" s="51" t="s">
        <v>61</v>
      </c>
      <c r="T235" s="146"/>
      <c r="U235" s="58"/>
      <c r="V235" s="58"/>
      <c r="W235" s="516">
        <v>45773</v>
      </c>
      <c r="X235" s="164"/>
    </row>
    <row r="236" spans="2:24" ht="24" customHeight="1" x14ac:dyDescent="0.35">
      <c r="B236" s="44"/>
      <c r="C236" s="48" t="s">
        <v>443</v>
      </c>
      <c r="D236" s="44" t="s">
        <v>123</v>
      </c>
      <c r="E236" s="44" t="s">
        <v>74</v>
      </c>
      <c r="F236" s="44" t="s">
        <v>278</v>
      </c>
      <c r="G236" s="44"/>
      <c r="H236" s="19">
        <f>K236*8</f>
        <v>772</v>
      </c>
      <c r="I236" s="19">
        <f>L236*4.4</f>
        <v>33.176000000000002</v>
      </c>
      <c r="J236" s="19">
        <f>SUBTOTAL(9,H236:I236)</f>
        <v>805.17600000000004</v>
      </c>
      <c r="K236" s="19">
        <v>96.5</v>
      </c>
      <c r="L236" s="19">
        <v>7.54</v>
      </c>
      <c r="M236" s="19">
        <v>466</v>
      </c>
      <c r="N236" s="19">
        <v>4754</v>
      </c>
      <c r="O236" s="19">
        <v>2.348757</v>
      </c>
      <c r="P236" s="501">
        <v>1765260.9827310001</v>
      </c>
      <c r="Q236" s="578" t="s">
        <v>415</v>
      </c>
      <c r="R236" s="50" t="s">
        <v>60</v>
      </c>
      <c r="S236" s="51" t="s">
        <v>61</v>
      </c>
      <c r="T236" s="58"/>
      <c r="U236" s="58"/>
      <c r="V236" s="58"/>
      <c r="W236" s="516">
        <v>45410</v>
      </c>
      <c r="X236" s="164"/>
    </row>
    <row r="237" spans="2:24" ht="22.5" customHeight="1" x14ac:dyDescent="0.35">
      <c r="B237" s="44"/>
      <c r="C237" s="48" t="s">
        <v>444</v>
      </c>
      <c r="D237" s="44" t="s">
        <v>77</v>
      </c>
      <c r="E237" s="44" t="s">
        <v>74</v>
      </c>
      <c r="F237" s="44" t="s">
        <v>278</v>
      </c>
      <c r="G237" s="44"/>
      <c r="H237" s="19">
        <f>K237*8</f>
        <v>251.2</v>
      </c>
      <c r="I237" s="19">
        <f>L237*4.4</f>
        <v>12.716000000000001</v>
      </c>
      <c r="J237" s="19">
        <f>SUBTOTAL(9,H237:I237)</f>
        <v>263.916</v>
      </c>
      <c r="K237" s="19">
        <v>31.4</v>
      </c>
      <c r="L237" s="19">
        <v>2.89</v>
      </c>
      <c r="M237" s="19">
        <v>164.7</v>
      </c>
      <c r="N237" s="19">
        <v>1802</v>
      </c>
      <c r="O237" s="19">
        <v>0.86627600000000005</v>
      </c>
      <c r="P237" s="501">
        <v>752440.09410799993</v>
      </c>
      <c r="Q237" s="49">
        <v>45780</v>
      </c>
      <c r="R237" s="50" t="s">
        <v>60</v>
      </c>
      <c r="S237" s="51" t="s">
        <v>61</v>
      </c>
      <c r="T237" s="58"/>
      <c r="U237" s="58"/>
      <c r="V237" s="58"/>
      <c r="W237" s="516">
        <v>45780</v>
      </c>
      <c r="X237" s="164"/>
    </row>
    <row r="238" spans="2:24" ht="31" x14ac:dyDescent="0.35">
      <c r="B238" s="44"/>
      <c r="C238" s="48" t="s">
        <v>445</v>
      </c>
      <c r="D238" s="44" t="s">
        <v>468</v>
      </c>
      <c r="E238" s="44" t="s">
        <v>74</v>
      </c>
      <c r="F238" s="44" t="s">
        <v>278</v>
      </c>
      <c r="G238" s="44"/>
      <c r="H238" s="19">
        <f>K238*8</f>
        <v>988.64</v>
      </c>
      <c r="I238" s="19">
        <f>L238*4.4</f>
        <v>48.18</v>
      </c>
      <c r="J238" s="19">
        <f>SUBTOTAL(9,H238:I238)</f>
        <v>1036.82</v>
      </c>
      <c r="K238" s="44">
        <v>123.58</v>
      </c>
      <c r="L238" s="44">
        <v>10.95</v>
      </c>
      <c r="M238" s="44">
        <v>692</v>
      </c>
      <c r="N238" s="19">
        <v>10940</v>
      </c>
      <c r="O238" s="19">
        <v>3.1590180000000001</v>
      </c>
      <c r="P238" s="501">
        <v>3395120.385094</v>
      </c>
      <c r="Q238" s="504" t="s">
        <v>415</v>
      </c>
      <c r="R238" s="502" t="s">
        <v>379</v>
      </c>
      <c r="S238" s="51" t="s">
        <v>61</v>
      </c>
      <c r="T238" s="58"/>
      <c r="U238" s="58"/>
      <c r="V238" s="58"/>
      <c r="W238" s="516">
        <v>45769</v>
      </c>
      <c r="X238" s="164"/>
    </row>
    <row r="239" spans="2:24" ht="31" x14ac:dyDescent="0.35">
      <c r="B239" s="44"/>
      <c r="C239" s="48" t="s">
        <v>446</v>
      </c>
      <c r="D239" s="44" t="s">
        <v>181</v>
      </c>
      <c r="E239" s="44" t="s">
        <v>101</v>
      </c>
      <c r="F239" s="44" t="s">
        <v>278</v>
      </c>
      <c r="G239" s="44"/>
      <c r="H239" s="19">
        <f>K239*8</f>
        <v>864</v>
      </c>
      <c r="I239" s="19">
        <f>L239*4.4</f>
        <v>45.364000000000004</v>
      </c>
      <c r="J239" s="19">
        <f>SUM(H239:I239)</f>
        <v>909.36400000000003</v>
      </c>
      <c r="K239" s="19">
        <v>108</v>
      </c>
      <c r="L239" s="19">
        <v>10.31</v>
      </c>
      <c r="M239" s="19">
        <v>783</v>
      </c>
      <c r="N239" s="19">
        <v>9428</v>
      </c>
      <c r="O239" s="19">
        <v>2.4947030000000003</v>
      </c>
      <c r="P239" s="501">
        <v>2836089.3524490003</v>
      </c>
      <c r="Q239" s="504" t="s">
        <v>415</v>
      </c>
      <c r="R239" s="502" t="s">
        <v>379</v>
      </c>
      <c r="S239" s="51" t="s">
        <v>61</v>
      </c>
      <c r="T239" s="58"/>
      <c r="U239" s="58"/>
      <c r="V239" s="58"/>
      <c r="W239" s="516">
        <v>45774</v>
      </c>
      <c r="X239" s="164"/>
    </row>
    <row r="240" spans="2:24" ht="15.5" x14ac:dyDescent="0.35">
      <c r="B240" s="44"/>
      <c r="C240" s="48" t="s">
        <v>447</v>
      </c>
      <c r="D240" s="44" t="s">
        <v>65</v>
      </c>
      <c r="E240" s="44" t="s">
        <v>74</v>
      </c>
      <c r="F240" s="44" t="s">
        <v>279</v>
      </c>
      <c r="G240" s="44"/>
      <c r="H240" s="19">
        <v>221</v>
      </c>
      <c r="I240" s="19">
        <v>12</v>
      </c>
      <c r="J240" s="19">
        <v>233</v>
      </c>
      <c r="K240" s="19">
        <v>27.61</v>
      </c>
      <c r="L240" s="19">
        <v>2.61</v>
      </c>
      <c r="M240" s="19">
        <v>146.96</v>
      </c>
      <c r="N240" s="19">
        <v>1450</v>
      </c>
      <c r="O240" s="19">
        <v>0.86627600000000005</v>
      </c>
      <c r="P240" s="501">
        <v>650458.11210799997</v>
      </c>
      <c r="Q240" s="504" t="s">
        <v>415</v>
      </c>
      <c r="R240" s="50" t="s">
        <v>449</v>
      </c>
      <c r="S240" s="51" t="s">
        <v>61</v>
      </c>
      <c r="T240" s="58"/>
      <c r="U240" s="58"/>
      <c r="V240" s="58"/>
      <c r="W240" s="516">
        <v>45773</v>
      </c>
      <c r="X240" s="164"/>
    </row>
    <row r="241" spans="2:26" ht="15.5" x14ac:dyDescent="0.35">
      <c r="B241" s="44"/>
      <c r="C241" s="48" t="s">
        <v>448</v>
      </c>
      <c r="D241" s="44" t="s">
        <v>79</v>
      </c>
      <c r="E241" s="44" t="s">
        <v>74</v>
      </c>
      <c r="F241" s="44" t="s">
        <v>279</v>
      </c>
      <c r="G241" s="44"/>
      <c r="H241" s="19">
        <v>221</v>
      </c>
      <c r="I241" s="19">
        <v>12</v>
      </c>
      <c r="J241" s="19">
        <v>233</v>
      </c>
      <c r="K241" s="19">
        <v>27.61</v>
      </c>
      <c r="L241" s="19">
        <v>2.61</v>
      </c>
      <c r="M241" s="19">
        <v>146.96</v>
      </c>
      <c r="N241" s="19">
        <v>1450</v>
      </c>
      <c r="O241" s="19">
        <v>0.86627600000000005</v>
      </c>
      <c r="P241" s="501">
        <v>650458.11210799997</v>
      </c>
      <c r="Q241" s="504" t="s">
        <v>415</v>
      </c>
      <c r="R241" s="50" t="s">
        <v>449</v>
      </c>
      <c r="S241" s="51" t="s">
        <v>61</v>
      </c>
      <c r="T241" s="58"/>
      <c r="U241" s="58"/>
      <c r="V241" s="58"/>
      <c r="W241" s="516">
        <v>45771</v>
      </c>
      <c r="X241" s="164"/>
    </row>
    <row r="242" spans="2:26" ht="15.5" x14ac:dyDescent="0.35">
      <c r="B242" s="508"/>
      <c r="C242" s="509" t="s">
        <v>450</v>
      </c>
      <c r="D242" s="44" t="s">
        <v>65</v>
      </c>
      <c r="E242" s="44" t="s">
        <v>74</v>
      </c>
      <c r="F242" s="44" t="s">
        <v>279</v>
      </c>
      <c r="G242" s="510"/>
      <c r="H242" s="19">
        <v>221</v>
      </c>
      <c r="I242" s="19">
        <v>12</v>
      </c>
      <c r="J242" s="19">
        <v>233</v>
      </c>
      <c r="K242" s="19">
        <v>27.61</v>
      </c>
      <c r="L242" s="19">
        <v>2.61</v>
      </c>
      <c r="M242" s="19">
        <v>146.96</v>
      </c>
      <c r="N242" s="19">
        <v>1450</v>
      </c>
      <c r="O242" s="19">
        <v>0.86627600000000005</v>
      </c>
      <c r="P242" s="501">
        <v>650458.11210799997</v>
      </c>
      <c r="Q242" s="49">
        <v>45975</v>
      </c>
      <c r="R242" s="511" t="s">
        <v>453</v>
      </c>
      <c r="S242" s="51" t="s">
        <v>61</v>
      </c>
      <c r="T242" s="58"/>
      <c r="U242" s="58"/>
      <c r="V242" s="58"/>
      <c r="W242" s="560">
        <v>42335</v>
      </c>
      <c r="X242" s="164"/>
      <c r="Z242" s="556"/>
    </row>
    <row r="243" spans="2:26" ht="15.5" x14ac:dyDescent="0.35">
      <c r="B243" s="44"/>
      <c r="C243" s="48" t="s">
        <v>451</v>
      </c>
      <c r="D243" s="44" t="s">
        <v>65</v>
      </c>
      <c r="E243" s="44" t="s">
        <v>74</v>
      </c>
      <c r="F243" s="44" t="s">
        <v>279</v>
      </c>
      <c r="G243" s="44"/>
      <c r="H243" s="19">
        <v>221</v>
      </c>
      <c r="I243" s="19">
        <v>12</v>
      </c>
      <c r="J243" s="19">
        <v>233</v>
      </c>
      <c r="K243" s="19">
        <v>27.61</v>
      </c>
      <c r="L243" s="19">
        <v>2.61</v>
      </c>
      <c r="M243" s="19">
        <v>146.96</v>
      </c>
      <c r="N243" s="19">
        <v>1450</v>
      </c>
      <c r="O243" s="19">
        <v>0.86627600000000005</v>
      </c>
      <c r="P243" s="501">
        <v>650458.11210799997</v>
      </c>
      <c r="Q243" s="49">
        <v>45780</v>
      </c>
      <c r="R243" s="50" t="s">
        <v>453</v>
      </c>
      <c r="S243" s="51" t="s">
        <v>61</v>
      </c>
      <c r="T243" s="58"/>
      <c r="U243" s="58"/>
      <c r="V243" s="58"/>
      <c r="W243" s="516">
        <v>45781</v>
      </c>
      <c r="X243" s="164"/>
    </row>
    <row r="244" spans="2:26" ht="15.5" x14ac:dyDescent="0.35">
      <c r="B244" s="44"/>
      <c r="C244" s="48" t="s">
        <v>452</v>
      </c>
      <c r="D244" s="44" t="s">
        <v>65</v>
      </c>
      <c r="E244" s="44" t="s">
        <v>74</v>
      </c>
      <c r="F244" s="44" t="s">
        <v>279</v>
      </c>
      <c r="G244" s="44"/>
      <c r="H244" s="19">
        <v>221</v>
      </c>
      <c r="I244" s="19">
        <v>12</v>
      </c>
      <c r="J244" s="19">
        <v>233</v>
      </c>
      <c r="K244" s="19">
        <v>27.61</v>
      </c>
      <c r="L244" s="19">
        <v>2.61</v>
      </c>
      <c r="M244" s="19">
        <v>146.96</v>
      </c>
      <c r="N244" s="19">
        <v>1450</v>
      </c>
      <c r="O244" s="19">
        <v>0.86627600000000005</v>
      </c>
      <c r="P244" s="501">
        <v>650458.11210799997</v>
      </c>
      <c r="Q244" s="504" t="s">
        <v>415</v>
      </c>
      <c r="R244" s="502" t="s">
        <v>94</v>
      </c>
      <c r="S244" s="51" t="s">
        <v>61</v>
      </c>
      <c r="T244" s="146"/>
      <c r="U244" s="140"/>
      <c r="V244" s="152"/>
      <c r="W244" s="516">
        <v>45775</v>
      </c>
      <c r="X244" s="164"/>
    </row>
    <row r="245" spans="2:26" ht="15.5" x14ac:dyDescent="0.35">
      <c r="B245" s="44"/>
      <c r="C245" s="48" t="s">
        <v>454</v>
      </c>
      <c r="D245" s="44" t="s">
        <v>65</v>
      </c>
      <c r="E245" s="44" t="s">
        <v>74</v>
      </c>
      <c r="F245" s="44" t="s">
        <v>279</v>
      </c>
      <c r="G245" s="44"/>
      <c r="H245" s="19">
        <v>221</v>
      </c>
      <c r="I245" s="19">
        <v>12</v>
      </c>
      <c r="J245" s="19">
        <v>233</v>
      </c>
      <c r="K245" s="19">
        <v>27.61</v>
      </c>
      <c r="L245" s="19">
        <v>2.61</v>
      </c>
      <c r="M245" s="19">
        <v>146.96</v>
      </c>
      <c r="N245" s="19">
        <v>1450</v>
      </c>
      <c r="O245" s="19">
        <v>0.86627600000000005</v>
      </c>
      <c r="P245" s="501">
        <v>650458.11210799997</v>
      </c>
      <c r="Q245" s="49">
        <v>45780</v>
      </c>
      <c r="R245" s="50" t="s">
        <v>360</v>
      </c>
      <c r="S245" s="51" t="s">
        <v>61</v>
      </c>
      <c r="T245" s="146"/>
      <c r="U245" s="140"/>
      <c r="V245" s="152"/>
      <c r="W245" s="516">
        <v>45786</v>
      </c>
      <c r="X245" s="164"/>
    </row>
    <row r="246" spans="2:26" ht="31" x14ac:dyDescent="0.35">
      <c r="B246" s="44"/>
      <c r="C246" s="48" t="s">
        <v>456</v>
      </c>
      <c r="D246" s="44" t="s">
        <v>468</v>
      </c>
      <c r="E246" s="44" t="s">
        <v>74</v>
      </c>
      <c r="F246" s="44" t="s">
        <v>278</v>
      </c>
      <c r="G246" s="44"/>
      <c r="H246" s="19">
        <f>K246*8</f>
        <v>988.64</v>
      </c>
      <c r="I246" s="19">
        <f>L246*4.4</f>
        <v>48.18</v>
      </c>
      <c r="J246" s="19">
        <f>SUBTOTAL(9,H246:I246)</f>
        <v>1036.82</v>
      </c>
      <c r="K246" s="44">
        <v>123.58</v>
      </c>
      <c r="L246" s="44">
        <v>10.95</v>
      </c>
      <c r="M246" s="44">
        <v>692</v>
      </c>
      <c r="N246" s="19">
        <v>10940</v>
      </c>
      <c r="O246" s="19">
        <v>3.1590180000000001</v>
      </c>
      <c r="P246" s="501">
        <v>3395120.385094</v>
      </c>
      <c r="Q246" s="49">
        <v>45780</v>
      </c>
      <c r="R246" s="502" t="s">
        <v>379</v>
      </c>
      <c r="S246" s="51" t="s">
        <v>61</v>
      </c>
      <c r="T246" s="58"/>
      <c r="U246" s="58"/>
      <c r="V246" s="58"/>
      <c r="W246" s="516">
        <v>45780</v>
      </c>
      <c r="X246" s="164"/>
    </row>
    <row r="247" spans="2:26" ht="31" x14ac:dyDescent="0.35">
      <c r="B247" s="44"/>
      <c r="C247" s="48" t="s">
        <v>457</v>
      </c>
      <c r="D247" s="44" t="s">
        <v>79</v>
      </c>
      <c r="E247" s="44" t="s">
        <v>74</v>
      </c>
      <c r="F247" s="44" t="s">
        <v>278</v>
      </c>
      <c r="G247" s="44"/>
      <c r="H247" s="19">
        <v>221</v>
      </c>
      <c r="I247" s="19">
        <v>12</v>
      </c>
      <c r="J247" s="19">
        <v>233</v>
      </c>
      <c r="K247" s="19">
        <v>27.61</v>
      </c>
      <c r="L247" s="19">
        <v>2.61</v>
      </c>
      <c r="M247" s="19">
        <v>146.96</v>
      </c>
      <c r="N247" s="19">
        <v>1450</v>
      </c>
      <c r="O247" s="19">
        <v>0.86627600000000005</v>
      </c>
      <c r="P247" s="501">
        <v>650458.11210799997</v>
      </c>
      <c r="Q247" s="49">
        <v>45780</v>
      </c>
      <c r="R247" s="502" t="s">
        <v>379</v>
      </c>
      <c r="S247" s="51" t="s">
        <v>61</v>
      </c>
      <c r="T247" s="58"/>
      <c r="U247" s="58"/>
      <c r="V247" s="58"/>
      <c r="W247" s="516">
        <v>45782</v>
      </c>
      <c r="X247" s="164"/>
    </row>
    <row r="248" spans="2:26" ht="15.5" x14ac:dyDescent="0.35">
      <c r="B248" s="44"/>
      <c r="C248" s="48" t="s">
        <v>459</v>
      </c>
      <c r="D248" s="44" t="s">
        <v>77</v>
      </c>
      <c r="E248" s="44" t="s">
        <v>74</v>
      </c>
      <c r="F248" s="44" t="s">
        <v>279</v>
      </c>
      <c r="G248" s="44"/>
      <c r="H248" s="19">
        <f>K248*8</f>
        <v>251.2</v>
      </c>
      <c r="I248" s="19">
        <f>L248*4.4</f>
        <v>12.716000000000001</v>
      </c>
      <c r="J248" s="19">
        <f>SUBTOTAL(9,H248:I248)</f>
        <v>263.916</v>
      </c>
      <c r="K248" s="19">
        <v>31.4</v>
      </c>
      <c r="L248" s="19">
        <v>2.89</v>
      </c>
      <c r="M248" s="19">
        <v>164.7</v>
      </c>
      <c r="N248" s="19">
        <v>1802</v>
      </c>
      <c r="O248" s="19">
        <v>0.86627600000000005</v>
      </c>
      <c r="P248" s="501">
        <v>752440.09410799993</v>
      </c>
      <c r="Q248" s="504" t="s">
        <v>415</v>
      </c>
      <c r="R248" s="50" t="s">
        <v>449</v>
      </c>
      <c r="S248" s="51" t="s">
        <v>61</v>
      </c>
      <c r="T248" s="146"/>
      <c r="U248" s="140"/>
      <c r="V248" s="152"/>
      <c r="W248" s="516">
        <v>45777</v>
      </c>
      <c r="X248" s="164"/>
    </row>
    <row r="249" spans="2:26" ht="15.5" x14ac:dyDescent="0.35">
      <c r="B249" s="44"/>
      <c r="C249" s="48" t="s">
        <v>460</v>
      </c>
      <c r="D249" s="44" t="s">
        <v>77</v>
      </c>
      <c r="E249" s="44" t="s">
        <v>74</v>
      </c>
      <c r="F249" s="44" t="s">
        <v>279</v>
      </c>
      <c r="G249" s="44"/>
      <c r="H249" s="19">
        <f>K249*8</f>
        <v>251.2</v>
      </c>
      <c r="I249" s="19">
        <f>L249*4.4</f>
        <v>12.716000000000001</v>
      </c>
      <c r="J249" s="19">
        <f>SUBTOTAL(9,H249:I249)</f>
        <v>263.916</v>
      </c>
      <c r="K249" s="19">
        <v>31.4</v>
      </c>
      <c r="L249" s="19">
        <v>2.89</v>
      </c>
      <c r="M249" s="19">
        <v>164.7</v>
      </c>
      <c r="N249" s="19">
        <v>1802</v>
      </c>
      <c r="O249" s="19">
        <v>0.86627600000000005</v>
      </c>
      <c r="P249" s="501">
        <v>752440.09410799993</v>
      </c>
      <c r="Q249" s="49">
        <v>45780</v>
      </c>
      <c r="R249" s="50" t="s">
        <v>449</v>
      </c>
      <c r="S249" s="51" t="s">
        <v>61</v>
      </c>
      <c r="T249" s="146"/>
      <c r="U249" s="140"/>
      <c r="V249" s="152"/>
      <c r="W249" s="516">
        <v>45783</v>
      </c>
      <c r="X249" s="164"/>
    </row>
    <row r="250" spans="2:26" ht="15.5" x14ac:dyDescent="0.35">
      <c r="B250" s="44"/>
      <c r="C250" s="48" t="s">
        <v>461</v>
      </c>
      <c r="D250" s="44" t="s">
        <v>65</v>
      </c>
      <c r="E250" s="44" t="s">
        <v>101</v>
      </c>
      <c r="F250" s="44" t="s">
        <v>279</v>
      </c>
      <c r="G250" s="44"/>
      <c r="H250" s="19">
        <v>193</v>
      </c>
      <c r="I250" s="19">
        <v>11</v>
      </c>
      <c r="J250" s="19">
        <v>204</v>
      </c>
      <c r="K250" s="19">
        <v>24.04</v>
      </c>
      <c r="L250" s="19">
        <v>2.4500000000000002</v>
      </c>
      <c r="M250" s="19">
        <v>194.78</v>
      </c>
      <c r="N250" s="19">
        <v>1979.14</v>
      </c>
      <c r="O250" s="19">
        <v>0.86627600000000005</v>
      </c>
      <c r="P250" s="501">
        <v>608271.66794800002</v>
      </c>
      <c r="Q250" s="49">
        <v>45822</v>
      </c>
      <c r="R250" s="50" t="s">
        <v>261</v>
      </c>
      <c r="S250" s="51" t="s">
        <v>61</v>
      </c>
      <c r="T250" s="146"/>
      <c r="U250" s="140"/>
      <c r="V250" s="152"/>
      <c r="W250" s="516">
        <v>45816</v>
      </c>
      <c r="X250" s="164"/>
    </row>
    <row r="251" spans="2:26" ht="15.5" x14ac:dyDescent="0.35">
      <c r="B251" s="44"/>
      <c r="C251" s="48" t="s">
        <v>462</v>
      </c>
      <c r="D251" s="44" t="s">
        <v>65</v>
      </c>
      <c r="E251" s="44" t="s">
        <v>74</v>
      </c>
      <c r="F251" s="44" t="s">
        <v>279</v>
      </c>
      <c r="G251" s="44"/>
      <c r="H251" s="19">
        <v>221</v>
      </c>
      <c r="I251" s="19">
        <v>12</v>
      </c>
      <c r="J251" s="19">
        <v>233</v>
      </c>
      <c r="K251" s="19">
        <v>27.61</v>
      </c>
      <c r="L251" s="19">
        <v>2.61</v>
      </c>
      <c r="M251" s="19">
        <v>146.96</v>
      </c>
      <c r="N251" s="19">
        <v>1450</v>
      </c>
      <c r="O251" s="19">
        <v>0.86627600000000005</v>
      </c>
      <c r="P251" s="501">
        <v>650458.11210799997</v>
      </c>
      <c r="Q251" s="49">
        <v>45822</v>
      </c>
      <c r="R251" s="50" t="s">
        <v>453</v>
      </c>
      <c r="S251" s="51" t="s">
        <v>61</v>
      </c>
      <c r="T251" s="146"/>
      <c r="U251" s="140"/>
      <c r="V251" s="152"/>
      <c r="W251" s="516">
        <v>45811</v>
      </c>
      <c r="X251" s="164"/>
    </row>
    <row r="252" spans="2:26" ht="15.5" x14ac:dyDescent="0.35">
      <c r="B252" s="44"/>
      <c r="C252" s="48" t="s">
        <v>463</v>
      </c>
      <c r="D252" s="44" t="s">
        <v>79</v>
      </c>
      <c r="E252" s="44" t="s">
        <v>74</v>
      </c>
      <c r="F252" s="44" t="s">
        <v>279</v>
      </c>
      <c r="G252" s="44"/>
      <c r="H252" s="19">
        <v>221</v>
      </c>
      <c r="I252" s="19">
        <v>12</v>
      </c>
      <c r="J252" s="19">
        <v>233</v>
      </c>
      <c r="K252" s="19">
        <v>27.61</v>
      </c>
      <c r="L252" s="19">
        <v>2.61</v>
      </c>
      <c r="M252" s="19">
        <v>146.96</v>
      </c>
      <c r="N252" s="19">
        <v>1450</v>
      </c>
      <c r="O252" s="19">
        <v>0.86627600000000005</v>
      </c>
      <c r="P252" s="501">
        <v>650458.11210799997</v>
      </c>
      <c r="Q252" s="49">
        <v>45778</v>
      </c>
      <c r="R252" s="50" t="s">
        <v>453</v>
      </c>
      <c r="S252" s="51" t="s">
        <v>61</v>
      </c>
      <c r="T252" s="146"/>
      <c r="U252" s="140"/>
      <c r="V252" s="152"/>
      <c r="W252" s="516">
        <v>45794</v>
      </c>
      <c r="X252" s="164"/>
    </row>
    <row r="253" spans="2:26" ht="15.5" x14ac:dyDescent="0.35">
      <c r="B253" s="44"/>
      <c r="C253" s="48" t="s">
        <v>464</v>
      </c>
      <c r="D253" s="44" t="s">
        <v>65</v>
      </c>
      <c r="E253" s="44" t="s">
        <v>74</v>
      </c>
      <c r="F253" s="44" t="s">
        <v>279</v>
      </c>
      <c r="G253" s="44"/>
      <c r="H253" s="19">
        <v>221</v>
      </c>
      <c r="I253" s="19">
        <v>12</v>
      </c>
      <c r="J253" s="19">
        <v>233</v>
      </c>
      <c r="K253" s="19">
        <v>27.61</v>
      </c>
      <c r="L253" s="19">
        <v>2.61</v>
      </c>
      <c r="M253" s="19">
        <v>146.96</v>
      </c>
      <c r="N253" s="19">
        <v>1450</v>
      </c>
      <c r="O253" s="19">
        <v>0.86627600000000005</v>
      </c>
      <c r="P253" s="501">
        <v>650458.11210799997</v>
      </c>
      <c r="Q253" s="49">
        <v>45778</v>
      </c>
      <c r="R253" s="50" t="s">
        <v>361</v>
      </c>
      <c r="S253" s="18" t="s">
        <v>61</v>
      </c>
      <c r="T253" s="146"/>
      <c r="U253" s="140"/>
      <c r="V253" s="152"/>
      <c r="W253" s="516">
        <v>45788</v>
      </c>
      <c r="X253" s="164"/>
    </row>
    <row r="254" spans="2:26" ht="15.5" x14ac:dyDescent="0.35">
      <c r="B254" s="44"/>
      <c r="C254" s="48" t="s">
        <v>465</v>
      </c>
      <c r="D254" s="44" t="s">
        <v>65</v>
      </c>
      <c r="E254" s="44" t="s">
        <v>74</v>
      </c>
      <c r="F254" s="44" t="s">
        <v>279</v>
      </c>
      <c r="G254" s="44"/>
      <c r="H254" s="19">
        <v>221</v>
      </c>
      <c r="I254" s="19">
        <v>12</v>
      </c>
      <c r="J254" s="19">
        <v>233</v>
      </c>
      <c r="K254" s="19">
        <v>27.61</v>
      </c>
      <c r="L254" s="19">
        <v>2.61</v>
      </c>
      <c r="M254" s="19">
        <v>146.96</v>
      </c>
      <c r="N254" s="19">
        <v>1450</v>
      </c>
      <c r="O254" s="19">
        <v>0.86627600000000005</v>
      </c>
      <c r="P254" s="501">
        <v>650458.11210799997</v>
      </c>
      <c r="Q254" s="49">
        <v>45778</v>
      </c>
      <c r="R254" s="50" t="s">
        <v>284</v>
      </c>
      <c r="S254" s="18" t="s">
        <v>61</v>
      </c>
      <c r="T254" s="146"/>
      <c r="U254" s="140"/>
      <c r="V254" s="152"/>
      <c r="W254" s="516">
        <v>45806</v>
      </c>
      <c r="X254" s="164"/>
    </row>
    <row r="255" spans="2:26" ht="15.5" x14ac:dyDescent="0.35">
      <c r="B255" s="44"/>
      <c r="C255" s="48" t="s">
        <v>466</v>
      </c>
      <c r="D255" s="44" t="s">
        <v>475</v>
      </c>
      <c r="E255" s="44" t="s">
        <v>74</v>
      </c>
      <c r="F255" s="44" t="s">
        <v>279</v>
      </c>
      <c r="G255" s="44"/>
      <c r="H255" s="19">
        <f>K255*8</f>
        <v>614.16</v>
      </c>
      <c r="I255" s="19">
        <f>L255*4.4</f>
        <v>27.984000000000005</v>
      </c>
      <c r="J255" s="19">
        <f>SUM(H255:I255)</f>
        <v>642.14400000000001</v>
      </c>
      <c r="K255" s="19">
        <v>76.77</v>
      </c>
      <c r="L255" s="19">
        <v>6.36</v>
      </c>
      <c r="M255" s="19">
        <v>388.74</v>
      </c>
      <c r="N255" s="19">
        <v>3855</v>
      </c>
      <c r="O255" s="19">
        <v>2.348757</v>
      </c>
      <c r="P255" s="501">
        <v>1765261</v>
      </c>
      <c r="Q255" s="49">
        <v>45778</v>
      </c>
      <c r="R255" s="50" t="s">
        <v>449</v>
      </c>
      <c r="S255" s="18" t="s">
        <v>61</v>
      </c>
      <c r="T255" s="146"/>
      <c r="U255" s="140"/>
      <c r="V255" s="152"/>
      <c r="W255" s="516">
        <v>45781</v>
      </c>
      <c r="X255" s="164"/>
    </row>
    <row r="256" spans="2:26" ht="15.5" x14ac:dyDescent="0.35">
      <c r="B256" s="44"/>
      <c r="C256" s="48" t="s">
        <v>467</v>
      </c>
      <c r="D256" s="44" t="s">
        <v>79</v>
      </c>
      <c r="E256" s="44" t="s">
        <v>101</v>
      </c>
      <c r="F256" s="44" t="s">
        <v>279</v>
      </c>
      <c r="G256" s="44"/>
      <c r="H256" s="19">
        <v>193</v>
      </c>
      <c r="I256" s="19">
        <v>11</v>
      </c>
      <c r="J256" s="19">
        <v>204</v>
      </c>
      <c r="K256" s="19">
        <v>24.04</v>
      </c>
      <c r="L256" s="19">
        <v>2.4500000000000002</v>
      </c>
      <c r="M256" s="19">
        <v>194.78</v>
      </c>
      <c r="N256" s="19">
        <v>1979.14</v>
      </c>
      <c r="O256" s="19">
        <v>0.86627600000000005</v>
      </c>
      <c r="P256" s="501">
        <v>608271.66794800002</v>
      </c>
      <c r="Q256" s="49" t="s">
        <v>415</v>
      </c>
      <c r="R256" s="502" t="s">
        <v>366</v>
      </c>
      <c r="S256" s="18" t="s">
        <v>61</v>
      </c>
      <c r="T256" s="58"/>
      <c r="U256" s="58"/>
      <c r="V256" s="58"/>
      <c r="W256" s="516">
        <v>45775</v>
      </c>
      <c r="X256" s="164"/>
    </row>
    <row r="257" spans="2:24" ht="15.5" x14ac:dyDescent="0.35">
      <c r="B257" s="44"/>
      <c r="C257" s="48" t="s">
        <v>469</v>
      </c>
      <c r="D257" s="44" t="s">
        <v>203</v>
      </c>
      <c r="E257" s="44" t="s">
        <v>101</v>
      </c>
      <c r="F257" s="44" t="s">
        <v>279</v>
      </c>
      <c r="G257" s="44"/>
      <c r="H257" s="19">
        <f>K257*8</f>
        <v>405.12</v>
      </c>
      <c r="I257" s="19">
        <f>L257*4.4</f>
        <v>21.12</v>
      </c>
      <c r="J257" s="19">
        <f>SUM(H257:I257)</f>
        <v>426.24</v>
      </c>
      <c r="K257" s="19">
        <v>50.64</v>
      </c>
      <c r="L257" s="19">
        <v>4.8</v>
      </c>
      <c r="M257" s="19">
        <v>378.56</v>
      </c>
      <c r="N257" s="19">
        <v>4711.55</v>
      </c>
      <c r="O257" s="19">
        <v>1.7680549999999999</v>
      </c>
      <c r="P257" s="501">
        <v>1326238.3038650001</v>
      </c>
      <c r="Q257" s="49">
        <v>45778</v>
      </c>
      <c r="R257" s="50" t="s">
        <v>360</v>
      </c>
      <c r="S257" s="18" t="s">
        <v>61</v>
      </c>
      <c r="T257" s="146"/>
      <c r="U257" s="140"/>
      <c r="V257" s="152"/>
      <c r="W257" s="516">
        <v>45780</v>
      </c>
      <c r="X257" s="164"/>
    </row>
    <row r="258" spans="2:24" ht="15.5" x14ac:dyDescent="0.35">
      <c r="B258" s="44"/>
      <c r="C258" s="48" t="s">
        <v>470</v>
      </c>
      <c r="D258" s="44" t="s">
        <v>65</v>
      </c>
      <c r="E258" s="44" t="s">
        <v>101</v>
      </c>
      <c r="F258" s="44" t="s">
        <v>279</v>
      </c>
      <c r="G258" s="44"/>
      <c r="H258" s="19">
        <v>193</v>
      </c>
      <c r="I258" s="19">
        <v>11</v>
      </c>
      <c r="J258" s="19">
        <v>204</v>
      </c>
      <c r="K258" s="19">
        <v>24.04</v>
      </c>
      <c r="L258" s="19">
        <v>2.4500000000000002</v>
      </c>
      <c r="M258" s="19">
        <v>194.78</v>
      </c>
      <c r="N258" s="19">
        <v>1979.14</v>
      </c>
      <c r="O258" s="19">
        <v>0.86627600000000005</v>
      </c>
      <c r="P258" s="501">
        <v>608271.66794800002</v>
      </c>
      <c r="Q258" s="49">
        <v>45779</v>
      </c>
      <c r="R258" s="50" t="s">
        <v>115</v>
      </c>
      <c r="S258" s="18" t="s">
        <v>61</v>
      </c>
      <c r="T258" s="146"/>
      <c r="U258" s="140"/>
      <c r="V258" s="152"/>
      <c r="W258" s="516">
        <v>45781</v>
      </c>
      <c r="X258" s="164"/>
    </row>
    <row r="259" spans="2:24" ht="15.5" x14ac:dyDescent="0.35">
      <c r="B259" s="44"/>
      <c r="C259" s="48" t="s">
        <v>473</v>
      </c>
      <c r="D259" s="44" t="s">
        <v>65</v>
      </c>
      <c r="E259" s="44" t="s">
        <v>74</v>
      </c>
      <c r="F259" s="44" t="s">
        <v>279</v>
      </c>
      <c r="G259" s="44"/>
      <c r="H259" s="19">
        <v>221</v>
      </c>
      <c r="I259" s="19">
        <v>12</v>
      </c>
      <c r="J259" s="19">
        <v>233</v>
      </c>
      <c r="K259" s="19">
        <v>27.61</v>
      </c>
      <c r="L259" s="19">
        <v>2.61</v>
      </c>
      <c r="M259" s="19">
        <v>146.96</v>
      </c>
      <c r="N259" s="19">
        <v>1450</v>
      </c>
      <c r="O259" s="19">
        <v>0.86627600000000005</v>
      </c>
      <c r="P259" s="501">
        <v>650458.11210799997</v>
      </c>
      <c r="Q259" s="49">
        <v>45780</v>
      </c>
      <c r="R259" s="50" t="s">
        <v>97</v>
      </c>
      <c r="S259" s="18" t="s">
        <v>61</v>
      </c>
      <c r="T259" s="58"/>
      <c r="U259" s="58"/>
      <c r="V259" s="58"/>
      <c r="W259" s="516">
        <v>45785</v>
      </c>
      <c r="X259" s="164"/>
    </row>
    <row r="260" spans="2:24" ht="15.5" x14ac:dyDescent="0.35">
      <c r="B260" s="44"/>
      <c r="C260" s="48" t="s">
        <v>474</v>
      </c>
      <c r="D260" s="44" t="s">
        <v>68</v>
      </c>
      <c r="E260" s="44" t="s">
        <v>101</v>
      </c>
      <c r="F260" s="44" t="s">
        <v>279</v>
      </c>
      <c r="G260" s="44"/>
      <c r="H260" s="19">
        <v>193</v>
      </c>
      <c r="I260" s="19">
        <v>11</v>
      </c>
      <c r="J260" s="19">
        <v>204</v>
      </c>
      <c r="K260" s="19">
        <v>24.04</v>
      </c>
      <c r="L260" s="19">
        <v>2.4500000000000002</v>
      </c>
      <c r="M260" s="19">
        <v>194.78</v>
      </c>
      <c r="N260" s="19">
        <v>1979.14</v>
      </c>
      <c r="O260" s="19">
        <v>0.86627600000000005</v>
      </c>
      <c r="P260" s="501">
        <v>608271.66794800002</v>
      </c>
      <c r="Q260" s="49">
        <v>45781</v>
      </c>
      <c r="R260" s="50" t="s">
        <v>115</v>
      </c>
      <c r="S260" s="18" t="s">
        <v>61</v>
      </c>
      <c r="T260" s="58"/>
      <c r="U260" s="58"/>
      <c r="V260" s="58"/>
      <c r="W260" s="516">
        <v>45786</v>
      </c>
      <c r="X260" s="164"/>
    </row>
    <row r="261" spans="2:24" ht="46.5" customHeight="1" x14ac:dyDescent="0.35">
      <c r="B261" s="44"/>
      <c r="C261" s="48" t="s">
        <v>476</v>
      </c>
      <c r="D261" s="44" t="s">
        <v>65</v>
      </c>
      <c r="E261" s="44" t="s">
        <v>74</v>
      </c>
      <c r="F261" s="44" t="s">
        <v>279</v>
      </c>
      <c r="G261" s="44"/>
      <c r="H261" s="19">
        <v>221</v>
      </c>
      <c r="I261" s="19">
        <v>12</v>
      </c>
      <c r="J261" s="19">
        <v>233</v>
      </c>
      <c r="K261" s="19">
        <v>27.61</v>
      </c>
      <c r="L261" s="19">
        <v>2.61</v>
      </c>
      <c r="M261" s="19">
        <v>146.96</v>
      </c>
      <c r="N261" s="19">
        <v>1450</v>
      </c>
      <c r="O261" s="19">
        <v>0.86627600000000005</v>
      </c>
      <c r="P261" s="501">
        <v>650458.11210799997</v>
      </c>
      <c r="Q261" s="49">
        <v>45781</v>
      </c>
      <c r="R261" s="50" t="s">
        <v>537</v>
      </c>
      <c r="S261" s="18" t="s">
        <v>61</v>
      </c>
      <c r="T261" s="58"/>
      <c r="U261" s="58"/>
      <c r="V261" s="58"/>
      <c r="W261" s="516">
        <v>45787</v>
      </c>
      <c r="X261" s="164"/>
    </row>
    <row r="262" spans="2:24" ht="15.5" x14ac:dyDescent="0.35">
      <c r="B262" s="44"/>
      <c r="C262" s="48" t="s">
        <v>477</v>
      </c>
      <c r="D262" s="44" t="s">
        <v>65</v>
      </c>
      <c r="E262" s="44" t="s">
        <v>101</v>
      </c>
      <c r="F262" s="44" t="s">
        <v>279</v>
      </c>
      <c r="G262" s="44"/>
      <c r="H262" s="19">
        <v>193</v>
      </c>
      <c r="I262" s="19">
        <v>11</v>
      </c>
      <c r="J262" s="19">
        <v>204</v>
      </c>
      <c r="K262" s="19">
        <v>24.04</v>
      </c>
      <c r="L262" s="19">
        <v>2.4500000000000002</v>
      </c>
      <c r="M262" s="19">
        <v>194.78</v>
      </c>
      <c r="N262" s="19">
        <v>1979.14</v>
      </c>
      <c r="O262" s="19">
        <v>0.86627600000000005</v>
      </c>
      <c r="P262" s="501">
        <v>608271.66794800002</v>
      </c>
      <c r="Q262" s="49">
        <v>45781</v>
      </c>
      <c r="R262" s="50" t="s">
        <v>449</v>
      </c>
      <c r="S262" s="18" t="s">
        <v>61</v>
      </c>
      <c r="T262" s="58"/>
      <c r="U262" s="58"/>
      <c r="V262" s="58"/>
      <c r="W262" s="516">
        <v>45787</v>
      </c>
      <c r="X262" s="164"/>
    </row>
    <row r="263" spans="2:24" ht="31" x14ac:dyDescent="0.35">
      <c r="B263" s="44"/>
      <c r="C263" s="48" t="s">
        <v>478</v>
      </c>
      <c r="D263" s="44" t="s">
        <v>65</v>
      </c>
      <c r="E263" s="44" t="s">
        <v>101</v>
      </c>
      <c r="F263" s="44" t="s">
        <v>278</v>
      </c>
      <c r="G263" s="44"/>
      <c r="H263" s="19">
        <v>236</v>
      </c>
      <c r="I263" s="19">
        <v>13</v>
      </c>
      <c r="J263" s="19">
        <v>249</v>
      </c>
      <c r="K263" s="19">
        <v>29.49</v>
      </c>
      <c r="L263" s="19">
        <v>2.86</v>
      </c>
      <c r="M263" s="19">
        <v>233.05</v>
      </c>
      <c r="N263" s="19">
        <v>1526</v>
      </c>
      <c r="O263" s="19">
        <v>0.86627600000000005</v>
      </c>
      <c r="P263" s="501">
        <v>645061.94810799998</v>
      </c>
      <c r="Q263" s="49">
        <v>45784</v>
      </c>
      <c r="R263" s="502" t="s">
        <v>379</v>
      </c>
      <c r="S263" s="18" t="s">
        <v>61</v>
      </c>
      <c r="T263" s="146"/>
      <c r="U263" s="140"/>
      <c r="V263" s="152"/>
      <c r="W263" s="516">
        <v>45788</v>
      </c>
      <c r="X263" s="164"/>
    </row>
    <row r="264" spans="2:24" ht="20" customHeight="1" x14ac:dyDescent="0.35">
      <c r="B264" s="44"/>
      <c r="C264" s="48" t="s">
        <v>479</v>
      </c>
      <c r="D264" s="44" t="s">
        <v>181</v>
      </c>
      <c r="E264" s="44" t="s">
        <v>74</v>
      </c>
      <c r="F264" s="44" t="s">
        <v>278</v>
      </c>
      <c r="G264" s="44"/>
      <c r="H264" s="19">
        <v>741</v>
      </c>
      <c r="I264" s="19">
        <v>40</v>
      </c>
      <c r="J264" s="19">
        <v>781</v>
      </c>
      <c r="K264" s="19">
        <v>92.53</v>
      </c>
      <c r="L264" s="19">
        <v>9.0299999999999994</v>
      </c>
      <c r="M264" s="19">
        <v>564</v>
      </c>
      <c r="N264" s="19">
        <v>8669</v>
      </c>
      <c r="O264" s="19">
        <v>2.4950000000000001</v>
      </c>
      <c r="P264" s="501">
        <v>2635411.7904490004</v>
      </c>
      <c r="Q264" s="49">
        <v>45785</v>
      </c>
      <c r="R264" s="50" t="s">
        <v>60</v>
      </c>
      <c r="S264" s="51" t="s">
        <v>61</v>
      </c>
      <c r="T264" s="146"/>
      <c r="U264" s="140"/>
      <c r="V264" s="152"/>
      <c r="W264" s="516">
        <v>45790</v>
      </c>
      <c r="X264" s="164"/>
    </row>
    <row r="265" spans="2:24" ht="15.5" x14ac:dyDescent="0.35">
      <c r="B265" s="44"/>
      <c r="C265" s="48" t="s">
        <v>480</v>
      </c>
      <c r="D265" s="44" t="s">
        <v>79</v>
      </c>
      <c r="E265" s="44" t="s">
        <v>74</v>
      </c>
      <c r="F265" s="44" t="s">
        <v>279</v>
      </c>
      <c r="G265" s="44"/>
      <c r="H265" s="19">
        <v>221</v>
      </c>
      <c r="I265" s="19">
        <v>12</v>
      </c>
      <c r="J265" s="19">
        <v>233</v>
      </c>
      <c r="K265" s="19">
        <v>27.61</v>
      </c>
      <c r="L265" s="19">
        <v>2.61</v>
      </c>
      <c r="M265" s="19">
        <v>146.96</v>
      </c>
      <c r="N265" s="19">
        <v>1450</v>
      </c>
      <c r="O265" s="19">
        <v>0.86627600000000005</v>
      </c>
      <c r="P265" s="501">
        <v>650458.11210799997</v>
      </c>
      <c r="Q265" s="49">
        <v>45786</v>
      </c>
      <c r="R265" s="50" t="s">
        <v>94</v>
      </c>
      <c r="S265" s="51" t="s">
        <v>61</v>
      </c>
      <c r="T265" s="146"/>
      <c r="U265" s="140"/>
      <c r="V265" s="152"/>
      <c r="W265" s="516">
        <v>45790</v>
      </c>
      <c r="X265" s="164"/>
    </row>
    <row r="266" spans="2:24" ht="15.5" x14ac:dyDescent="0.35">
      <c r="B266" s="44"/>
      <c r="C266" s="48" t="s">
        <v>481</v>
      </c>
      <c r="D266" s="44" t="s">
        <v>126</v>
      </c>
      <c r="E266" s="44" t="s">
        <v>74</v>
      </c>
      <c r="F266" s="44" t="s">
        <v>279</v>
      </c>
      <c r="G266" s="44"/>
      <c r="H266" s="19">
        <v>562</v>
      </c>
      <c r="I266" s="19">
        <v>26</v>
      </c>
      <c r="J266" s="19">
        <v>588</v>
      </c>
      <c r="K266" s="19">
        <v>70.22</v>
      </c>
      <c r="L266" s="19">
        <v>5.81</v>
      </c>
      <c r="M266" s="19">
        <v>352.73</v>
      </c>
      <c r="N266" s="19">
        <v>3400</v>
      </c>
      <c r="O266" s="19">
        <v>1.7680549999999999</v>
      </c>
      <c r="P266" s="501">
        <v>1595805.5120649999</v>
      </c>
      <c r="Q266" s="49">
        <v>45787</v>
      </c>
      <c r="R266" s="50" t="s">
        <v>449</v>
      </c>
      <c r="S266" s="51" t="s">
        <v>61</v>
      </c>
      <c r="T266" s="146"/>
      <c r="U266" s="140"/>
      <c r="V266" s="152"/>
      <c r="W266" s="516">
        <v>46157</v>
      </c>
      <c r="X266" s="164"/>
    </row>
    <row r="267" spans="2:24" ht="15.5" x14ac:dyDescent="0.35">
      <c r="B267" s="44"/>
      <c r="C267" s="48" t="s">
        <v>482</v>
      </c>
      <c r="D267" s="44" t="s">
        <v>126</v>
      </c>
      <c r="E267" s="44" t="s">
        <v>101</v>
      </c>
      <c r="F267" s="44" t="s">
        <v>279</v>
      </c>
      <c r="G267" s="44"/>
      <c r="H267" s="19">
        <v>565</v>
      </c>
      <c r="I267" s="19">
        <v>26</v>
      </c>
      <c r="J267" s="19">
        <v>591</v>
      </c>
      <c r="K267" s="19">
        <v>70.56</v>
      </c>
      <c r="L267" s="19">
        <v>5.83</v>
      </c>
      <c r="M267" s="19">
        <v>454.86</v>
      </c>
      <c r="N267" s="19">
        <v>5149</v>
      </c>
      <c r="O267" s="19">
        <v>1.7680549999999999</v>
      </c>
      <c r="P267" s="501">
        <v>1662016.3703449999</v>
      </c>
      <c r="Q267" s="49">
        <v>45788</v>
      </c>
      <c r="R267" s="50" t="s">
        <v>97</v>
      </c>
      <c r="S267" s="51" t="s">
        <v>61</v>
      </c>
      <c r="T267" s="146"/>
      <c r="U267" s="140"/>
      <c r="V267" s="152"/>
      <c r="W267" s="516">
        <v>45795</v>
      </c>
      <c r="X267" s="164"/>
    </row>
    <row r="268" spans="2:24" ht="15.5" x14ac:dyDescent="0.35">
      <c r="B268" s="44"/>
      <c r="C268" s="48" t="s">
        <v>483</v>
      </c>
      <c r="D268" s="44" t="s">
        <v>65</v>
      </c>
      <c r="E268" s="44" t="s">
        <v>101</v>
      </c>
      <c r="F268" s="44" t="s">
        <v>279</v>
      </c>
      <c r="G268" s="44"/>
      <c r="H268" s="19">
        <v>193</v>
      </c>
      <c r="I268" s="19">
        <v>11</v>
      </c>
      <c r="J268" s="19">
        <v>204</v>
      </c>
      <c r="K268" s="19">
        <v>24.04</v>
      </c>
      <c r="L268" s="19">
        <v>2.4500000000000002</v>
      </c>
      <c r="M268" s="19">
        <v>194.78</v>
      </c>
      <c r="N268" s="19">
        <v>1979.14</v>
      </c>
      <c r="O268" s="19">
        <v>0.86627600000000005</v>
      </c>
      <c r="P268" s="501">
        <v>608271.66794800002</v>
      </c>
      <c r="Q268" s="49">
        <v>45789</v>
      </c>
      <c r="R268" s="50" t="s">
        <v>115</v>
      </c>
      <c r="S268" s="51" t="s">
        <v>61</v>
      </c>
      <c r="T268" s="146"/>
      <c r="U268" s="140"/>
      <c r="V268" s="152"/>
      <c r="W268" s="516">
        <v>45793</v>
      </c>
      <c r="X268" s="164"/>
    </row>
    <row r="269" spans="2:24" ht="18" customHeight="1" x14ac:dyDescent="0.35">
      <c r="B269" s="44"/>
      <c r="C269" s="48" t="s">
        <v>499</v>
      </c>
      <c r="D269" s="44" t="s">
        <v>79</v>
      </c>
      <c r="E269" s="44" t="s">
        <v>101</v>
      </c>
      <c r="F269" s="44" t="s">
        <v>279</v>
      </c>
      <c r="G269" s="44"/>
      <c r="H269" s="19">
        <v>193</v>
      </c>
      <c r="I269" s="19">
        <v>11</v>
      </c>
      <c r="J269" s="19">
        <v>204</v>
      </c>
      <c r="K269" s="19">
        <v>24.04</v>
      </c>
      <c r="L269" s="19">
        <v>2.4500000000000002</v>
      </c>
      <c r="M269" s="19">
        <v>194.78</v>
      </c>
      <c r="N269" s="19">
        <v>1979.14</v>
      </c>
      <c r="O269" s="19">
        <v>0.86627600000000005</v>
      </c>
      <c r="P269" s="501">
        <v>608271.66794800002</v>
      </c>
      <c r="Q269" s="49">
        <v>45790</v>
      </c>
      <c r="R269" s="50" t="s">
        <v>94</v>
      </c>
      <c r="S269" s="51" t="s">
        <v>61</v>
      </c>
      <c r="T269" s="146"/>
      <c r="U269" s="140"/>
      <c r="V269" s="152"/>
      <c r="W269" s="516">
        <v>45806</v>
      </c>
      <c r="X269" s="164"/>
    </row>
    <row r="270" spans="2:24" ht="15.5" x14ac:dyDescent="0.35">
      <c r="B270" s="44"/>
      <c r="C270" s="48" t="s">
        <v>484</v>
      </c>
      <c r="D270" s="44" t="s">
        <v>77</v>
      </c>
      <c r="E270" s="44" t="s">
        <v>74</v>
      </c>
      <c r="F270" s="44" t="s">
        <v>279</v>
      </c>
      <c r="G270" s="44"/>
      <c r="H270" s="19">
        <f>K270*8</f>
        <v>251.2</v>
      </c>
      <c r="I270" s="19">
        <f>L270*4.4</f>
        <v>12.716000000000001</v>
      </c>
      <c r="J270" s="19">
        <f>SUBTOTAL(9,H270:I270)</f>
        <v>263.916</v>
      </c>
      <c r="K270" s="19">
        <v>31.4</v>
      </c>
      <c r="L270" s="19">
        <v>2.89</v>
      </c>
      <c r="M270" s="19">
        <v>164.7</v>
      </c>
      <c r="N270" s="19">
        <v>1802</v>
      </c>
      <c r="O270" s="19">
        <v>0.86627600000000005</v>
      </c>
      <c r="P270" s="501">
        <v>752440.09410799993</v>
      </c>
      <c r="Q270" s="49">
        <v>45789</v>
      </c>
      <c r="R270" s="50" t="s">
        <v>449</v>
      </c>
      <c r="S270" s="51" t="s">
        <v>61</v>
      </c>
      <c r="T270" s="58"/>
      <c r="U270" s="58"/>
      <c r="V270" s="58"/>
      <c r="W270" s="516">
        <v>45794</v>
      </c>
      <c r="X270" s="164"/>
    </row>
    <row r="271" spans="2:24" ht="15.5" x14ac:dyDescent="0.35">
      <c r="B271" s="44"/>
      <c r="C271" s="48" t="s">
        <v>486</v>
      </c>
      <c r="D271" s="44" t="s">
        <v>231</v>
      </c>
      <c r="E271" s="44" t="s">
        <v>101</v>
      </c>
      <c r="F271" s="44" t="s">
        <v>278</v>
      </c>
      <c r="G271" s="44"/>
      <c r="H271" s="19">
        <f>K271*8</f>
        <v>882.48</v>
      </c>
      <c r="I271" s="19">
        <f>L271*4.4</f>
        <v>46.904000000000003</v>
      </c>
      <c r="J271" s="19">
        <f>SUBTOTAL(9,H271:I271)</f>
        <v>929.38400000000001</v>
      </c>
      <c r="K271" s="19">
        <v>110.31</v>
      </c>
      <c r="L271" s="19">
        <v>10.66</v>
      </c>
      <c r="M271" s="19">
        <v>809</v>
      </c>
      <c r="N271" s="19">
        <v>9896</v>
      </c>
      <c r="O271" s="19">
        <v>2.4947030000000003</v>
      </c>
      <c r="P271" s="501">
        <v>2836089.3524490003</v>
      </c>
      <c r="Q271" s="49">
        <v>45789</v>
      </c>
      <c r="R271" s="50" t="s">
        <v>60</v>
      </c>
      <c r="S271" s="51" t="s">
        <v>61</v>
      </c>
      <c r="T271" s="146"/>
      <c r="U271" s="140"/>
      <c r="V271" s="152"/>
      <c r="W271" s="516">
        <v>45797</v>
      </c>
      <c r="X271" s="164"/>
    </row>
    <row r="272" spans="2:24" ht="15.5" x14ac:dyDescent="0.35">
      <c r="B272" s="44"/>
      <c r="C272" s="48" t="s">
        <v>487</v>
      </c>
      <c r="D272" s="44" t="s">
        <v>65</v>
      </c>
      <c r="E272" s="44" t="s">
        <v>74</v>
      </c>
      <c r="F272" s="44" t="s">
        <v>279</v>
      </c>
      <c r="G272" s="44"/>
      <c r="H272" s="19">
        <v>221</v>
      </c>
      <c r="I272" s="19">
        <v>12</v>
      </c>
      <c r="J272" s="19">
        <v>233</v>
      </c>
      <c r="K272" s="19">
        <v>27.61</v>
      </c>
      <c r="L272" s="19">
        <v>2.61</v>
      </c>
      <c r="M272" s="19">
        <v>146.96</v>
      </c>
      <c r="N272" s="19">
        <v>1450</v>
      </c>
      <c r="O272" s="19">
        <v>0.86627600000000005</v>
      </c>
      <c r="P272" s="501">
        <v>650458.11210799997</v>
      </c>
      <c r="Q272" s="49">
        <v>45789</v>
      </c>
      <c r="R272" s="50" t="s">
        <v>449</v>
      </c>
      <c r="S272" s="51" t="s">
        <v>61</v>
      </c>
      <c r="T272" s="146"/>
      <c r="U272" s="140"/>
      <c r="V272" s="152"/>
      <c r="W272" s="516">
        <v>45798</v>
      </c>
      <c r="X272" s="164"/>
    </row>
    <row r="273" spans="2:24" ht="15.5" x14ac:dyDescent="0.35">
      <c r="B273" s="44"/>
      <c r="C273" s="48" t="s">
        <v>488</v>
      </c>
      <c r="D273" s="44" t="s">
        <v>65</v>
      </c>
      <c r="E273" s="44" t="s">
        <v>74</v>
      </c>
      <c r="F273" s="44" t="s">
        <v>279</v>
      </c>
      <c r="G273" s="44"/>
      <c r="H273" s="19">
        <v>221</v>
      </c>
      <c r="I273" s="19">
        <v>12</v>
      </c>
      <c r="J273" s="19">
        <v>233</v>
      </c>
      <c r="K273" s="19">
        <v>27.61</v>
      </c>
      <c r="L273" s="19">
        <v>2.61</v>
      </c>
      <c r="M273" s="19">
        <v>146.96</v>
      </c>
      <c r="N273" s="19">
        <v>1450</v>
      </c>
      <c r="O273" s="19">
        <v>0.86627600000000005</v>
      </c>
      <c r="P273" s="501">
        <v>650458.11210799997</v>
      </c>
      <c r="Q273" s="49">
        <v>45789</v>
      </c>
      <c r="R273" s="50" t="s">
        <v>261</v>
      </c>
      <c r="S273" s="51" t="s">
        <v>61</v>
      </c>
      <c r="T273" s="146"/>
      <c r="U273" s="140"/>
      <c r="V273" s="152"/>
      <c r="W273" s="516">
        <v>45798</v>
      </c>
      <c r="X273" s="164"/>
    </row>
    <row r="274" spans="2:24" ht="17.5" customHeight="1" x14ac:dyDescent="0.35">
      <c r="B274" s="44"/>
      <c r="C274" s="48" t="s">
        <v>489</v>
      </c>
      <c r="D274" s="44" t="s">
        <v>511</v>
      </c>
      <c r="E274" s="44" t="s">
        <v>74</v>
      </c>
      <c r="F274" s="44" t="s">
        <v>278</v>
      </c>
      <c r="G274" s="44"/>
      <c r="H274" s="19">
        <f>K274*8</f>
        <v>614.16</v>
      </c>
      <c r="I274" s="19">
        <f>L274*4.4</f>
        <v>27.984000000000005</v>
      </c>
      <c r="J274" s="19">
        <f>SUM(H274:I274)</f>
        <v>642.14400000000001</v>
      </c>
      <c r="K274" s="19">
        <v>76.77</v>
      </c>
      <c r="L274" s="19">
        <v>6.36</v>
      </c>
      <c r="M274" s="19">
        <v>388.74</v>
      </c>
      <c r="N274" s="19">
        <v>3855</v>
      </c>
      <c r="O274" s="19">
        <v>2.348757</v>
      </c>
      <c r="P274" s="501">
        <v>1765261</v>
      </c>
      <c r="Q274" s="49">
        <v>45789</v>
      </c>
      <c r="R274" s="502" t="s">
        <v>379</v>
      </c>
      <c r="S274" s="51" t="s">
        <v>61</v>
      </c>
      <c r="T274" s="58"/>
      <c r="U274" s="58"/>
      <c r="V274" s="58"/>
      <c r="W274" s="516">
        <v>45799</v>
      </c>
      <c r="X274" s="164"/>
    </row>
    <row r="275" spans="2:24" ht="15.5" x14ac:dyDescent="0.35">
      <c r="B275" s="44"/>
      <c r="C275" s="48" t="s">
        <v>490</v>
      </c>
      <c r="D275" s="44" t="s">
        <v>65</v>
      </c>
      <c r="E275" s="44" t="s">
        <v>74</v>
      </c>
      <c r="F275" s="44" t="s">
        <v>279</v>
      </c>
      <c r="G275" s="44"/>
      <c r="H275" s="19">
        <v>221</v>
      </c>
      <c r="I275" s="19">
        <v>12</v>
      </c>
      <c r="J275" s="19">
        <v>233</v>
      </c>
      <c r="K275" s="19">
        <v>27.61</v>
      </c>
      <c r="L275" s="19">
        <v>2.61</v>
      </c>
      <c r="M275" s="19">
        <v>146.96</v>
      </c>
      <c r="N275" s="19">
        <v>1450</v>
      </c>
      <c r="O275" s="19">
        <v>0.86627600000000005</v>
      </c>
      <c r="P275" s="501">
        <v>650458.11210799997</v>
      </c>
      <c r="Q275" s="49">
        <v>45789</v>
      </c>
      <c r="R275" s="50" t="s">
        <v>360</v>
      </c>
      <c r="S275" s="51" t="s">
        <v>61</v>
      </c>
      <c r="T275" s="58"/>
      <c r="U275" s="58"/>
      <c r="V275" s="58"/>
      <c r="W275" s="516">
        <v>45800</v>
      </c>
      <c r="X275" s="164"/>
    </row>
    <row r="276" spans="2:24" ht="15.5" x14ac:dyDescent="0.35">
      <c r="B276" s="44"/>
      <c r="C276" s="48" t="s">
        <v>491</v>
      </c>
      <c r="D276" s="44" t="s">
        <v>79</v>
      </c>
      <c r="E276" s="44" t="s">
        <v>74</v>
      </c>
      <c r="F276" s="44" t="s">
        <v>279</v>
      </c>
      <c r="G276" s="44"/>
      <c r="H276" s="19">
        <v>221</v>
      </c>
      <c r="I276" s="19">
        <v>12</v>
      </c>
      <c r="J276" s="19">
        <v>233</v>
      </c>
      <c r="K276" s="19">
        <v>27.61</v>
      </c>
      <c r="L276" s="19">
        <v>2.61</v>
      </c>
      <c r="M276" s="19">
        <v>146.96</v>
      </c>
      <c r="N276" s="19">
        <v>1450</v>
      </c>
      <c r="O276" s="19">
        <v>0.86627600000000005</v>
      </c>
      <c r="P276" s="501">
        <v>650458.11210799997</v>
      </c>
      <c r="Q276" s="49">
        <v>45789</v>
      </c>
      <c r="R276" s="50" t="s">
        <v>94</v>
      </c>
      <c r="S276" s="51" t="s">
        <v>61</v>
      </c>
      <c r="T276" s="58"/>
      <c r="U276" s="58"/>
      <c r="V276" s="58"/>
      <c r="W276" s="516">
        <v>45800</v>
      </c>
      <c r="X276" s="164"/>
    </row>
    <row r="277" spans="2:24" ht="15.5" x14ac:dyDescent="0.35">
      <c r="B277" s="44"/>
      <c r="C277" s="48" t="s">
        <v>492</v>
      </c>
      <c r="D277" s="44" t="s">
        <v>65</v>
      </c>
      <c r="E277" s="44" t="s">
        <v>101</v>
      </c>
      <c r="F277" s="44" t="s">
        <v>279</v>
      </c>
      <c r="G277" s="44"/>
      <c r="H277" s="19">
        <v>193</v>
      </c>
      <c r="I277" s="19">
        <v>11</v>
      </c>
      <c r="J277" s="19">
        <v>204</v>
      </c>
      <c r="K277" s="19">
        <v>24.04</v>
      </c>
      <c r="L277" s="19">
        <v>2.4500000000000002</v>
      </c>
      <c r="M277" s="19">
        <v>194.78</v>
      </c>
      <c r="N277" s="19">
        <v>1979.14</v>
      </c>
      <c r="O277" s="19">
        <v>0.86627600000000005</v>
      </c>
      <c r="P277" s="501">
        <v>608271.66794800002</v>
      </c>
      <c r="Q277" s="49">
        <v>45789</v>
      </c>
      <c r="R277" s="50" t="s">
        <v>449</v>
      </c>
      <c r="S277" s="51" t="s">
        <v>61</v>
      </c>
      <c r="T277" s="58"/>
      <c r="U277" s="58"/>
      <c r="V277" s="58"/>
      <c r="W277" s="516">
        <v>45800</v>
      </c>
      <c r="X277" s="164"/>
    </row>
    <row r="278" spans="2:24" ht="48" customHeight="1" x14ac:dyDescent="0.35">
      <c r="B278" s="44"/>
      <c r="C278" s="48" t="s">
        <v>493</v>
      </c>
      <c r="D278" s="44" t="s">
        <v>77</v>
      </c>
      <c r="E278" s="44" t="s">
        <v>101</v>
      </c>
      <c r="F278" s="44" t="s">
        <v>278</v>
      </c>
      <c r="G278" s="44"/>
      <c r="H278" s="19">
        <f>K278*8</f>
        <v>267.36</v>
      </c>
      <c r="I278" s="19">
        <f>L278*4.4</f>
        <v>13.860000000000001</v>
      </c>
      <c r="J278" s="19">
        <f>SUM(H278:I278)</f>
        <v>281.22000000000003</v>
      </c>
      <c r="K278" s="19">
        <v>33.42</v>
      </c>
      <c r="L278" s="19">
        <v>3.15</v>
      </c>
      <c r="M278" s="19">
        <v>255.26</v>
      </c>
      <c r="N278" s="19">
        <v>1904</v>
      </c>
      <c r="O278" s="19">
        <v>0.86627600000000005</v>
      </c>
      <c r="P278" s="501">
        <v>705045.34674800001</v>
      </c>
      <c r="Q278" s="49">
        <v>45789</v>
      </c>
      <c r="R278" s="502" t="s">
        <v>379</v>
      </c>
      <c r="S278" s="51" t="s">
        <v>61</v>
      </c>
      <c r="T278" s="146">
        <v>45799</v>
      </c>
      <c r="U278" s="5"/>
      <c r="V278" s="58"/>
      <c r="W278" s="516">
        <v>45801</v>
      </c>
      <c r="X278" s="164"/>
    </row>
    <row r="279" spans="2:24" ht="15.5" x14ac:dyDescent="0.35">
      <c r="B279" s="44"/>
      <c r="C279" s="48" t="s">
        <v>494</v>
      </c>
      <c r="D279" s="44" t="s">
        <v>65</v>
      </c>
      <c r="E279" s="44" t="s">
        <v>74</v>
      </c>
      <c r="F279" s="44" t="s">
        <v>279</v>
      </c>
      <c r="G279" s="44"/>
      <c r="H279" s="19">
        <v>221</v>
      </c>
      <c r="I279" s="19">
        <v>12</v>
      </c>
      <c r="J279" s="19">
        <v>233</v>
      </c>
      <c r="K279" s="19">
        <v>27.61</v>
      </c>
      <c r="L279" s="19">
        <v>2.61</v>
      </c>
      <c r="M279" s="19">
        <v>146.96</v>
      </c>
      <c r="N279" s="19">
        <v>1450</v>
      </c>
      <c r="O279" s="19">
        <v>0.86627600000000005</v>
      </c>
      <c r="P279" s="501">
        <v>650458.11210799997</v>
      </c>
      <c r="Q279" s="49">
        <v>45789</v>
      </c>
      <c r="R279" s="50" t="s">
        <v>361</v>
      </c>
      <c r="S279" s="51" t="s">
        <v>61</v>
      </c>
      <c r="T279" s="58"/>
      <c r="U279" s="58"/>
      <c r="V279" s="58"/>
      <c r="W279" s="516">
        <v>45802</v>
      </c>
      <c r="X279" s="164"/>
    </row>
    <row r="280" spans="2:24" ht="15.5" x14ac:dyDescent="0.35">
      <c r="B280" s="44"/>
      <c r="C280" s="48" t="s">
        <v>495</v>
      </c>
      <c r="D280" s="44" t="s">
        <v>65</v>
      </c>
      <c r="E280" s="44" t="s">
        <v>101</v>
      </c>
      <c r="F280" s="44" t="s">
        <v>279</v>
      </c>
      <c r="G280" s="44"/>
      <c r="H280" s="19">
        <v>193</v>
      </c>
      <c r="I280" s="19">
        <v>11</v>
      </c>
      <c r="J280" s="19">
        <v>204</v>
      </c>
      <c r="K280" s="19">
        <v>24.04</v>
      </c>
      <c r="L280" s="19">
        <v>2.4500000000000002</v>
      </c>
      <c r="M280" s="19">
        <v>194.78</v>
      </c>
      <c r="N280" s="19">
        <v>1979.14</v>
      </c>
      <c r="O280" s="19">
        <v>0.86627600000000005</v>
      </c>
      <c r="P280" s="501">
        <v>608271.66794800002</v>
      </c>
      <c r="Q280" s="49">
        <v>45789</v>
      </c>
      <c r="R280" s="50" t="s">
        <v>97</v>
      </c>
      <c r="S280" s="51" t="s">
        <v>61</v>
      </c>
      <c r="T280" s="198">
        <v>45802</v>
      </c>
      <c r="U280" s="58"/>
      <c r="V280" s="58"/>
      <c r="W280" s="516">
        <v>45802</v>
      </c>
      <c r="X280" s="164"/>
    </row>
    <row r="281" spans="2:24" ht="15.5" x14ac:dyDescent="0.35">
      <c r="B281" s="44"/>
      <c r="C281" s="48" t="s">
        <v>496</v>
      </c>
      <c r="D281" s="44" t="s">
        <v>65</v>
      </c>
      <c r="E281" s="44" t="s">
        <v>101</v>
      </c>
      <c r="F281" s="44" t="s">
        <v>279</v>
      </c>
      <c r="G281" s="44"/>
      <c r="H281" s="19">
        <v>193</v>
      </c>
      <c r="I281" s="19">
        <v>11</v>
      </c>
      <c r="J281" s="19">
        <v>204</v>
      </c>
      <c r="K281" s="19">
        <v>24.04</v>
      </c>
      <c r="L281" s="19">
        <v>2.4500000000000002</v>
      </c>
      <c r="M281" s="19">
        <v>194.78</v>
      </c>
      <c r="N281" s="19">
        <v>1979.14</v>
      </c>
      <c r="O281" s="19">
        <v>0.86627600000000005</v>
      </c>
      <c r="P281" s="501">
        <v>608271.66794800002</v>
      </c>
      <c r="Q281" s="49">
        <v>45789</v>
      </c>
      <c r="R281" s="50" t="s">
        <v>284</v>
      </c>
      <c r="S281" s="51" t="s">
        <v>61</v>
      </c>
      <c r="T281" s="146"/>
      <c r="U281" s="140"/>
      <c r="V281" s="152"/>
      <c r="W281" s="516">
        <v>45804</v>
      </c>
      <c r="X281" s="164"/>
    </row>
    <row r="282" spans="2:24" ht="15.5" x14ac:dyDescent="0.35">
      <c r="B282" s="44"/>
      <c r="C282" s="48" t="s">
        <v>497</v>
      </c>
      <c r="D282" s="44" t="s">
        <v>77</v>
      </c>
      <c r="E282" s="44" t="s">
        <v>101</v>
      </c>
      <c r="F282" s="44" t="s">
        <v>279</v>
      </c>
      <c r="G282" s="44"/>
      <c r="H282" s="19">
        <v>214</v>
      </c>
      <c r="I282" s="19">
        <v>12</v>
      </c>
      <c r="J282" s="19">
        <v>226</v>
      </c>
      <c r="K282" s="19">
        <v>26.74</v>
      </c>
      <c r="L282" s="19">
        <v>2.68</v>
      </c>
      <c r="M282" s="19">
        <v>219.54</v>
      </c>
      <c r="N282" s="19">
        <v>2473.94</v>
      </c>
      <c r="O282" s="19">
        <v>0.86627600000000005</v>
      </c>
      <c r="P282" s="501">
        <v>705045.34674800001</v>
      </c>
      <c r="Q282" s="49">
        <v>45789</v>
      </c>
      <c r="R282" s="50" t="s">
        <v>449</v>
      </c>
      <c r="S282" s="51" t="s">
        <v>61</v>
      </c>
      <c r="T282" s="146"/>
      <c r="U282" s="140"/>
      <c r="V282" s="152"/>
      <c r="W282" s="516">
        <v>45804</v>
      </c>
      <c r="X282" s="164"/>
    </row>
    <row r="283" spans="2:24" ht="15.5" x14ac:dyDescent="0.35">
      <c r="B283" s="44"/>
      <c r="C283" s="48" t="s">
        <v>500</v>
      </c>
      <c r="D283" s="44" t="s">
        <v>79</v>
      </c>
      <c r="E283" s="44" t="s">
        <v>101</v>
      </c>
      <c r="F283" s="44" t="s">
        <v>279</v>
      </c>
      <c r="G283" s="44"/>
      <c r="H283" s="19">
        <v>193</v>
      </c>
      <c r="I283" s="19">
        <v>11</v>
      </c>
      <c r="J283" s="19">
        <v>204</v>
      </c>
      <c r="K283" s="19">
        <v>24.04</v>
      </c>
      <c r="L283" s="19">
        <v>2.4500000000000002</v>
      </c>
      <c r="M283" s="19">
        <v>194.78</v>
      </c>
      <c r="N283" s="19">
        <v>1979.14</v>
      </c>
      <c r="O283" s="19">
        <v>0.86627600000000005</v>
      </c>
      <c r="P283" s="501">
        <v>608271.66794800002</v>
      </c>
      <c r="Q283" s="49">
        <v>45789</v>
      </c>
      <c r="R283" s="50" t="s">
        <v>449</v>
      </c>
      <c r="S283" s="51" t="s">
        <v>61</v>
      </c>
      <c r="T283" s="146"/>
      <c r="U283" s="140"/>
      <c r="V283" s="152"/>
      <c r="W283" s="516">
        <v>45806</v>
      </c>
      <c r="X283" s="164"/>
    </row>
    <row r="284" spans="2:24" ht="15.5" x14ac:dyDescent="0.35">
      <c r="B284" s="44"/>
      <c r="C284" s="48" t="s">
        <v>501</v>
      </c>
      <c r="D284" s="44" t="s">
        <v>77</v>
      </c>
      <c r="E284" s="44" t="s">
        <v>74</v>
      </c>
      <c r="F284" s="44" t="s">
        <v>279</v>
      </c>
      <c r="G284" s="44"/>
      <c r="H284" s="19">
        <f>K284*8</f>
        <v>251.2</v>
      </c>
      <c r="I284" s="19">
        <f>L284*4.4</f>
        <v>12.716000000000001</v>
      </c>
      <c r="J284" s="19">
        <f>SUBTOTAL(9,H284:I284)</f>
        <v>263.916</v>
      </c>
      <c r="K284" s="19">
        <v>31.4</v>
      </c>
      <c r="L284" s="19">
        <v>2.89</v>
      </c>
      <c r="M284" s="19">
        <v>164.7</v>
      </c>
      <c r="N284" s="19">
        <v>1802</v>
      </c>
      <c r="O284" s="19">
        <v>0.86627600000000005</v>
      </c>
      <c r="P284" s="501">
        <v>752440.09410799993</v>
      </c>
      <c r="Q284" s="49">
        <v>45790</v>
      </c>
      <c r="R284" s="50" t="s">
        <v>97</v>
      </c>
      <c r="S284" s="51" t="s">
        <v>61</v>
      </c>
      <c r="T284" s="146"/>
      <c r="U284" s="140"/>
      <c r="V284" s="152"/>
      <c r="W284" s="516">
        <v>45807</v>
      </c>
      <c r="X284" s="164"/>
    </row>
    <row r="285" spans="2:24" ht="31" x14ac:dyDescent="0.35">
      <c r="B285" s="44"/>
      <c r="C285" s="48" t="s">
        <v>502</v>
      </c>
      <c r="D285" s="44" t="s">
        <v>77</v>
      </c>
      <c r="E285" s="44" t="s">
        <v>74</v>
      </c>
      <c r="F285" s="44" t="s">
        <v>279</v>
      </c>
      <c r="G285" s="44"/>
      <c r="H285" s="19">
        <f>K285*8</f>
        <v>251.2</v>
      </c>
      <c r="I285" s="19">
        <f>L285*4.4</f>
        <v>12.716000000000001</v>
      </c>
      <c r="J285" s="19">
        <f>SUBTOTAL(9,H285:I285)</f>
        <v>263.916</v>
      </c>
      <c r="K285" s="19">
        <v>31.4</v>
      </c>
      <c r="L285" s="19">
        <v>2.89</v>
      </c>
      <c r="M285" s="19">
        <v>164.7</v>
      </c>
      <c r="N285" s="19">
        <v>1802</v>
      </c>
      <c r="O285" s="19">
        <v>0.86627600000000005</v>
      </c>
      <c r="P285" s="501">
        <v>752440.09410799993</v>
      </c>
      <c r="Q285" s="49">
        <v>45791</v>
      </c>
      <c r="R285" s="502" t="s">
        <v>535</v>
      </c>
      <c r="S285" s="51" t="s">
        <v>61</v>
      </c>
      <c r="T285" s="146"/>
      <c r="U285" s="140"/>
      <c r="V285" s="152"/>
      <c r="W285" s="516">
        <v>45807</v>
      </c>
      <c r="X285" s="164"/>
    </row>
    <row r="286" spans="2:24" ht="15.5" x14ac:dyDescent="0.35">
      <c r="B286" s="44"/>
      <c r="C286" s="48" t="s">
        <v>503</v>
      </c>
      <c r="D286" s="44" t="s">
        <v>79</v>
      </c>
      <c r="E286" s="44" t="s">
        <v>101</v>
      </c>
      <c r="F286" s="44" t="s">
        <v>279</v>
      </c>
      <c r="G286" s="44"/>
      <c r="H286" s="19">
        <v>193</v>
      </c>
      <c r="I286" s="19">
        <v>11</v>
      </c>
      <c r="J286" s="19">
        <v>204</v>
      </c>
      <c r="K286" s="19">
        <v>24.04</v>
      </c>
      <c r="L286" s="19">
        <v>2.4500000000000002</v>
      </c>
      <c r="M286" s="19">
        <v>194.78</v>
      </c>
      <c r="N286" s="19">
        <v>1979.14</v>
      </c>
      <c r="O286" s="19">
        <v>0.86627600000000005</v>
      </c>
      <c r="P286" s="501">
        <v>608271.66794800002</v>
      </c>
      <c r="Q286" s="49">
        <v>45791</v>
      </c>
      <c r="R286" s="50" t="s">
        <v>449</v>
      </c>
      <c r="S286" s="51" t="s">
        <v>61</v>
      </c>
      <c r="T286" s="146"/>
      <c r="U286" s="140"/>
      <c r="V286" s="152"/>
      <c r="W286" s="516">
        <v>45808</v>
      </c>
      <c r="X286" s="164"/>
    </row>
    <row r="287" spans="2:24" ht="49.5" customHeight="1" x14ac:dyDescent="0.35">
      <c r="B287" s="44"/>
      <c r="C287" s="48" t="s">
        <v>504</v>
      </c>
      <c r="D287" s="44" t="s">
        <v>475</v>
      </c>
      <c r="E287" s="44" t="s">
        <v>74</v>
      </c>
      <c r="F287" s="44" t="s">
        <v>278</v>
      </c>
      <c r="G287" s="44"/>
      <c r="H287" s="19">
        <f>K287*8</f>
        <v>614.16</v>
      </c>
      <c r="I287" s="19">
        <f>L287*4.4</f>
        <v>27.984000000000005</v>
      </c>
      <c r="J287" s="19">
        <f>SUM(H287:I287)</f>
        <v>642.14400000000001</v>
      </c>
      <c r="K287" s="19">
        <v>76.77</v>
      </c>
      <c r="L287" s="19">
        <v>6.36</v>
      </c>
      <c r="M287" s="19">
        <v>388.74</v>
      </c>
      <c r="N287" s="19">
        <v>3855</v>
      </c>
      <c r="O287" s="19">
        <v>2.348757</v>
      </c>
      <c r="P287" s="501">
        <v>1765261</v>
      </c>
      <c r="Q287" s="49">
        <v>45791</v>
      </c>
      <c r="R287" s="502" t="s">
        <v>379</v>
      </c>
      <c r="S287" s="51" t="s">
        <v>61</v>
      </c>
      <c r="T287" s="146"/>
      <c r="U287" s="140"/>
      <c r="V287" s="152"/>
      <c r="W287" s="516">
        <v>45808</v>
      </c>
      <c r="X287" s="164"/>
    </row>
    <row r="288" spans="2:24" ht="15.5" x14ac:dyDescent="0.35">
      <c r="B288" s="44"/>
      <c r="C288" s="48" t="s">
        <v>505</v>
      </c>
      <c r="D288" s="44" t="s">
        <v>132</v>
      </c>
      <c r="E288" s="44" t="s">
        <v>74</v>
      </c>
      <c r="F288" s="44" t="s">
        <v>278</v>
      </c>
      <c r="G288" s="44"/>
      <c r="H288" s="19">
        <v>611</v>
      </c>
      <c r="I288" s="19">
        <v>28</v>
      </c>
      <c r="J288" s="19">
        <v>639</v>
      </c>
      <c r="K288" s="19">
        <v>76.349999999999994</v>
      </c>
      <c r="L288" s="19">
        <v>6.32</v>
      </c>
      <c r="M288" s="19">
        <v>385.79</v>
      </c>
      <c r="N288" s="19">
        <v>3898</v>
      </c>
      <c r="O288" s="19">
        <v>2.348757</v>
      </c>
      <c r="P288" s="501">
        <v>1761921.9257309998</v>
      </c>
      <c r="Q288" s="49">
        <v>45791</v>
      </c>
      <c r="R288" s="50" t="s">
        <v>60</v>
      </c>
      <c r="S288" s="51" t="s">
        <v>61</v>
      </c>
      <c r="T288" s="146"/>
      <c r="U288" s="140"/>
      <c r="V288" s="152"/>
      <c r="W288" s="516">
        <v>45808</v>
      </c>
      <c r="X288" s="164"/>
    </row>
    <row r="289" spans="2:24" ht="31" x14ac:dyDescent="0.35">
      <c r="B289" s="44"/>
      <c r="C289" s="48" t="s">
        <v>506</v>
      </c>
      <c r="D289" s="44" t="s">
        <v>170</v>
      </c>
      <c r="E289" s="44" t="s">
        <v>101</v>
      </c>
      <c r="F289" s="44" t="s">
        <v>278</v>
      </c>
      <c r="G289" s="44"/>
      <c r="H289" s="19">
        <f>K289*8</f>
        <v>516.08000000000004</v>
      </c>
      <c r="I289" s="19">
        <f>L289*4.4</f>
        <v>24.332000000000004</v>
      </c>
      <c r="J289" s="19">
        <f>SUBTOTAL(9,H289:I289)</f>
        <v>540.41200000000003</v>
      </c>
      <c r="K289" s="19">
        <v>64.510000000000005</v>
      </c>
      <c r="L289" s="19">
        <v>5.53</v>
      </c>
      <c r="M289" s="19">
        <v>432.79</v>
      </c>
      <c r="N289" s="19">
        <v>2988</v>
      </c>
      <c r="O289" s="19">
        <v>1.768</v>
      </c>
      <c r="P289" s="501">
        <v>1344129.8150650002</v>
      </c>
      <c r="Q289" s="49">
        <v>45822</v>
      </c>
      <c r="R289" s="502" t="s">
        <v>379</v>
      </c>
      <c r="S289" s="51" t="s">
        <v>61</v>
      </c>
      <c r="T289" s="146"/>
      <c r="U289" s="140"/>
      <c r="V289" s="152"/>
      <c r="W289" s="516">
        <v>45810</v>
      </c>
      <c r="X289" s="164"/>
    </row>
    <row r="290" spans="2:24" ht="15.5" x14ac:dyDescent="0.35">
      <c r="B290" s="44"/>
      <c r="C290" s="48" t="s">
        <v>507</v>
      </c>
      <c r="D290" s="44" t="s">
        <v>65</v>
      </c>
      <c r="E290" s="44" t="s">
        <v>101</v>
      </c>
      <c r="F290" s="44" t="s">
        <v>279</v>
      </c>
      <c r="G290" s="44"/>
      <c r="H290" s="19">
        <v>193</v>
      </c>
      <c r="I290" s="19">
        <v>11</v>
      </c>
      <c r="J290" s="19">
        <v>204</v>
      </c>
      <c r="K290" s="19">
        <v>24.04</v>
      </c>
      <c r="L290" s="19">
        <v>2.4500000000000002</v>
      </c>
      <c r="M290" s="19">
        <v>194.78</v>
      </c>
      <c r="N290" s="19">
        <v>1979.14</v>
      </c>
      <c r="O290" s="19">
        <v>0.86627600000000005</v>
      </c>
      <c r="P290" s="501">
        <v>608271.66794800002</v>
      </c>
      <c r="Q290" s="49">
        <v>45822</v>
      </c>
      <c r="R290" s="50" t="s">
        <v>449</v>
      </c>
      <c r="S290" s="51" t="s">
        <v>61</v>
      </c>
      <c r="T290" s="146"/>
      <c r="U290" s="140"/>
      <c r="V290" s="152"/>
      <c r="W290" s="516">
        <v>45811</v>
      </c>
      <c r="X290" s="164"/>
    </row>
    <row r="291" spans="2:24" ht="16" thickBot="1" x14ac:dyDescent="0.4">
      <c r="B291" s="44"/>
      <c r="C291" s="48" t="s">
        <v>508</v>
      </c>
      <c r="D291" s="44" t="s">
        <v>79</v>
      </c>
      <c r="E291" s="44" t="s">
        <v>101</v>
      </c>
      <c r="F291" s="44" t="s">
        <v>279</v>
      </c>
      <c r="G291" s="44"/>
      <c r="H291" s="19">
        <v>193</v>
      </c>
      <c r="I291" s="19">
        <v>11</v>
      </c>
      <c r="J291" s="19">
        <v>204</v>
      </c>
      <c r="K291" s="19">
        <v>24.04</v>
      </c>
      <c r="L291" s="19">
        <v>2.4500000000000002</v>
      </c>
      <c r="M291" s="19">
        <v>194.78</v>
      </c>
      <c r="N291" s="19">
        <v>1979.14</v>
      </c>
      <c r="O291" s="19">
        <v>0.86627600000000005</v>
      </c>
      <c r="P291" s="501">
        <v>608271.66794800002</v>
      </c>
      <c r="Q291" s="49">
        <v>45822</v>
      </c>
      <c r="R291" s="50" t="s">
        <v>94</v>
      </c>
      <c r="S291" s="51" t="s">
        <v>61</v>
      </c>
      <c r="T291" s="146"/>
      <c r="U291" s="140"/>
      <c r="V291" s="152"/>
      <c r="W291" s="516">
        <v>45812</v>
      </c>
      <c r="X291" s="172"/>
    </row>
    <row r="292" spans="2:24" ht="15.5" x14ac:dyDescent="0.35">
      <c r="B292" s="44"/>
      <c r="C292" s="48" t="s">
        <v>510</v>
      </c>
      <c r="D292" s="44" t="s">
        <v>126</v>
      </c>
      <c r="E292" s="44" t="s">
        <v>74</v>
      </c>
      <c r="F292" s="44" t="s">
        <v>279</v>
      </c>
      <c r="G292" s="44"/>
      <c r="H292" s="19">
        <v>562</v>
      </c>
      <c r="I292" s="19">
        <v>26</v>
      </c>
      <c r="J292" s="19">
        <v>588</v>
      </c>
      <c r="K292" s="19">
        <v>70.22</v>
      </c>
      <c r="L292" s="19">
        <v>5.81</v>
      </c>
      <c r="M292" s="19">
        <v>352.73</v>
      </c>
      <c r="N292" s="19">
        <v>3400</v>
      </c>
      <c r="O292" s="19">
        <v>1.7680549999999999</v>
      </c>
      <c r="P292" s="501">
        <v>1595805.5120649999</v>
      </c>
      <c r="Q292" s="49">
        <v>45822</v>
      </c>
      <c r="R292" s="50" t="s">
        <v>360</v>
      </c>
      <c r="S292" s="51" t="s">
        <v>61</v>
      </c>
      <c r="T292" s="146"/>
      <c r="U292" s="140"/>
      <c r="V292" s="152"/>
      <c r="W292" s="516">
        <v>45813</v>
      </c>
      <c r="X292" s="164"/>
    </row>
    <row r="293" spans="2:24" ht="18.5" customHeight="1" thickBot="1" x14ac:dyDescent="0.4">
      <c r="B293" s="44"/>
      <c r="C293" s="48" t="s">
        <v>512</v>
      </c>
      <c r="D293" s="44" t="s">
        <v>77</v>
      </c>
      <c r="E293" s="44" t="s">
        <v>74</v>
      </c>
      <c r="F293" s="44" t="s">
        <v>278</v>
      </c>
      <c r="G293" s="44"/>
      <c r="H293" s="19">
        <f>K293*8</f>
        <v>251.2</v>
      </c>
      <c r="I293" s="19">
        <f>L293*4.4</f>
        <v>12.716000000000001</v>
      </c>
      <c r="J293" s="19">
        <f>SUBTOTAL(9,H293:I293)</f>
        <v>263.916</v>
      </c>
      <c r="K293" s="19">
        <v>31.4</v>
      </c>
      <c r="L293" s="19">
        <v>2.89</v>
      </c>
      <c r="M293" s="19">
        <v>164.7</v>
      </c>
      <c r="N293" s="19">
        <v>1802</v>
      </c>
      <c r="O293" s="19">
        <v>0.86627600000000005</v>
      </c>
      <c r="P293" s="501">
        <v>752440.09410799993</v>
      </c>
      <c r="Q293" s="49">
        <v>45822</v>
      </c>
      <c r="R293" s="502" t="s">
        <v>379</v>
      </c>
      <c r="S293" s="51" t="s">
        <v>61</v>
      </c>
      <c r="T293" s="146"/>
      <c r="U293" s="140"/>
      <c r="V293" s="152"/>
      <c r="W293" s="516">
        <v>45815</v>
      </c>
      <c r="X293" s="172"/>
    </row>
    <row r="294" spans="2:24" ht="16" thickBot="1" x14ac:dyDescent="0.4">
      <c r="B294" s="44"/>
      <c r="C294" s="48" t="s">
        <v>513</v>
      </c>
      <c r="D294" s="44" t="s">
        <v>203</v>
      </c>
      <c r="E294" s="44" t="s">
        <v>74</v>
      </c>
      <c r="F294" s="44" t="s">
        <v>279</v>
      </c>
      <c r="G294" s="44"/>
      <c r="H294" s="19">
        <f>K294*8</f>
        <v>466.88</v>
      </c>
      <c r="I294" s="19">
        <f>L294*4.4</f>
        <v>21.472000000000001</v>
      </c>
      <c r="J294" s="19">
        <f>SUBTOTAL(9,H294:I294)</f>
        <v>488.35199999999998</v>
      </c>
      <c r="K294" s="19">
        <v>58.36</v>
      </c>
      <c r="L294" s="19">
        <v>4.88</v>
      </c>
      <c r="M294" s="19">
        <v>292.33</v>
      </c>
      <c r="N294" s="19">
        <v>2716</v>
      </c>
      <c r="O294" s="19">
        <v>1.768</v>
      </c>
      <c r="P294" s="501">
        <v>1317205.2180649999</v>
      </c>
      <c r="Q294" s="49">
        <v>45822</v>
      </c>
      <c r="R294" s="50" t="s">
        <v>449</v>
      </c>
      <c r="S294" s="51" t="s">
        <v>61</v>
      </c>
      <c r="T294" s="146"/>
      <c r="U294" s="140"/>
      <c r="V294" s="152"/>
      <c r="W294" s="516">
        <v>45817</v>
      </c>
      <c r="X294" s="172"/>
    </row>
    <row r="295" spans="2:24" ht="15.5" x14ac:dyDescent="0.35">
      <c r="B295" s="44"/>
      <c r="C295" s="48" t="s">
        <v>514</v>
      </c>
      <c r="D295" s="44" t="s">
        <v>391</v>
      </c>
      <c r="E295" s="44" t="s">
        <v>74</v>
      </c>
      <c r="F295" s="44" t="s">
        <v>278</v>
      </c>
      <c r="G295" s="44"/>
      <c r="H295" s="507">
        <f>K295*8</f>
        <v>1008.24</v>
      </c>
      <c r="I295" s="507">
        <f>L295*4.4</f>
        <v>49.764000000000003</v>
      </c>
      <c r="J295" s="507">
        <f>SUBTOTAL(9,H295:I295)</f>
        <v>1058.0039999999999</v>
      </c>
      <c r="K295" s="507">
        <v>126.03</v>
      </c>
      <c r="L295" s="507">
        <v>11.31</v>
      </c>
      <c r="M295" s="507">
        <v>716</v>
      </c>
      <c r="N295" s="507">
        <v>11510</v>
      </c>
      <c r="O295" s="19">
        <v>3.1590180000000001</v>
      </c>
      <c r="P295" s="501">
        <v>3508292.325094</v>
      </c>
      <c r="Q295" s="49">
        <v>45822</v>
      </c>
      <c r="R295" s="50" t="s">
        <v>60</v>
      </c>
      <c r="S295" s="51" t="s">
        <v>61</v>
      </c>
      <c r="T295" s="146"/>
      <c r="U295" s="140"/>
      <c r="V295" s="152"/>
      <c r="W295" s="516">
        <v>45819</v>
      </c>
    </row>
    <row r="296" spans="2:24" ht="15.5" x14ac:dyDescent="0.35">
      <c r="B296" s="44"/>
      <c r="C296" s="48" t="s">
        <v>515</v>
      </c>
      <c r="D296" s="44" t="s">
        <v>79</v>
      </c>
      <c r="E296" s="44" t="s">
        <v>74</v>
      </c>
      <c r="F296" s="44" t="s">
        <v>278</v>
      </c>
      <c r="G296" s="44"/>
      <c r="H296" s="19">
        <v>221</v>
      </c>
      <c r="I296" s="19">
        <v>12</v>
      </c>
      <c r="J296" s="19">
        <v>233</v>
      </c>
      <c r="K296" s="19">
        <v>27.61</v>
      </c>
      <c r="L296" s="19">
        <v>2.61</v>
      </c>
      <c r="M296" s="19">
        <v>146.96</v>
      </c>
      <c r="N296" s="19">
        <v>1450</v>
      </c>
      <c r="O296" s="19">
        <v>0.86627600000000005</v>
      </c>
      <c r="P296" s="501">
        <v>650458.11210799997</v>
      </c>
      <c r="Q296" s="49">
        <v>45822</v>
      </c>
      <c r="R296" s="50" t="s">
        <v>115</v>
      </c>
      <c r="S296" s="51" t="s">
        <v>61</v>
      </c>
      <c r="T296" s="146"/>
      <c r="U296" s="140"/>
      <c r="V296" s="152"/>
      <c r="W296" s="516">
        <v>45821</v>
      </c>
    </row>
    <row r="297" spans="2:24" ht="15.5" x14ac:dyDescent="0.35">
      <c r="B297" s="44"/>
      <c r="C297" s="48" t="s">
        <v>516</v>
      </c>
      <c r="D297" s="44" t="s">
        <v>475</v>
      </c>
      <c r="E297" s="44" t="s">
        <v>101</v>
      </c>
      <c r="F297" s="44" t="s">
        <v>279</v>
      </c>
      <c r="G297" s="44"/>
      <c r="H297" s="19">
        <f>K297*8</f>
        <v>605.28</v>
      </c>
      <c r="I297" s="19">
        <f>L297*4.4</f>
        <v>27.984000000000005</v>
      </c>
      <c r="J297" s="19">
        <f>SUBTOTAL(9,H297:I297)</f>
        <v>633.26400000000001</v>
      </c>
      <c r="K297" s="19">
        <v>75.66</v>
      </c>
      <c r="L297" s="19">
        <v>6.36</v>
      </c>
      <c r="M297" s="19">
        <v>493.97</v>
      </c>
      <c r="N297" s="19">
        <v>5327.42</v>
      </c>
      <c r="O297" s="19">
        <v>2.348757</v>
      </c>
      <c r="P297" s="501">
        <v>1817219.908731</v>
      </c>
      <c r="Q297" s="49">
        <v>45822</v>
      </c>
      <c r="R297" s="50" t="s">
        <v>94</v>
      </c>
      <c r="S297" s="51" t="s">
        <v>61</v>
      </c>
      <c r="T297" s="146"/>
      <c r="U297" s="140"/>
      <c r="V297" s="152"/>
      <c r="W297" s="516">
        <v>45821</v>
      </c>
    </row>
    <row r="298" spans="2:24" ht="15.5" x14ac:dyDescent="0.35">
      <c r="B298" s="44"/>
      <c r="C298" s="48" t="s">
        <v>517</v>
      </c>
      <c r="D298" s="44" t="s">
        <v>231</v>
      </c>
      <c r="E298" s="44" t="s">
        <v>74</v>
      </c>
      <c r="F298" s="44" t="s">
        <v>278</v>
      </c>
      <c r="G298" s="44"/>
      <c r="H298" s="19">
        <v>756</v>
      </c>
      <c r="I298" s="19">
        <v>42</v>
      </c>
      <c r="J298" s="19">
        <v>798</v>
      </c>
      <c r="K298" s="44">
        <v>94.46</v>
      </c>
      <c r="L298" s="44">
        <v>9.33</v>
      </c>
      <c r="M298" s="44">
        <v>584</v>
      </c>
      <c r="N298" s="44">
        <v>9095</v>
      </c>
      <c r="O298" s="19">
        <v>2.4947030000000003</v>
      </c>
      <c r="P298" s="501">
        <v>2723053.0864490005</v>
      </c>
      <c r="Q298" s="49">
        <v>45822</v>
      </c>
      <c r="R298" s="50" t="s">
        <v>60</v>
      </c>
      <c r="S298" s="51" t="s">
        <v>61</v>
      </c>
      <c r="T298" s="146"/>
      <c r="U298" s="140"/>
      <c r="V298" s="152"/>
      <c r="W298" s="516">
        <v>45837</v>
      </c>
    </row>
    <row r="299" spans="2:24" ht="15.5" x14ac:dyDescent="0.35">
      <c r="B299" s="44"/>
      <c r="C299" s="48" t="s">
        <v>518</v>
      </c>
      <c r="D299" s="44" t="s">
        <v>65</v>
      </c>
      <c r="E299" s="44" t="s">
        <v>74</v>
      </c>
      <c r="F299" s="44" t="s">
        <v>279</v>
      </c>
      <c r="G299" s="44"/>
      <c r="H299" s="19">
        <v>221</v>
      </c>
      <c r="I299" s="19">
        <v>12</v>
      </c>
      <c r="J299" s="19">
        <v>233</v>
      </c>
      <c r="K299" s="19">
        <v>27.61</v>
      </c>
      <c r="L299" s="19">
        <v>2.61</v>
      </c>
      <c r="M299" s="19">
        <v>146.96</v>
      </c>
      <c r="N299" s="19">
        <v>1450</v>
      </c>
      <c r="O299" s="19">
        <v>0.86627600000000005</v>
      </c>
      <c r="P299" s="501">
        <v>650458.11210799997</v>
      </c>
      <c r="Q299" s="49">
        <v>45822</v>
      </c>
      <c r="R299" s="50" t="s">
        <v>94</v>
      </c>
      <c r="S299" s="51" t="s">
        <v>61</v>
      </c>
      <c r="T299" s="146"/>
      <c r="U299" s="140"/>
      <c r="V299" s="152"/>
      <c r="W299" s="516">
        <v>45836</v>
      </c>
    </row>
    <row r="300" spans="2:24" ht="15.5" x14ac:dyDescent="0.35">
      <c r="B300" s="44"/>
      <c r="C300" s="48" t="s">
        <v>519</v>
      </c>
      <c r="D300" s="44" t="s">
        <v>65</v>
      </c>
      <c r="E300" s="44" t="s">
        <v>74</v>
      </c>
      <c r="F300" s="44" t="s">
        <v>279</v>
      </c>
      <c r="G300" s="44"/>
      <c r="H300" s="19">
        <v>221</v>
      </c>
      <c r="I300" s="19">
        <v>12</v>
      </c>
      <c r="J300" s="19">
        <v>233</v>
      </c>
      <c r="K300" s="19">
        <v>27.61</v>
      </c>
      <c r="L300" s="19">
        <v>2.61</v>
      </c>
      <c r="M300" s="19">
        <v>146.96</v>
      </c>
      <c r="N300" s="19">
        <v>1450</v>
      </c>
      <c r="O300" s="19">
        <v>0.86627600000000005</v>
      </c>
      <c r="P300" s="501">
        <v>650458.11210799997</v>
      </c>
      <c r="Q300" s="49">
        <v>45822</v>
      </c>
      <c r="R300" s="50" t="s">
        <v>453</v>
      </c>
      <c r="S300" s="51" t="s">
        <v>61</v>
      </c>
      <c r="T300" s="140"/>
      <c r="U300" s="140"/>
      <c r="V300" s="140"/>
      <c r="W300" s="516">
        <v>45837</v>
      </c>
    </row>
    <row r="301" spans="2:24" ht="15.5" x14ac:dyDescent="0.35">
      <c r="B301" s="44"/>
      <c r="C301" s="48" t="s">
        <v>521</v>
      </c>
      <c r="D301" s="44" t="s">
        <v>68</v>
      </c>
      <c r="E301" s="44" t="s">
        <v>74</v>
      </c>
      <c r="F301" s="44" t="s">
        <v>279</v>
      </c>
      <c r="G301" s="44"/>
      <c r="H301" s="19">
        <v>221</v>
      </c>
      <c r="I301" s="19">
        <v>12</v>
      </c>
      <c r="J301" s="19">
        <v>233</v>
      </c>
      <c r="K301" s="19">
        <v>27.61</v>
      </c>
      <c r="L301" s="19">
        <v>2.61</v>
      </c>
      <c r="M301" s="19">
        <v>146.96</v>
      </c>
      <c r="N301" s="19">
        <v>1450</v>
      </c>
      <c r="O301" s="19">
        <v>0.86627600000000005</v>
      </c>
      <c r="P301" s="501">
        <v>650458.11210799997</v>
      </c>
      <c r="Q301" s="49">
        <v>45852</v>
      </c>
      <c r="R301" s="50" t="s">
        <v>94</v>
      </c>
      <c r="S301" s="51" t="s">
        <v>61</v>
      </c>
      <c r="T301" s="140"/>
      <c r="U301" s="140"/>
      <c r="V301" s="140"/>
      <c r="W301" s="516">
        <v>45855</v>
      </c>
    </row>
    <row r="302" spans="2:24" ht="15.5" x14ac:dyDescent="0.35">
      <c r="B302" s="44"/>
      <c r="C302" s="48" t="s">
        <v>530</v>
      </c>
      <c r="D302" s="44" t="s">
        <v>65</v>
      </c>
      <c r="E302" s="44" t="s">
        <v>74</v>
      </c>
      <c r="F302" s="44" t="s">
        <v>279</v>
      </c>
      <c r="G302" s="44"/>
      <c r="H302" s="19">
        <v>221</v>
      </c>
      <c r="I302" s="19">
        <v>12</v>
      </c>
      <c r="J302" s="19">
        <v>233</v>
      </c>
      <c r="K302" s="19">
        <v>27.61</v>
      </c>
      <c r="L302" s="19">
        <v>2.61</v>
      </c>
      <c r="M302" s="19">
        <v>146.96</v>
      </c>
      <c r="N302" s="19">
        <v>1450</v>
      </c>
      <c r="O302" s="19">
        <v>0.86627600000000005</v>
      </c>
      <c r="P302" s="501">
        <v>650458.11210799997</v>
      </c>
      <c r="Q302" s="49">
        <v>45883</v>
      </c>
      <c r="R302" s="50" t="s">
        <v>531</v>
      </c>
      <c r="S302" s="51" t="s">
        <v>61</v>
      </c>
      <c r="T302" s="140"/>
      <c r="U302" s="140"/>
      <c r="V302" s="140"/>
      <c r="W302" s="516">
        <v>45898</v>
      </c>
    </row>
    <row r="303" spans="2:24" ht="15.5" x14ac:dyDescent="0.35">
      <c r="B303" s="44"/>
      <c r="C303" s="48" t="s">
        <v>532</v>
      </c>
      <c r="D303" s="44" t="s">
        <v>79</v>
      </c>
      <c r="E303" s="44" t="s">
        <v>74</v>
      </c>
      <c r="F303" s="44" t="s">
        <v>279</v>
      </c>
      <c r="G303" s="44"/>
      <c r="H303" s="19">
        <v>221</v>
      </c>
      <c r="I303" s="19">
        <v>12</v>
      </c>
      <c r="J303" s="19">
        <v>233</v>
      </c>
      <c r="K303" s="19">
        <v>27.61</v>
      </c>
      <c r="L303" s="19">
        <v>2.61</v>
      </c>
      <c r="M303" s="19">
        <v>146.96</v>
      </c>
      <c r="N303" s="19">
        <v>1450</v>
      </c>
      <c r="O303" s="19">
        <v>0.86627600000000005</v>
      </c>
      <c r="P303" s="501">
        <v>650458.11210799997</v>
      </c>
      <c r="Q303" s="49">
        <v>45914</v>
      </c>
      <c r="R303" s="50" t="s">
        <v>97</v>
      </c>
      <c r="S303" s="51" t="s">
        <v>61</v>
      </c>
      <c r="T303" s="140"/>
      <c r="U303" s="140"/>
      <c r="V303" s="140"/>
      <c r="W303" s="516">
        <v>45904</v>
      </c>
    </row>
    <row r="304" spans="2:24" ht="15.5" x14ac:dyDescent="0.35">
      <c r="B304" s="512"/>
      <c r="C304" s="513" t="s">
        <v>541</v>
      </c>
      <c r="D304" s="512" t="s">
        <v>65</v>
      </c>
      <c r="E304" s="512" t="s">
        <v>74</v>
      </c>
      <c r="F304" s="512" t="s">
        <v>279</v>
      </c>
      <c r="G304" s="512"/>
      <c r="H304" s="220">
        <v>221</v>
      </c>
      <c r="I304" s="220">
        <v>12</v>
      </c>
      <c r="J304" s="220">
        <v>233</v>
      </c>
      <c r="K304" s="220">
        <v>27.61</v>
      </c>
      <c r="L304" s="220">
        <v>2.61</v>
      </c>
      <c r="M304" s="220">
        <v>146.96</v>
      </c>
      <c r="N304" s="220">
        <v>1450</v>
      </c>
      <c r="O304" s="220">
        <v>0.86627600000000005</v>
      </c>
      <c r="P304" s="501">
        <v>650458.11210799997</v>
      </c>
      <c r="Q304" s="218">
        <v>45914</v>
      </c>
      <c r="R304" s="514" t="s">
        <v>97</v>
      </c>
      <c r="S304" s="515" t="s">
        <v>61</v>
      </c>
      <c r="T304" s="58"/>
      <c r="U304" s="58"/>
      <c r="V304" s="58"/>
      <c r="W304" s="517">
        <v>45912</v>
      </c>
    </row>
    <row r="305" spans="2:23" ht="15.5" x14ac:dyDescent="0.35">
      <c r="B305" s="44"/>
      <c r="C305" s="48" t="s">
        <v>542</v>
      </c>
      <c r="D305" s="44" t="s">
        <v>77</v>
      </c>
      <c r="E305" s="44" t="s">
        <v>74</v>
      </c>
      <c r="F305" s="44" t="s">
        <v>279</v>
      </c>
      <c r="G305" s="44"/>
      <c r="H305" s="19">
        <f>K305*8</f>
        <v>251.2</v>
      </c>
      <c r="I305" s="19">
        <f>L305*4.4</f>
        <v>12.716000000000001</v>
      </c>
      <c r="J305" s="19">
        <f>SUBTOTAL(9,H305:I305)</f>
        <v>263.916</v>
      </c>
      <c r="K305" s="19">
        <v>31.4</v>
      </c>
      <c r="L305" s="19">
        <v>2.89</v>
      </c>
      <c r="M305" s="19">
        <v>164.7</v>
      </c>
      <c r="N305" s="19">
        <v>1802</v>
      </c>
      <c r="O305" s="19">
        <v>0.86627600000000005</v>
      </c>
      <c r="P305" s="501">
        <v>752440.09410799993</v>
      </c>
      <c r="Q305" s="49">
        <v>45914</v>
      </c>
      <c r="R305" s="50" t="s">
        <v>97</v>
      </c>
      <c r="S305" s="515" t="s">
        <v>61</v>
      </c>
      <c r="T305" s="140"/>
      <c r="U305" s="140"/>
      <c r="V305" s="140"/>
      <c r="W305" s="516">
        <v>45923</v>
      </c>
    </row>
    <row r="306" spans="2:23" ht="15.5" x14ac:dyDescent="0.35">
      <c r="B306" s="44"/>
      <c r="C306" s="48" t="s">
        <v>543</v>
      </c>
      <c r="D306" s="44" t="s">
        <v>65</v>
      </c>
      <c r="E306" s="44" t="s">
        <v>74</v>
      </c>
      <c r="F306" s="44" t="s">
        <v>279</v>
      </c>
      <c r="G306" s="44"/>
      <c r="H306" s="19">
        <v>221</v>
      </c>
      <c r="I306" s="19">
        <v>12</v>
      </c>
      <c r="J306" s="19">
        <v>233</v>
      </c>
      <c r="K306" s="19">
        <v>27.61</v>
      </c>
      <c r="L306" s="19">
        <v>2.61</v>
      </c>
      <c r="M306" s="19">
        <v>146.96</v>
      </c>
      <c r="N306" s="19">
        <v>1450</v>
      </c>
      <c r="O306" s="19">
        <v>0.86627600000000005</v>
      </c>
      <c r="P306" s="501">
        <v>650458.11210799997</v>
      </c>
      <c r="Q306" s="49">
        <v>45914</v>
      </c>
      <c r="R306" s="50" t="s">
        <v>531</v>
      </c>
      <c r="S306" s="51" t="s">
        <v>61</v>
      </c>
      <c r="T306" s="140"/>
      <c r="U306" s="140"/>
      <c r="V306" s="140"/>
      <c r="W306" s="516">
        <v>45912</v>
      </c>
    </row>
    <row r="307" spans="2:23" ht="15.5" x14ac:dyDescent="0.35">
      <c r="B307" s="44"/>
      <c r="C307" s="48" t="s">
        <v>544</v>
      </c>
      <c r="D307" s="44" t="s">
        <v>200</v>
      </c>
      <c r="E307" s="44" t="s">
        <v>58</v>
      </c>
      <c r="F307" s="44" t="s">
        <v>278</v>
      </c>
      <c r="G307" s="44"/>
      <c r="H307" s="19">
        <f>K307*8</f>
        <v>1497.12</v>
      </c>
      <c r="I307" s="19">
        <f>L307*4.4</f>
        <v>72.38000000000001</v>
      </c>
      <c r="J307" s="19">
        <f>SUM(H307:I307)</f>
        <v>1569.5</v>
      </c>
      <c r="K307" s="19">
        <v>187.14</v>
      </c>
      <c r="L307" s="19">
        <v>16.45</v>
      </c>
      <c r="M307" s="19">
        <v>1059.44</v>
      </c>
      <c r="N307" s="19">
        <v>18021</v>
      </c>
      <c r="O307" s="19">
        <v>2.5640000000000001</v>
      </c>
      <c r="P307" s="501">
        <v>5283315.0419999994</v>
      </c>
      <c r="Q307" s="49">
        <v>45914</v>
      </c>
      <c r="R307" s="50" t="s">
        <v>60</v>
      </c>
      <c r="S307" s="51" t="s">
        <v>61</v>
      </c>
      <c r="T307" s="140"/>
      <c r="U307" s="140"/>
      <c r="V307" s="140"/>
      <c r="W307" s="516">
        <v>45914</v>
      </c>
    </row>
    <row r="308" spans="2:23" ht="15.5" x14ac:dyDescent="0.35">
      <c r="B308" s="44"/>
      <c r="C308" s="48" t="s">
        <v>549</v>
      </c>
      <c r="D308" s="44" t="s">
        <v>77</v>
      </c>
      <c r="E308" s="44" t="s">
        <v>58</v>
      </c>
      <c r="F308" s="44" t="s">
        <v>278</v>
      </c>
      <c r="G308" s="44" t="s">
        <v>550</v>
      </c>
      <c r="H308" s="19">
        <v>383</v>
      </c>
      <c r="I308" s="19">
        <v>20</v>
      </c>
      <c r="J308" s="19">
        <v>403</v>
      </c>
      <c r="K308" s="19">
        <v>47.77</v>
      </c>
      <c r="L308" s="19">
        <v>4.46</v>
      </c>
      <c r="M308" s="19">
        <v>264.87</v>
      </c>
      <c r="N308" s="19">
        <v>2353</v>
      </c>
      <c r="O308" s="19">
        <v>0.86627600000000005</v>
      </c>
      <c r="P308" s="501">
        <v>1126247.400108</v>
      </c>
      <c r="Q308" s="49">
        <v>45914</v>
      </c>
      <c r="R308" s="50" t="s">
        <v>548</v>
      </c>
      <c r="S308" s="51" t="s">
        <v>61</v>
      </c>
      <c r="T308" s="140"/>
      <c r="U308" s="140"/>
      <c r="V308" s="140"/>
      <c r="W308" s="516">
        <v>45919</v>
      </c>
    </row>
    <row r="309" spans="2:23" ht="15.5" x14ac:dyDescent="0.35">
      <c r="B309" s="44"/>
      <c r="C309" s="48" t="s">
        <v>551</v>
      </c>
      <c r="D309" s="44" t="s">
        <v>79</v>
      </c>
      <c r="E309" s="44" t="s">
        <v>74</v>
      </c>
      <c r="F309" s="44" t="s">
        <v>279</v>
      </c>
      <c r="G309" s="44"/>
      <c r="H309" s="19">
        <v>221</v>
      </c>
      <c r="I309" s="19">
        <v>12</v>
      </c>
      <c r="J309" s="19">
        <v>233</v>
      </c>
      <c r="K309" s="19">
        <v>27.61</v>
      </c>
      <c r="L309" s="19">
        <v>2.61</v>
      </c>
      <c r="M309" s="19">
        <v>146.96</v>
      </c>
      <c r="N309" s="19">
        <v>1450</v>
      </c>
      <c r="O309" s="19">
        <v>0.86627600000000005</v>
      </c>
      <c r="P309" s="501">
        <v>650458.11210799997</v>
      </c>
      <c r="Q309" s="49">
        <v>45914</v>
      </c>
      <c r="R309" s="50" t="s">
        <v>531</v>
      </c>
      <c r="S309" s="51" t="s">
        <v>61</v>
      </c>
      <c r="T309" s="140"/>
      <c r="U309" s="140"/>
      <c r="V309" s="140"/>
      <c r="W309" s="516">
        <v>45926</v>
      </c>
    </row>
    <row r="310" spans="2:23" ht="15.5" x14ac:dyDescent="0.35">
      <c r="B310" s="44"/>
      <c r="C310" s="48" t="s">
        <v>552</v>
      </c>
      <c r="D310" s="44" t="s">
        <v>555</v>
      </c>
      <c r="E310" s="44" t="s">
        <v>74</v>
      </c>
      <c r="F310" s="44" t="s">
        <v>278</v>
      </c>
      <c r="G310" s="44"/>
      <c r="H310" s="19">
        <f>K310*8</f>
        <v>292.96000000000004</v>
      </c>
      <c r="I310" s="19">
        <f>L310*4.4</f>
        <v>13.398000000000001</v>
      </c>
      <c r="J310" s="19">
        <f>SUBTOTAL(9,H310:I310)</f>
        <v>306.35800000000006</v>
      </c>
      <c r="K310" s="19">
        <f>29.364+7.256</f>
        <v>36.620000000000005</v>
      </c>
      <c r="L310" s="19">
        <v>3.0449999999999999</v>
      </c>
      <c r="M310" s="19">
        <f>172.856+2.853</f>
        <v>175.709</v>
      </c>
      <c r="N310" s="19">
        <v>2610.33</v>
      </c>
      <c r="O310" s="19">
        <v>1.014</v>
      </c>
      <c r="P310" s="501">
        <v>752440.09410799993</v>
      </c>
      <c r="Q310" s="49">
        <v>45914</v>
      </c>
      <c r="R310" s="50" t="s">
        <v>60</v>
      </c>
      <c r="S310" s="51" t="s">
        <v>61</v>
      </c>
      <c r="T310" s="140"/>
      <c r="U310" s="140"/>
      <c r="V310" s="140"/>
      <c r="W310" s="516">
        <v>45927</v>
      </c>
    </row>
    <row r="311" spans="2:23" ht="15.5" x14ac:dyDescent="0.35">
      <c r="B311" s="44"/>
      <c r="C311" s="48" t="s">
        <v>553</v>
      </c>
      <c r="D311" s="44" t="s">
        <v>77</v>
      </c>
      <c r="E311" s="44" t="s">
        <v>74</v>
      </c>
      <c r="F311" s="44" t="s">
        <v>279</v>
      </c>
      <c r="G311" s="44"/>
      <c r="H311" s="19">
        <f>K311*8</f>
        <v>251.2</v>
      </c>
      <c r="I311" s="19">
        <f>L311*4.4</f>
        <v>12.716000000000001</v>
      </c>
      <c r="J311" s="19">
        <f>SUBTOTAL(9,H311:I311)</f>
        <v>263.916</v>
      </c>
      <c r="K311" s="19">
        <v>31.4</v>
      </c>
      <c r="L311" s="19">
        <v>2.89</v>
      </c>
      <c r="M311" s="19">
        <v>164.7</v>
      </c>
      <c r="N311" s="19">
        <v>1802</v>
      </c>
      <c r="O311" s="19">
        <v>0.86627600000000005</v>
      </c>
      <c r="P311" s="501">
        <v>752440.09410799993</v>
      </c>
      <c r="Q311" s="49">
        <v>45914</v>
      </c>
      <c r="R311" s="50" t="s">
        <v>97</v>
      </c>
      <c r="S311" s="51" t="s">
        <v>61</v>
      </c>
      <c r="T311" s="140"/>
      <c r="U311" s="140"/>
      <c r="V311" s="140"/>
      <c r="W311" s="516">
        <v>45929</v>
      </c>
    </row>
    <row r="312" spans="2:23" ht="15.5" x14ac:dyDescent="0.35">
      <c r="B312" s="44"/>
      <c r="C312" s="48" t="s">
        <v>554</v>
      </c>
      <c r="D312" s="44" t="s">
        <v>77</v>
      </c>
      <c r="E312" s="44" t="s">
        <v>101</v>
      </c>
      <c r="F312" s="44" t="s">
        <v>278</v>
      </c>
      <c r="G312" s="44"/>
      <c r="H312" s="19">
        <f>K312*8</f>
        <v>267.36</v>
      </c>
      <c r="I312" s="19">
        <f>L312*4.4</f>
        <v>13.860000000000001</v>
      </c>
      <c r="J312" s="19">
        <f>SUM(H312:I312)</f>
        <v>281.22000000000003</v>
      </c>
      <c r="K312" s="19">
        <v>33.42</v>
      </c>
      <c r="L312" s="19">
        <v>3.15</v>
      </c>
      <c r="M312" s="19">
        <v>255.26</v>
      </c>
      <c r="N312" s="19">
        <v>1904</v>
      </c>
      <c r="O312" s="19">
        <v>0.86627600000000005</v>
      </c>
      <c r="P312" s="501">
        <v>705045.34674800001</v>
      </c>
      <c r="Q312" s="49">
        <v>45914</v>
      </c>
      <c r="R312" s="50" t="s">
        <v>60</v>
      </c>
      <c r="S312" s="51" t="s">
        <v>61</v>
      </c>
      <c r="T312" s="140"/>
      <c r="U312" s="140"/>
      <c r="V312" s="140"/>
      <c r="W312" s="516">
        <v>45930</v>
      </c>
    </row>
    <row r="313" spans="2:23" ht="15.5" x14ac:dyDescent="0.35">
      <c r="B313" s="44"/>
      <c r="C313" s="48" t="s">
        <v>557</v>
      </c>
      <c r="D313" s="44" t="s">
        <v>558</v>
      </c>
      <c r="E313" s="44" t="s">
        <v>58</v>
      </c>
      <c r="F313" s="44" t="s">
        <v>278</v>
      </c>
      <c r="G313" s="44"/>
      <c r="H313" s="19">
        <f>K313*8</f>
        <v>387.88</v>
      </c>
      <c r="I313" s="19">
        <f>L313*4.4</f>
        <v>19.932000000000002</v>
      </c>
      <c r="J313" s="19">
        <f>SUM(H313:I313)</f>
        <v>407.81200000000001</v>
      </c>
      <c r="K313" s="19">
        <v>48.484999999999999</v>
      </c>
      <c r="L313" s="19">
        <v>4.53</v>
      </c>
      <c r="M313" s="19">
        <v>269.79500000000002</v>
      </c>
      <c r="N313" s="19">
        <v>3205.12</v>
      </c>
      <c r="O313" s="19">
        <v>0.95699999999999996</v>
      </c>
      <c r="P313" s="55"/>
      <c r="Q313" s="49">
        <v>45944</v>
      </c>
      <c r="R313" s="50" t="s">
        <v>548</v>
      </c>
      <c r="S313" s="51" t="s">
        <v>61</v>
      </c>
      <c r="T313" s="140"/>
      <c r="U313" s="140"/>
      <c r="V313" s="140"/>
      <c r="W313" s="516">
        <v>45935</v>
      </c>
    </row>
    <row r="314" spans="2:23" ht="15.5" x14ac:dyDescent="0.35">
      <c r="B314" s="44"/>
      <c r="C314" s="48" t="s">
        <v>693</v>
      </c>
      <c r="D314" s="44" t="s">
        <v>698</v>
      </c>
      <c r="E314" s="44" t="s">
        <v>58</v>
      </c>
      <c r="F314" s="44" t="s">
        <v>278</v>
      </c>
      <c r="G314" s="19"/>
      <c r="H314" s="19">
        <f t="shared" ref="H314:H322" si="1">K314*8</f>
        <v>759.04</v>
      </c>
      <c r="I314" s="19">
        <f t="shared" ref="I314:I322" si="2">L314*4.4</f>
        <v>36.256000000000007</v>
      </c>
      <c r="J314" s="19">
        <f t="shared" ref="J314:J322" si="3">SUM(H314:I314)</f>
        <v>795.29599999999994</v>
      </c>
      <c r="K314" s="19">
        <v>94.88</v>
      </c>
      <c r="L314" s="19">
        <v>8.24</v>
      </c>
      <c r="M314" s="19">
        <v>512.32000000000005</v>
      </c>
      <c r="N314" s="19">
        <v>4906</v>
      </c>
      <c r="O314" s="19">
        <v>1.714</v>
      </c>
      <c r="P314" s="19"/>
      <c r="Q314" s="49">
        <v>45944</v>
      </c>
      <c r="R314" s="50" t="s">
        <v>60</v>
      </c>
      <c r="S314" s="51" t="s">
        <v>61</v>
      </c>
      <c r="T314" s="140"/>
      <c r="U314" s="140"/>
      <c r="V314" s="140"/>
      <c r="W314" s="516">
        <v>45939</v>
      </c>
    </row>
    <row r="315" spans="2:23" ht="15.5" x14ac:dyDescent="0.35">
      <c r="B315" s="44"/>
      <c r="C315" s="48" t="s">
        <v>694</v>
      </c>
      <c r="D315" s="44" t="s">
        <v>63</v>
      </c>
      <c r="E315" s="44" t="s">
        <v>74</v>
      </c>
      <c r="F315" s="44" t="s">
        <v>278</v>
      </c>
      <c r="G315" s="19"/>
      <c r="H315" s="19">
        <f t="shared" si="1"/>
        <v>274.64</v>
      </c>
      <c r="I315" s="19">
        <f t="shared" si="2"/>
        <v>13.142800000000001</v>
      </c>
      <c r="J315" s="19">
        <f t="shared" si="3"/>
        <v>287.78280000000001</v>
      </c>
      <c r="K315" s="19">
        <v>34.33</v>
      </c>
      <c r="L315" s="19">
        <v>2.9870000000000001</v>
      </c>
      <c r="M315" s="19">
        <v>170.91499999999999</v>
      </c>
      <c r="N315" s="19">
        <v>2277.88</v>
      </c>
      <c r="O315" s="19">
        <v>0.96799999999999997</v>
      </c>
      <c r="P315" s="19"/>
      <c r="Q315" s="49">
        <v>45944</v>
      </c>
      <c r="R315" s="50" t="s">
        <v>60</v>
      </c>
      <c r="S315" s="51" t="s">
        <v>61</v>
      </c>
      <c r="T315" s="516"/>
      <c r="U315" s="516"/>
      <c r="V315" s="516"/>
      <c r="W315" s="516">
        <v>45945</v>
      </c>
    </row>
    <row r="316" spans="2:23" ht="15.5" x14ac:dyDescent="0.35">
      <c r="B316" s="43"/>
      <c r="C316" s="48" t="s">
        <v>733</v>
      </c>
      <c r="D316" s="44" t="s">
        <v>63</v>
      </c>
      <c r="E316" s="43" t="s">
        <v>74</v>
      </c>
      <c r="F316" s="44" t="s">
        <v>279</v>
      </c>
      <c r="G316" s="19"/>
      <c r="H316" s="19">
        <f t="shared" si="1"/>
        <v>251.2</v>
      </c>
      <c r="I316" s="19">
        <f t="shared" si="2"/>
        <v>12.716000000000001</v>
      </c>
      <c r="J316" s="19">
        <f t="shared" si="3"/>
        <v>263.916</v>
      </c>
      <c r="K316" s="19">
        <v>31.4</v>
      </c>
      <c r="L316" s="19">
        <v>2.89</v>
      </c>
      <c r="M316" s="19">
        <v>164.7</v>
      </c>
      <c r="N316" s="19">
        <v>1802</v>
      </c>
      <c r="O316" s="19">
        <v>0.86627600000000005</v>
      </c>
      <c r="P316" s="19"/>
      <c r="Q316" s="49">
        <v>45944</v>
      </c>
      <c r="R316" s="50" t="s">
        <v>97</v>
      </c>
      <c r="S316" s="51" t="s">
        <v>61</v>
      </c>
      <c r="T316" s="140"/>
      <c r="U316" s="140"/>
      <c r="V316" s="140"/>
      <c r="W316" s="516">
        <v>45946</v>
      </c>
    </row>
    <row r="317" spans="2:23" ht="29" x14ac:dyDescent="0.35">
      <c r="B317" s="521"/>
      <c r="C317" s="48" t="s">
        <v>630</v>
      </c>
      <c r="D317" s="44" t="s">
        <v>181</v>
      </c>
      <c r="E317" s="43" t="s">
        <v>91</v>
      </c>
      <c r="F317" s="44" t="s">
        <v>278</v>
      </c>
      <c r="G317" s="19"/>
      <c r="H317" s="19">
        <f t="shared" si="1"/>
        <v>1239.68</v>
      </c>
      <c r="I317" s="19">
        <f t="shared" si="2"/>
        <v>70.180000000000007</v>
      </c>
      <c r="J317" s="19">
        <f t="shared" si="3"/>
        <v>1309.8600000000001</v>
      </c>
      <c r="K317" s="19">
        <v>154.96</v>
      </c>
      <c r="L317" s="19">
        <v>15.95</v>
      </c>
      <c r="M317" s="19">
        <v>1192.7</v>
      </c>
      <c r="N317" s="19">
        <v>15096</v>
      </c>
      <c r="O317" s="19">
        <v>2.4950000000000001</v>
      </c>
      <c r="P317" s="19"/>
      <c r="Q317" s="49">
        <v>45944</v>
      </c>
      <c r="R317" s="52" t="s">
        <v>379</v>
      </c>
      <c r="S317" s="51" t="s">
        <v>61</v>
      </c>
      <c r="T317" s="140"/>
      <c r="U317" s="140"/>
      <c r="V317" s="140"/>
      <c r="W317" s="516">
        <v>45946</v>
      </c>
    </row>
    <row r="318" spans="2:23" ht="15.5" x14ac:dyDescent="0.35">
      <c r="B318" s="521"/>
      <c r="C318" s="48" t="s">
        <v>702</v>
      </c>
      <c r="D318" s="44" t="s">
        <v>150</v>
      </c>
      <c r="E318" s="44" t="s">
        <v>101</v>
      </c>
      <c r="F318" s="44" t="s">
        <v>278</v>
      </c>
      <c r="G318" s="19"/>
      <c r="H318" s="19">
        <f t="shared" si="1"/>
        <v>835.52</v>
      </c>
      <c r="I318" s="19">
        <f t="shared" si="2"/>
        <v>36.475999999999999</v>
      </c>
      <c r="J318" s="19">
        <f t="shared" si="3"/>
        <v>871.99599999999998</v>
      </c>
      <c r="K318" s="19">
        <v>104.44</v>
      </c>
      <c r="L318" s="19">
        <v>8.2899999999999991</v>
      </c>
      <c r="M318" s="19">
        <v>635.99</v>
      </c>
      <c r="N318" s="19">
        <v>5172</v>
      </c>
      <c r="O318" s="19">
        <v>2.3490000000000002</v>
      </c>
      <c r="P318" s="19"/>
      <c r="Q318" s="49">
        <v>45944</v>
      </c>
      <c r="R318" s="50" t="s">
        <v>548</v>
      </c>
      <c r="S318" s="51" t="s">
        <v>61</v>
      </c>
      <c r="T318" s="516"/>
      <c r="U318" s="516"/>
      <c r="V318" s="516"/>
      <c r="W318" s="516">
        <v>45947</v>
      </c>
    </row>
    <row r="319" spans="2:23" ht="29" x14ac:dyDescent="0.35">
      <c r="B319" s="43"/>
      <c r="C319" s="48" t="s">
        <v>629</v>
      </c>
      <c r="D319" s="44" t="s">
        <v>63</v>
      </c>
      <c r="E319" s="44" t="s">
        <v>91</v>
      </c>
      <c r="F319" s="44" t="s">
        <v>278</v>
      </c>
      <c r="G319" s="19"/>
      <c r="H319" s="19">
        <f t="shared" si="1"/>
        <v>418.88</v>
      </c>
      <c r="I319" s="19">
        <f t="shared" si="2"/>
        <v>23.891999999999999</v>
      </c>
      <c r="J319" s="19">
        <f t="shared" si="3"/>
        <v>442.77199999999999</v>
      </c>
      <c r="K319" s="19">
        <v>52.36</v>
      </c>
      <c r="L319" s="19">
        <v>5.43</v>
      </c>
      <c r="M319" s="19">
        <v>425.04</v>
      </c>
      <c r="N319" s="19">
        <v>2850</v>
      </c>
      <c r="O319" s="19">
        <v>0.86627600000000005</v>
      </c>
      <c r="P319" s="19"/>
      <c r="Q319" s="49">
        <v>45944</v>
      </c>
      <c r="R319" s="52" t="s">
        <v>379</v>
      </c>
      <c r="S319" s="51" t="s">
        <v>61</v>
      </c>
      <c r="T319" s="516"/>
      <c r="U319" s="516"/>
      <c r="V319" s="516"/>
      <c r="W319" s="516">
        <v>45947</v>
      </c>
    </row>
    <row r="320" spans="2:23" ht="15.5" x14ac:dyDescent="0.35">
      <c r="B320" s="43"/>
      <c r="C320" s="48" t="s">
        <v>695</v>
      </c>
      <c r="D320" s="44" t="s">
        <v>785</v>
      </c>
      <c r="E320" s="44" t="s">
        <v>74</v>
      </c>
      <c r="F320" s="44" t="s">
        <v>278</v>
      </c>
      <c r="G320" s="19"/>
      <c r="H320" s="19">
        <f t="shared" si="1"/>
        <v>261.32</v>
      </c>
      <c r="I320" s="19">
        <f t="shared" si="2"/>
        <v>11.946</v>
      </c>
      <c r="J320" s="19">
        <f t="shared" si="3"/>
        <v>273.26600000000002</v>
      </c>
      <c r="K320" s="19">
        <v>32.664999999999999</v>
      </c>
      <c r="L320" s="19">
        <v>2.7149999999999999</v>
      </c>
      <c r="M320" s="19">
        <v>152.99</v>
      </c>
      <c r="N320" s="19">
        <v>2587.7399999999998</v>
      </c>
      <c r="O320" s="19">
        <v>1.139</v>
      </c>
      <c r="P320" s="19"/>
      <c r="Q320" s="49">
        <v>45944</v>
      </c>
      <c r="R320" s="50" t="s">
        <v>60</v>
      </c>
      <c r="S320" s="51" t="s">
        <v>61</v>
      </c>
      <c r="T320" s="516"/>
      <c r="U320" s="516"/>
      <c r="V320" s="516"/>
      <c r="W320" s="516">
        <v>45947</v>
      </c>
    </row>
    <row r="321" spans="2:23" ht="15.5" x14ac:dyDescent="0.35">
      <c r="B321" s="43"/>
      <c r="C321" s="48" t="s">
        <v>718</v>
      </c>
      <c r="D321" s="44" t="s">
        <v>170</v>
      </c>
      <c r="E321" s="44" t="s">
        <v>74</v>
      </c>
      <c r="F321" s="44" t="s">
        <v>279</v>
      </c>
      <c r="G321" s="19"/>
      <c r="H321" s="19">
        <f t="shared" si="1"/>
        <v>470.72</v>
      </c>
      <c r="I321" s="19">
        <f t="shared" si="2"/>
        <v>21.868000000000002</v>
      </c>
      <c r="J321" s="19">
        <f t="shared" si="3"/>
        <v>492.58800000000002</v>
      </c>
      <c r="K321" s="19">
        <v>58.84</v>
      </c>
      <c r="L321" s="19">
        <v>4.97</v>
      </c>
      <c r="M321" s="19">
        <v>298.13</v>
      </c>
      <c r="N321" s="19">
        <v>3428</v>
      </c>
      <c r="O321" s="19">
        <v>1.9279999999999999</v>
      </c>
      <c r="P321" s="19"/>
      <c r="Q321" s="49">
        <v>45944</v>
      </c>
      <c r="R321" s="50" t="s">
        <v>94</v>
      </c>
      <c r="S321" s="51" t="s">
        <v>61</v>
      </c>
      <c r="T321" s="516"/>
      <c r="U321" s="516"/>
      <c r="V321" s="516"/>
      <c r="W321" s="516">
        <v>45952</v>
      </c>
    </row>
    <row r="322" spans="2:23" ht="15.5" x14ac:dyDescent="0.35">
      <c r="B322" s="43"/>
      <c r="C322" s="48" t="s">
        <v>720</v>
      </c>
      <c r="D322" s="44" t="s">
        <v>150</v>
      </c>
      <c r="E322" s="44" t="s">
        <v>58</v>
      </c>
      <c r="F322" s="44" t="s">
        <v>279</v>
      </c>
      <c r="G322" s="19"/>
      <c r="H322" s="19">
        <f t="shared" si="1"/>
        <v>1044.32</v>
      </c>
      <c r="I322" s="19">
        <f t="shared" si="2"/>
        <v>48.18</v>
      </c>
      <c r="J322" s="19">
        <f t="shared" si="3"/>
        <v>1092.5</v>
      </c>
      <c r="K322" s="19">
        <v>130.54</v>
      </c>
      <c r="L322" s="19">
        <v>10.95</v>
      </c>
      <c r="M322" s="19">
        <v>691.74</v>
      </c>
      <c r="N322" s="19">
        <v>8037</v>
      </c>
      <c r="O322" s="19">
        <v>2.3490000000000002</v>
      </c>
      <c r="P322" s="19"/>
      <c r="Q322" s="49">
        <v>45944</v>
      </c>
      <c r="R322" s="50" t="s">
        <v>284</v>
      </c>
      <c r="S322" s="51" t="s">
        <v>61</v>
      </c>
      <c r="T322" s="524"/>
      <c r="U322" s="516"/>
      <c r="V322" s="516"/>
      <c r="W322" s="516">
        <v>45955</v>
      </c>
    </row>
    <row r="323" spans="2:23" ht="29" x14ac:dyDescent="0.35">
      <c r="B323" s="43"/>
      <c r="C323" s="48" t="s">
        <v>627</v>
      </c>
      <c r="D323" s="44" t="s">
        <v>65</v>
      </c>
      <c r="E323" s="44" t="s">
        <v>58</v>
      </c>
      <c r="F323" s="44" t="s">
        <v>278</v>
      </c>
      <c r="G323" s="19"/>
      <c r="H323" s="19">
        <f>K323*8</f>
        <v>332.32</v>
      </c>
      <c r="I323" s="19">
        <f>L323*4.4</f>
        <v>18.612000000000002</v>
      </c>
      <c r="J323" s="19">
        <f>SUM(H323:I323)</f>
        <v>350.93200000000002</v>
      </c>
      <c r="K323" s="19">
        <v>41.54</v>
      </c>
      <c r="L323" s="19">
        <v>4.2300000000000004</v>
      </c>
      <c r="M323" s="19">
        <v>250.46</v>
      </c>
      <c r="N323" s="19">
        <v>1909</v>
      </c>
      <c r="O323" s="19">
        <v>0.86627600000000005</v>
      </c>
      <c r="P323" s="19"/>
      <c r="Q323" s="49">
        <v>45944</v>
      </c>
      <c r="R323" s="52" t="s">
        <v>379</v>
      </c>
      <c r="S323" s="51" t="s">
        <v>61</v>
      </c>
      <c r="T323" s="146"/>
      <c r="U323" s="140"/>
      <c r="V323" s="140"/>
      <c r="W323" s="516">
        <v>45955</v>
      </c>
    </row>
    <row r="324" spans="2:23" ht="15.5" x14ac:dyDescent="0.35">
      <c r="B324" s="43"/>
      <c r="C324" s="48" t="s">
        <v>739</v>
      </c>
      <c r="D324" s="44" t="s">
        <v>740</v>
      </c>
      <c r="E324" s="44" t="s">
        <v>101</v>
      </c>
      <c r="F324" s="44" t="s">
        <v>279</v>
      </c>
      <c r="G324" s="19"/>
      <c r="H324" s="19">
        <f t="shared" ref="H324:H360" si="4">K324*8</f>
        <v>642.72</v>
      </c>
      <c r="I324" s="19">
        <f t="shared" ref="I324:I360" si="5">L324*4.4</f>
        <v>32.736000000000004</v>
      </c>
      <c r="J324" s="19">
        <f t="shared" ref="J324:J360" si="6">SUM(H324:I324)</f>
        <v>675.45600000000002</v>
      </c>
      <c r="K324" s="19">
        <v>80.34</v>
      </c>
      <c r="L324" s="19">
        <v>7.44</v>
      </c>
      <c r="M324" s="19">
        <v>573.44000000000005</v>
      </c>
      <c r="N324" s="19">
        <v>7856</v>
      </c>
      <c r="O324" s="19">
        <v>2.2349999999999999</v>
      </c>
      <c r="P324" s="19"/>
      <c r="Q324" s="49">
        <v>45944</v>
      </c>
      <c r="R324" s="50" t="s">
        <v>97</v>
      </c>
      <c r="S324" s="51" t="s">
        <v>61</v>
      </c>
      <c r="T324" s="58"/>
      <c r="U324" s="58"/>
      <c r="V324" s="58"/>
      <c r="W324" s="516">
        <v>45960</v>
      </c>
    </row>
    <row r="325" spans="2:23" ht="29" x14ac:dyDescent="0.35">
      <c r="B325" s="43"/>
      <c r="C325" s="48" t="s">
        <v>623</v>
      </c>
      <c r="D325" s="44" t="s">
        <v>65</v>
      </c>
      <c r="E325" s="43" t="s">
        <v>91</v>
      </c>
      <c r="F325" s="44" t="s">
        <v>278</v>
      </c>
      <c r="G325" s="19"/>
      <c r="H325" s="19">
        <f t="shared" si="4"/>
        <v>382.96</v>
      </c>
      <c r="I325" s="19">
        <f t="shared" si="5"/>
        <v>22.616</v>
      </c>
      <c r="J325" s="19">
        <f t="shared" si="6"/>
        <v>405.57599999999996</v>
      </c>
      <c r="K325" s="19">
        <v>47.87</v>
      </c>
      <c r="L325" s="19">
        <v>5.14</v>
      </c>
      <c r="M325" s="19">
        <v>403.72</v>
      </c>
      <c r="N325" s="19">
        <v>2476</v>
      </c>
      <c r="O325" s="19">
        <v>0.86627600000000005</v>
      </c>
      <c r="P325" s="19"/>
      <c r="Q325" s="49">
        <v>45975</v>
      </c>
      <c r="R325" s="52" t="s">
        <v>379</v>
      </c>
      <c r="S325" s="51" t="s">
        <v>61</v>
      </c>
      <c r="T325" s="58"/>
      <c r="U325" s="58"/>
      <c r="V325" s="58"/>
      <c r="W325" s="516">
        <v>45962</v>
      </c>
    </row>
    <row r="326" spans="2:23" ht="29" x14ac:dyDescent="0.35">
      <c r="B326" s="525"/>
      <c r="C326" s="513" t="s">
        <v>626</v>
      </c>
      <c r="D326" s="512" t="s">
        <v>65</v>
      </c>
      <c r="E326" s="525" t="s">
        <v>91</v>
      </c>
      <c r="F326" s="512" t="s">
        <v>278</v>
      </c>
      <c r="G326" s="19"/>
      <c r="H326" s="19">
        <f t="shared" si="4"/>
        <v>382.96</v>
      </c>
      <c r="I326" s="19">
        <f t="shared" si="5"/>
        <v>22.616</v>
      </c>
      <c r="J326" s="19">
        <f t="shared" si="6"/>
        <v>405.57599999999996</v>
      </c>
      <c r="K326" s="19">
        <v>47.87</v>
      </c>
      <c r="L326" s="19">
        <v>5.14</v>
      </c>
      <c r="M326" s="19">
        <v>403.72</v>
      </c>
      <c r="N326" s="19">
        <v>2476</v>
      </c>
      <c r="O326" s="19">
        <v>0.86627600000000005</v>
      </c>
      <c r="P326" s="19"/>
      <c r="Q326" s="218">
        <v>45975</v>
      </c>
      <c r="R326" s="526" t="s">
        <v>379</v>
      </c>
      <c r="S326" s="515" t="s">
        <v>61</v>
      </c>
      <c r="T326" s="58"/>
      <c r="U326" s="58"/>
      <c r="V326" s="58"/>
      <c r="W326" s="517">
        <v>45964</v>
      </c>
    </row>
    <row r="327" spans="2:23" ht="29" x14ac:dyDescent="0.35">
      <c r="B327" s="43"/>
      <c r="C327" s="48" t="s">
        <v>622</v>
      </c>
      <c r="D327" s="44" t="s">
        <v>65</v>
      </c>
      <c r="E327" s="44" t="s">
        <v>58</v>
      </c>
      <c r="F327" s="44" t="s">
        <v>278</v>
      </c>
      <c r="G327" s="19"/>
      <c r="H327" s="19">
        <f t="shared" si="4"/>
        <v>332.32</v>
      </c>
      <c r="I327" s="19">
        <f t="shared" si="5"/>
        <v>18.612000000000002</v>
      </c>
      <c r="J327" s="19">
        <f t="shared" si="6"/>
        <v>350.93200000000002</v>
      </c>
      <c r="K327" s="19">
        <v>41.54</v>
      </c>
      <c r="L327" s="19">
        <v>4.2300000000000004</v>
      </c>
      <c r="M327" s="19">
        <v>250.46</v>
      </c>
      <c r="N327" s="19">
        <v>1909</v>
      </c>
      <c r="O327" s="19">
        <v>0.86627600000000005</v>
      </c>
      <c r="P327" s="19"/>
      <c r="Q327" s="49">
        <v>45975</v>
      </c>
      <c r="R327" s="52" t="s">
        <v>379</v>
      </c>
      <c r="S327" s="51" t="s">
        <v>61</v>
      </c>
      <c r="T327" s="140"/>
      <c r="U327" s="140"/>
      <c r="V327" s="140"/>
      <c r="W327" s="516">
        <v>45967</v>
      </c>
    </row>
    <row r="328" spans="2:23" ht="15.5" x14ac:dyDescent="0.35">
      <c r="B328" s="43"/>
      <c r="C328" s="48" t="s">
        <v>719</v>
      </c>
      <c r="D328" s="44" t="s">
        <v>65</v>
      </c>
      <c r="E328" s="44" t="s">
        <v>74</v>
      </c>
      <c r="F328" s="44" t="s">
        <v>279</v>
      </c>
      <c r="G328" s="19"/>
      <c r="H328" s="19">
        <f t="shared" si="4"/>
        <v>259.21600000000001</v>
      </c>
      <c r="I328" s="19">
        <f t="shared" si="5"/>
        <v>11.4488</v>
      </c>
      <c r="J328" s="19">
        <f t="shared" si="6"/>
        <v>270.66480000000001</v>
      </c>
      <c r="K328" s="19">
        <v>32.402000000000001</v>
      </c>
      <c r="L328" s="19">
        <v>2.6019999999999999</v>
      </c>
      <c r="M328" s="19">
        <v>149.96</v>
      </c>
      <c r="N328" s="19">
        <v>2496.13</v>
      </c>
      <c r="O328" s="19">
        <v>1.0029999999999999</v>
      </c>
      <c r="P328" s="19"/>
      <c r="Q328" s="49">
        <v>45975</v>
      </c>
      <c r="R328" s="52" t="s">
        <v>94</v>
      </c>
      <c r="S328" s="51" t="s">
        <v>61</v>
      </c>
      <c r="T328" s="140"/>
      <c r="U328" s="140"/>
      <c r="V328" s="140"/>
      <c r="W328" s="140">
        <v>45968</v>
      </c>
    </row>
    <row r="329" spans="2:23" ht="29" x14ac:dyDescent="0.35">
      <c r="B329" s="43"/>
      <c r="C329" s="48" t="s">
        <v>621</v>
      </c>
      <c r="D329" s="44" t="s">
        <v>63</v>
      </c>
      <c r="E329" s="44" t="s">
        <v>91</v>
      </c>
      <c r="F329" s="44" t="s">
        <v>278</v>
      </c>
      <c r="G329" s="19"/>
      <c r="H329" s="19">
        <f t="shared" si="4"/>
        <v>418.88</v>
      </c>
      <c r="I329" s="19">
        <f t="shared" si="5"/>
        <v>23.891999999999999</v>
      </c>
      <c r="J329" s="19">
        <f t="shared" si="6"/>
        <v>442.77199999999999</v>
      </c>
      <c r="K329" s="19">
        <v>52.36</v>
      </c>
      <c r="L329" s="19">
        <v>5.43</v>
      </c>
      <c r="M329" s="19">
        <v>425.04</v>
      </c>
      <c r="N329" s="19">
        <v>2850</v>
      </c>
      <c r="O329" s="19">
        <v>0.86627600000000005</v>
      </c>
      <c r="P329" s="19"/>
      <c r="Q329" s="49">
        <v>45975</v>
      </c>
      <c r="R329" s="52" t="s">
        <v>379</v>
      </c>
      <c r="S329" s="51" t="s">
        <v>61</v>
      </c>
      <c r="T329" s="140"/>
      <c r="U329" s="140"/>
      <c r="V329" s="140"/>
      <c r="W329" s="140">
        <v>45970</v>
      </c>
    </row>
    <row r="330" spans="2:23" ht="29" x14ac:dyDescent="0.35">
      <c r="B330" s="43"/>
      <c r="C330" s="48" t="s">
        <v>620</v>
      </c>
      <c r="D330" s="44" t="s">
        <v>63</v>
      </c>
      <c r="E330" s="44" t="s">
        <v>74</v>
      </c>
      <c r="F330" s="44" t="s">
        <v>278</v>
      </c>
      <c r="G330" s="19"/>
      <c r="H330" s="19">
        <f t="shared" si="4"/>
        <v>251.2</v>
      </c>
      <c r="I330" s="19">
        <f t="shared" si="5"/>
        <v>12.716000000000001</v>
      </c>
      <c r="J330" s="19">
        <f t="shared" si="6"/>
        <v>263.916</v>
      </c>
      <c r="K330" s="19">
        <v>31.4</v>
      </c>
      <c r="L330" s="19">
        <v>2.89</v>
      </c>
      <c r="M330" s="19">
        <v>164.7</v>
      </c>
      <c r="N330" s="19">
        <v>1802</v>
      </c>
      <c r="O330" s="19">
        <v>0.86627600000000005</v>
      </c>
      <c r="P330" s="19"/>
      <c r="Q330" s="49">
        <v>45975</v>
      </c>
      <c r="R330" s="52" t="s">
        <v>379</v>
      </c>
      <c r="S330" s="51" t="s">
        <v>61</v>
      </c>
      <c r="T330" s="140"/>
      <c r="U330" s="140"/>
      <c r="V330" s="140"/>
      <c r="W330" s="140">
        <v>45972</v>
      </c>
    </row>
    <row r="331" spans="2:23" ht="15.5" x14ac:dyDescent="0.35">
      <c r="B331" s="43"/>
      <c r="C331" s="48" t="s">
        <v>747</v>
      </c>
      <c r="D331" s="44" t="s">
        <v>65</v>
      </c>
      <c r="E331" s="44" t="s">
        <v>74</v>
      </c>
      <c r="F331" s="44" t="s">
        <v>279</v>
      </c>
      <c r="G331" s="19"/>
      <c r="H331" s="19">
        <f t="shared" si="4"/>
        <v>233.65600000000001</v>
      </c>
      <c r="I331" s="19">
        <f t="shared" si="5"/>
        <v>11.470800000000002</v>
      </c>
      <c r="J331" s="19">
        <f t="shared" si="6"/>
        <v>245.1268</v>
      </c>
      <c r="K331" s="19">
        <v>29.207000000000001</v>
      </c>
      <c r="L331" s="19">
        <v>2.6070000000000002</v>
      </c>
      <c r="M331" s="19">
        <v>146.96</v>
      </c>
      <c r="N331" s="19">
        <v>1798</v>
      </c>
      <c r="O331" s="19">
        <v>0.91200000000000003</v>
      </c>
      <c r="P331" s="19"/>
      <c r="Q331" s="49">
        <v>45975</v>
      </c>
      <c r="R331" s="50" t="s">
        <v>97</v>
      </c>
      <c r="S331" s="51" t="s">
        <v>61</v>
      </c>
      <c r="T331" s="140"/>
      <c r="U331" s="140"/>
      <c r="V331" s="140"/>
      <c r="W331" s="140">
        <v>45971</v>
      </c>
    </row>
    <row r="332" spans="2:23" ht="29" x14ac:dyDescent="0.35">
      <c r="B332" s="43"/>
      <c r="C332" s="48" t="s">
        <v>628</v>
      </c>
      <c r="D332" s="44" t="s">
        <v>65</v>
      </c>
      <c r="E332" s="44" t="s">
        <v>91</v>
      </c>
      <c r="F332" s="44" t="s">
        <v>278</v>
      </c>
      <c r="G332" s="19"/>
      <c r="H332" s="19">
        <f t="shared" si="4"/>
        <v>382.96</v>
      </c>
      <c r="I332" s="19">
        <f t="shared" si="5"/>
        <v>22.616</v>
      </c>
      <c r="J332" s="19">
        <f t="shared" si="6"/>
        <v>405.57599999999996</v>
      </c>
      <c r="K332" s="19">
        <v>47.87</v>
      </c>
      <c r="L332" s="19">
        <v>5.14</v>
      </c>
      <c r="M332" s="19">
        <v>403.72</v>
      </c>
      <c r="N332" s="19">
        <v>2476</v>
      </c>
      <c r="O332" s="19">
        <v>0.86627600000000005</v>
      </c>
      <c r="P332" s="19"/>
      <c r="Q332" s="49">
        <v>45975</v>
      </c>
      <c r="R332" s="52" t="s">
        <v>379</v>
      </c>
      <c r="S332" s="51" t="s">
        <v>61</v>
      </c>
      <c r="T332" s="140"/>
      <c r="U332" s="140"/>
      <c r="V332" s="140"/>
      <c r="W332" s="140">
        <v>45977</v>
      </c>
    </row>
    <row r="333" spans="2:23" ht="29" x14ac:dyDescent="0.35">
      <c r="B333" s="43"/>
      <c r="C333" s="48" t="s">
        <v>632</v>
      </c>
      <c r="D333" s="44" t="s">
        <v>77</v>
      </c>
      <c r="E333" s="44" t="s">
        <v>91</v>
      </c>
      <c r="F333" s="49" t="s">
        <v>278</v>
      </c>
      <c r="G333" s="19"/>
      <c r="H333" s="19">
        <f t="shared" si="4"/>
        <v>418.88</v>
      </c>
      <c r="I333" s="19">
        <f t="shared" si="5"/>
        <v>23.891999999999999</v>
      </c>
      <c r="J333" s="19">
        <f t="shared" si="6"/>
        <v>442.77199999999999</v>
      </c>
      <c r="K333" s="19">
        <v>52.36</v>
      </c>
      <c r="L333" s="19">
        <v>5.43</v>
      </c>
      <c r="M333" s="19">
        <v>425.04</v>
      </c>
      <c r="N333" s="19">
        <v>2850</v>
      </c>
      <c r="O333" s="19">
        <v>0.86627600000000005</v>
      </c>
      <c r="P333" s="19"/>
      <c r="Q333" s="49">
        <v>45975</v>
      </c>
      <c r="R333" s="52" t="s">
        <v>379</v>
      </c>
      <c r="S333" s="51" t="s">
        <v>61</v>
      </c>
      <c r="T333" s="140"/>
      <c r="U333" s="140"/>
      <c r="V333" s="140"/>
      <c r="W333" s="140">
        <v>45980</v>
      </c>
    </row>
    <row r="334" spans="2:23" ht="25" customHeight="1" x14ac:dyDescent="0.35">
      <c r="B334" s="43"/>
      <c r="C334" s="48" t="s">
        <v>721</v>
      </c>
      <c r="D334" s="44" t="s">
        <v>475</v>
      </c>
      <c r="E334" s="44" t="s">
        <v>58</v>
      </c>
      <c r="F334" s="44" t="s">
        <v>279</v>
      </c>
      <c r="G334" s="19"/>
      <c r="H334" s="19">
        <f t="shared" si="4"/>
        <v>922.96</v>
      </c>
      <c r="I334" s="19">
        <f t="shared" si="5"/>
        <v>41.887999999999998</v>
      </c>
      <c r="J334" s="19">
        <f t="shared" si="6"/>
        <v>964.84800000000007</v>
      </c>
      <c r="K334" s="19">
        <v>115.37</v>
      </c>
      <c r="L334" s="19">
        <v>9.52</v>
      </c>
      <c r="M334" s="19">
        <v>596.84</v>
      </c>
      <c r="N334" s="19">
        <v>5822</v>
      </c>
      <c r="O334" s="19">
        <v>2.3490000000000002</v>
      </c>
      <c r="P334" s="19"/>
      <c r="Q334" s="49">
        <v>45975</v>
      </c>
      <c r="R334" s="50" t="s">
        <v>284</v>
      </c>
      <c r="S334" s="51" t="s">
        <v>61</v>
      </c>
      <c r="T334" s="58"/>
      <c r="U334" s="58"/>
      <c r="V334" s="58"/>
      <c r="W334" s="140">
        <v>45981</v>
      </c>
    </row>
    <row r="335" spans="2:23" ht="25" customHeight="1" x14ac:dyDescent="0.35">
      <c r="B335" s="43"/>
      <c r="C335" s="48" t="s">
        <v>824</v>
      </c>
      <c r="D335" s="44" t="s">
        <v>79</v>
      </c>
      <c r="E335" s="44" t="s">
        <v>58</v>
      </c>
      <c r="F335" s="49" t="s">
        <v>279</v>
      </c>
      <c r="G335" s="19"/>
      <c r="H335" s="19">
        <f t="shared" si="4"/>
        <v>0</v>
      </c>
      <c r="I335" s="19">
        <f t="shared" si="5"/>
        <v>0</v>
      </c>
      <c r="J335" s="19">
        <f t="shared" si="6"/>
        <v>0</v>
      </c>
      <c r="K335" s="19"/>
      <c r="L335" s="19"/>
      <c r="M335" s="19"/>
      <c r="N335" s="19"/>
      <c r="O335" s="19"/>
      <c r="P335" s="19"/>
      <c r="Q335" s="49">
        <v>46005</v>
      </c>
      <c r="R335" s="50" t="s">
        <v>284</v>
      </c>
      <c r="S335" s="51" t="s">
        <v>61</v>
      </c>
      <c r="T335" s="58"/>
      <c r="U335" s="58"/>
      <c r="V335" s="58"/>
      <c r="W335" s="140">
        <v>45999</v>
      </c>
    </row>
    <row r="336" spans="2:23" ht="25" customHeight="1" x14ac:dyDescent="0.35">
      <c r="B336" s="43"/>
      <c r="C336" s="48" t="s">
        <v>730</v>
      </c>
      <c r="D336" s="44" t="s">
        <v>65</v>
      </c>
      <c r="E336" s="44" t="s">
        <v>58</v>
      </c>
      <c r="F336" s="44" t="s">
        <v>279</v>
      </c>
      <c r="G336" s="19"/>
      <c r="H336" s="19">
        <f t="shared" si="4"/>
        <v>332.32</v>
      </c>
      <c r="I336" s="19">
        <f t="shared" si="5"/>
        <v>18.612000000000002</v>
      </c>
      <c r="J336" s="19">
        <f t="shared" si="6"/>
        <v>350.93200000000002</v>
      </c>
      <c r="K336" s="19">
        <v>41.54</v>
      </c>
      <c r="L336" s="19">
        <v>4.2300000000000004</v>
      </c>
      <c r="M336" s="19">
        <v>250.46</v>
      </c>
      <c r="N336" s="19">
        <v>1909</v>
      </c>
      <c r="O336" s="19">
        <v>0.86627600000000005</v>
      </c>
      <c r="P336" s="19"/>
      <c r="Q336" s="49">
        <v>45975</v>
      </c>
      <c r="R336" s="52" t="s">
        <v>94</v>
      </c>
      <c r="S336" s="51" t="s">
        <v>61</v>
      </c>
      <c r="T336" s="58"/>
      <c r="U336" s="58"/>
      <c r="V336" s="58"/>
      <c r="W336" s="140">
        <v>45987</v>
      </c>
    </row>
    <row r="337" spans="2:23" ht="25" customHeight="1" x14ac:dyDescent="0.35">
      <c r="B337" s="43"/>
      <c r="C337" s="48" t="s">
        <v>668</v>
      </c>
      <c r="D337" s="44" t="s">
        <v>222</v>
      </c>
      <c r="E337" s="44" t="s">
        <v>74</v>
      </c>
      <c r="F337" s="49" t="s">
        <v>278</v>
      </c>
      <c r="G337" s="19"/>
      <c r="H337" s="19">
        <f t="shared" si="4"/>
        <v>441.04</v>
      </c>
      <c r="I337" s="19">
        <f t="shared" si="5"/>
        <v>23.056000000000004</v>
      </c>
      <c r="J337" s="19">
        <f t="shared" si="6"/>
        <v>464.096</v>
      </c>
      <c r="K337" s="19">
        <v>55.13</v>
      </c>
      <c r="L337" s="19">
        <v>5.24</v>
      </c>
      <c r="M337" s="19">
        <v>316.48</v>
      </c>
      <c r="N337" s="19">
        <v>5978.28</v>
      </c>
      <c r="O337" s="19">
        <v>2.0030000000000001</v>
      </c>
      <c r="P337" s="19"/>
      <c r="Q337" s="49">
        <v>45975</v>
      </c>
      <c r="R337" s="50" t="s">
        <v>60</v>
      </c>
      <c r="S337" s="47" t="s">
        <v>61</v>
      </c>
      <c r="T337" s="58"/>
      <c r="U337" s="58"/>
      <c r="V337" s="58"/>
      <c r="W337" s="140">
        <v>45990</v>
      </c>
    </row>
    <row r="338" spans="2:23" ht="25" customHeight="1" x14ac:dyDescent="0.35">
      <c r="B338" s="43"/>
      <c r="C338" s="48" t="s">
        <v>692</v>
      </c>
      <c r="D338" s="44" t="s">
        <v>697</v>
      </c>
      <c r="E338" s="43" t="s">
        <v>58</v>
      </c>
      <c r="F338" s="49" t="s">
        <v>278</v>
      </c>
      <c r="G338" s="19"/>
      <c r="H338" s="19">
        <f t="shared" si="4"/>
        <v>0</v>
      </c>
      <c r="I338" s="19">
        <f t="shared" si="5"/>
        <v>0</v>
      </c>
      <c r="J338" s="19">
        <f t="shared" si="6"/>
        <v>0</v>
      </c>
      <c r="K338" s="19"/>
      <c r="L338" s="19"/>
      <c r="M338" s="19"/>
      <c r="N338" s="19"/>
      <c r="O338" s="19"/>
      <c r="P338" s="19"/>
      <c r="Q338" s="49">
        <v>46005</v>
      </c>
      <c r="R338" s="50" t="s">
        <v>60</v>
      </c>
      <c r="S338" s="47" t="s">
        <v>61</v>
      </c>
      <c r="T338" s="58"/>
      <c r="U338" s="58"/>
      <c r="V338" s="58"/>
      <c r="W338" s="140">
        <v>46022</v>
      </c>
    </row>
    <row r="339" spans="2:23" ht="25" customHeight="1" x14ac:dyDescent="0.35">
      <c r="B339" s="43"/>
      <c r="C339" s="48" t="s">
        <v>645</v>
      </c>
      <c r="D339" s="44" t="s">
        <v>391</v>
      </c>
      <c r="E339" s="44" t="s">
        <v>58</v>
      </c>
      <c r="F339" s="43" t="s">
        <v>278</v>
      </c>
      <c r="G339" s="19"/>
      <c r="H339" s="19">
        <f t="shared" si="4"/>
        <v>1483.2</v>
      </c>
      <c r="I339" s="19">
        <f t="shared" si="5"/>
        <v>71.28</v>
      </c>
      <c r="J339" s="19">
        <f t="shared" si="6"/>
        <v>1554.48</v>
      </c>
      <c r="K339" s="19">
        <v>185.4</v>
      </c>
      <c r="L339" s="19">
        <v>16.2</v>
      </c>
      <c r="M339" s="19">
        <v>1042.46</v>
      </c>
      <c r="N339" s="19">
        <v>15889</v>
      </c>
      <c r="O339" s="19">
        <v>3.1589999999999998</v>
      </c>
      <c r="P339" s="19"/>
      <c r="Q339" s="49">
        <v>45975</v>
      </c>
      <c r="R339" s="52" t="s">
        <v>379</v>
      </c>
      <c r="S339" s="51" t="s">
        <v>61</v>
      </c>
      <c r="T339" s="58"/>
      <c r="U339" s="58"/>
      <c r="V339" s="58"/>
      <c r="W339" s="140">
        <v>45987</v>
      </c>
    </row>
    <row r="340" spans="2:23" ht="25" customHeight="1" x14ac:dyDescent="0.35">
      <c r="B340" s="43"/>
      <c r="C340" s="48" t="s">
        <v>646</v>
      </c>
      <c r="D340" s="44" t="s">
        <v>197</v>
      </c>
      <c r="E340" s="44" t="s">
        <v>58</v>
      </c>
      <c r="F340" s="44" t="s">
        <v>278</v>
      </c>
      <c r="G340" s="19"/>
      <c r="H340" s="19">
        <f t="shared" si="4"/>
        <v>0</v>
      </c>
      <c r="I340" s="19">
        <f t="shared" si="5"/>
        <v>0</v>
      </c>
      <c r="J340" s="19">
        <f t="shared" si="6"/>
        <v>0</v>
      </c>
      <c r="K340" s="19"/>
      <c r="L340" s="19"/>
      <c r="M340" s="19"/>
      <c r="N340" s="19"/>
      <c r="O340" s="19"/>
      <c r="P340" s="19"/>
      <c r="Q340" s="49">
        <v>46005</v>
      </c>
      <c r="R340" s="52" t="s">
        <v>379</v>
      </c>
      <c r="S340" s="51" t="s">
        <v>61</v>
      </c>
      <c r="T340" s="58"/>
      <c r="U340" s="58"/>
      <c r="V340" s="58"/>
      <c r="W340" s="140">
        <v>45994</v>
      </c>
    </row>
    <row r="341" spans="2:23" ht="25" hidden="1" customHeight="1" x14ac:dyDescent="0.35">
      <c r="B341" s="43"/>
      <c r="C341" s="48" t="s">
        <v>743</v>
      </c>
      <c r="D341" s="44" t="s">
        <v>79</v>
      </c>
      <c r="E341" s="43"/>
      <c r="F341" s="43"/>
      <c r="G341" s="19"/>
      <c r="H341" s="19">
        <f t="shared" si="4"/>
        <v>0</v>
      </c>
      <c r="I341" s="19">
        <f t="shared" si="5"/>
        <v>0</v>
      </c>
      <c r="J341" s="19">
        <f t="shared" si="6"/>
        <v>0</v>
      </c>
      <c r="K341" s="19"/>
      <c r="L341" s="19"/>
      <c r="M341" s="19"/>
      <c r="N341" s="19"/>
      <c r="O341" s="19"/>
      <c r="P341" s="19"/>
      <c r="Q341" s="49">
        <v>45975</v>
      </c>
      <c r="R341" s="52"/>
      <c r="S341" s="47"/>
      <c r="T341" s="58"/>
      <c r="U341" s="58"/>
      <c r="V341" s="58"/>
      <c r="W341" s="140"/>
    </row>
    <row r="342" spans="2:23" ht="25" hidden="1" customHeight="1" x14ac:dyDescent="0.35">
      <c r="B342" s="43"/>
      <c r="C342" s="48" t="s">
        <v>825</v>
      </c>
      <c r="D342" s="44" t="s">
        <v>77</v>
      </c>
      <c r="E342" s="43"/>
      <c r="F342" s="43"/>
      <c r="G342" s="19"/>
      <c r="H342" s="19">
        <f t="shared" si="4"/>
        <v>0</v>
      </c>
      <c r="I342" s="19">
        <f t="shared" si="5"/>
        <v>0</v>
      </c>
      <c r="J342" s="19">
        <f t="shared" si="6"/>
        <v>0</v>
      </c>
      <c r="K342" s="19"/>
      <c r="L342" s="19"/>
      <c r="M342" s="19"/>
      <c r="N342" s="19"/>
      <c r="O342" s="19"/>
      <c r="P342" s="19"/>
      <c r="Q342" s="49">
        <v>45975</v>
      </c>
      <c r="R342" s="52"/>
      <c r="S342" s="47"/>
      <c r="T342" s="58"/>
      <c r="U342" s="58"/>
      <c r="V342" s="58"/>
      <c r="W342" s="140"/>
    </row>
    <row r="343" spans="2:23" ht="25" customHeight="1" x14ac:dyDescent="0.35">
      <c r="B343" s="43"/>
      <c r="C343" s="48" t="s">
        <v>746</v>
      </c>
      <c r="D343" s="44" t="s">
        <v>79</v>
      </c>
      <c r="E343" s="44" t="s">
        <v>58</v>
      </c>
      <c r="F343" s="49" t="s">
        <v>279</v>
      </c>
      <c r="G343" s="19"/>
      <c r="H343" s="19">
        <f t="shared" si="4"/>
        <v>0</v>
      </c>
      <c r="I343" s="19">
        <f t="shared" si="5"/>
        <v>0</v>
      </c>
      <c r="J343" s="19">
        <f t="shared" si="6"/>
        <v>0</v>
      </c>
      <c r="K343" s="19"/>
      <c r="L343" s="19"/>
      <c r="M343" s="19"/>
      <c r="N343" s="19"/>
      <c r="O343" s="19"/>
      <c r="P343" s="19"/>
      <c r="Q343" s="49">
        <v>46005</v>
      </c>
      <c r="R343" s="50" t="s">
        <v>97</v>
      </c>
      <c r="S343" s="51" t="s">
        <v>61</v>
      </c>
      <c r="T343" s="58"/>
      <c r="U343" s="58"/>
      <c r="V343" s="58"/>
      <c r="W343" s="140">
        <v>45997</v>
      </c>
    </row>
    <row r="344" spans="2:23" ht="25" customHeight="1" x14ac:dyDescent="0.35">
      <c r="B344" s="43"/>
      <c r="C344" s="48" t="s">
        <v>745</v>
      </c>
      <c r="D344" s="44" t="s">
        <v>79</v>
      </c>
      <c r="E344" s="44" t="s">
        <v>74</v>
      </c>
      <c r="F344" s="44" t="s">
        <v>279</v>
      </c>
      <c r="G344" s="19"/>
      <c r="H344" s="19">
        <f t="shared" si="4"/>
        <v>220.88</v>
      </c>
      <c r="I344" s="19">
        <f t="shared" si="5"/>
        <v>11.484</v>
      </c>
      <c r="J344" s="19">
        <f t="shared" si="6"/>
        <v>232.364</v>
      </c>
      <c r="K344" s="19">
        <v>27.61</v>
      </c>
      <c r="L344" s="19">
        <v>2.61</v>
      </c>
      <c r="M344" s="19">
        <v>146.96</v>
      </c>
      <c r="N344" s="19">
        <v>1450</v>
      </c>
      <c r="O344" s="19">
        <v>0.86627600000000005</v>
      </c>
      <c r="P344" s="19"/>
      <c r="Q344" s="49">
        <v>45975</v>
      </c>
      <c r="R344" s="50" t="s">
        <v>97</v>
      </c>
      <c r="S344" s="51" t="s">
        <v>61</v>
      </c>
      <c r="T344" s="58"/>
      <c r="U344" s="58"/>
      <c r="V344" s="58"/>
      <c r="W344" s="140">
        <v>45988</v>
      </c>
    </row>
    <row r="345" spans="2:23" ht="25" customHeight="1" x14ac:dyDescent="0.35">
      <c r="B345" s="43"/>
      <c r="C345" s="48" t="s">
        <v>700</v>
      </c>
      <c r="D345" s="44" t="s">
        <v>170</v>
      </c>
      <c r="E345" s="44" t="s">
        <v>91</v>
      </c>
      <c r="F345" s="44" t="s">
        <v>278</v>
      </c>
      <c r="G345" s="19"/>
      <c r="H345" s="19">
        <f t="shared" si="4"/>
        <v>0</v>
      </c>
      <c r="I345" s="19">
        <f t="shared" si="5"/>
        <v>0</v>
      </c>
      <c r="J345" s="19">
        <f t="shared" si="6"/>
        <v>0</v>
      </c>
      <c r="K345" s="19"/>
      <c r="L345" s="19"/>
      <c r="M345" s="19"/>
      <c r="N345" s="19"/>
      <c r="O345" s="19"/>
      <c r="P345" s="19"/>
      <c r="Q345" s="49">
        <v>46005</v>
      </c>
      <c r="R345" s="52" t="s">
        <v>548</v>
      </c>
      <c r="S345" s="51" t="s">
        <v>61</v>
      </c>
      <c r="T345" s="58"/>
      <c r="U345" s="58"/>
      <c r="V345" s="58"/>
      <c r="W345" s="140">
        <v>46004</v>
      </c>
    </row>
    <row r="346" spans="2:23" ht="25" customHeight="1" x14ac:dyDescent="0.35">
      <c r="B346" s="43"/>
      <c r="C346" s="48" t="s">
        <v>701</v>
      </c>
      <c r="D346" s="44" t="s">
        <v>703</v>
      </c>
      <c r="E346" s="43" t="s">
        <v>58</v>
      </c>
      <c r="F346" s="44" t="s">
        <v>278</v>
      </c>
      <c r="G346" s="19"/>
      <c r="H346" s="19">
        <f t="shared" si="4"/>
        <v>0</v>
      </c>
      <c r="I346" s="19">
        <f t="shared" si="5"/>
        <v>0</v>
      </c>
      <c r="J346" s="19">
        <f t="shared" si="6"/>
        <v>0</v>
      </c>
      <c r="K346" s="19"/>
      <c r="L346" s="19"/>
      <c r="M346" s="19"/>
      <c r="N346" s="19"/>
      <c r="O346" s="19"/>
      <c r="P346" s="19"/>
      <c r="Q346" s="49">
        <v>46005</v>
      </c>
      <c r="R346" s="52" t="s">
        <v>548</v>
      </c>
      <c r="S346" s="51" t="s">
        <v>61</v>
      </c>
      <c r="T346" s="58"/>
      <c r="U346" s="58"/>
      <c r="V346" s="58"/>
      <c r="W346" s="140">
        <v>46005</v>
      </c>
    </row>
    <row r="347" spans="2:23" ht="25" hidden="1" customHeight="1" x14ac:dyDescent="0.35">
      <c r="B347" s="525"/>
      <c r="C347" s="513" t="s">
        <v>704</v>
      </c>
      <c r="D347" s="512" t="s">
        <v>77</v>
      </c>
      <c r="E347" s="525"/>
      <c r="F347" s="525"/>
      <c r="G347" s="19"/>
      <c r="H347" s="19">
        <f t="shared" si="4"/>
        <v>0</v>
      </c>
      <c r="I347" s="19">
        <f t="shared" si="5"/>
        <v>0</v>
      </c>
      <c r="J347" s="19">
        <f t="shared" si="6"/>
        <v>0</v>
      </c>
      <c r="K347" s="19"/>
      <c r="L347" s="19"/>
      <c r="M347" s="19"/>
      <c r="N347" s="19"/>
      <c r="O347" s="19"/>
      <c r="P347" s="19"/>
      <c r="Q347" s="218">
        <v>45975</v>
      </c>
      <c r="R347" s="526"/>
      <c r="S347" s="546"/>
      <c r="T347" s="58"/>
      <c r="U347" s="58"/>
      <c r="V347" s="58"/>
      <c r="W347" s="547"/>
    </row>
    <row r="348" spans="2:23" ht="28.5" customHeight="1" x14ac:dyDescent="0.35">
      <c r="B348" s="43"/>
      <c r="C348" s="48" t="s">
        <v>742</v>
      </c>
      <c r="D348" s="44" t="s">
        <v>65</v>
      </c>
      <c r="E348" s="44" t="s">
        <v>74</v>
      </c>
      <c r="F348" s="44" t="s">
        <v>279</v>
      </c>
      <c r="G348" s="19"/>
      <c r="H348" s="19">
        <f t="shared" si="4"/>
        <v>220.88</v>
      </c>
      <c r="I348" s="19">
        <f t="shared" si="5"/>
        <v>11.484</v>
      </c>
      <c r="J348" s="19">
        <f t="shared" si="6"/>
        <v>232.364</v>
      </c>
      <c r="K348" s="19">
        <v>27.61</v>
      </c>
      <c r="L348" s="19">
        <v>2.61</v>
      </c>
      <c r="M348" s="19">
        <v>146.96</v>
      </c>
      <c r="N348" s="19">
        <v>1450</v>
      </c>
      <c r="O348" s="19">
        <v>0.86627600000000005</v>
      </c>
      <c r="P348" s="19"/>
      <c r="Q348" s="49">
        <v>45975</v>
      </c>
      <c r="R348" s="50" t="s">
        <v>97</v>
      </c>
      <c r="S348" s="51" t="s">
        <v>61</v>
      </c>
      <c r="T348" s="140"/>
      <c r="U348" s="140"/>
      <c r="V348" s="140"/>
      <c r="W348" s="140">
        <v>45979</v>
      </c>
    </row>
    <row r="349" spans="2:23" ht="29" x14ac:dyDescent="0.35">
      <c r="B349" s="43"/>
      <c r="C349" s="48" t="s">
        <v>647</v>
      </c>
      <c r="D349" s="44" t="s">
        <v>65</v>
      </c>
      <c r="E349" s="44" t="s">
        <v>91</v>
      </c>
      <c r="F349" s="44" t="s">
        <v>278</v>
      </c>
      <c r="G349" s="43"/>
      <c r="H349" s="19">
        <f t="shared" si="4"/>
        <v>0</v>
      </c>
      <c r="I349" s="19">
        <f t="shared" si="5"/>
        <v>0</v>
      </c>
      <c r="J349" s="19">
        <f t="shared" si="6"/>
        <v>0</v>
      </c>
      <c r="K349" s="45"/>
      <c r="L349" s="45"/>
      <c r="M349" s="45"/>
      <c r="N349" s="45"/>
      <c r="O349" s="45"/>
      <c r="P349" s="520"/>
      <c r="Q349" s="49">
        <v>46005</v>
      </c>
      <c r="R349" s="52" t="s">
        <v>379</v>
      </c>
      <c r="S349" s="51" t="s">
        <v>61</v>
      </c>
      <c r="T349" s="140"/>
      <c r="U349" s="140"/>
      <c r="V349" s="140"/>
      <c r="W349" s="140">
        <v>45999</v>
      </c>
    </row>
    <row r="350" spans="2:23" ht="29" x14ac:dyDescent="0.35">
      <c r="B350" s="43"/>
      <c r="C350" s="48" t="s">
        <v>736</v>
      </c>
      <c r="D350" s="44" t="s">
        <v>65</v>
      </c>
      <c r="E350" s="44" t="s">
        <v>74</v>
      </c>
      <c r="F350" s="44" t="s">
        <v>279</v>
      </c>
      <c r="G350" s="43"/>
      <c r="H350" s="19">
        <f t="shared" si="4"/>
        <v>0</v>
      </c>
      <c r="I350" s="19">
        <f t="shared" si="5"/>
        <v>0</v>
      </c>
      <c r="J350" s="19">
        <f t="shared" si="6"/>
        <v>0</v>
      </c>
      <c r="K350" s="45"/>
      <c r="L350" s="45"/>
      <c r="M350" s="45"/>
      <c r="N350" s="45"/>
      <c r="O350" s="45"/>
      <c r="P350" s="520"/>
      <c r="Q350" s="49">
        <v>46005</v>
      </c>
      <c r="R350" s="52" t="s">
        <v>841</v>
      </c>
      <c r="S350" s="51" t="s">
        <v>61</v>
      </c>
      <c r="T350" s="140"/>
      <c r="U350" s="140"/>
      <c r="V350" s="140"/>
      <c r="W350" s="140">
        <v>46001</v>
      </c>
    </row>
    <row r="351" spans="2:23" ht="29" x14ac:dyDescent="0.35">
      <c r="B351" s="43"/>
      <c r="C351" s="48" t="s">
        <v>649</v>
      </c>
      <c r="D351" s="44" t="s">
        <v>79</v>
      </c>
      <c r="E351" s="44" t="s">
        <v>58</v>
      </c>
      <c r="F351" s="44" t="s">
        <v>278</v>
      </c>
      <c r="G351" s="43"/>
      <c r="H351" s="19">
        <f t="shared" si="4"/>
        <v>0</v>
      </c>
      <c r="I351" s="19">
        <f t="shared" si="5"/>
        <v>0</v>
      </c>
      <c r="J351" s="19">
        <f t="shared" si="6"/>
        <v>0</v>
      </c>
      <c r="K351" s="45"/>
      <c r="L351" s="45"/>
      <c r="M351" s="45"/>
      <c r="N351" s="45"/>
      <c r="O351" s="45"/>
      <c r="P351" s="520"/>
      <c r="Q351" s="49">
        <v>46005</v>
      </c>
      <c r="R351" s="52" t="s">
        <v>379</v>
      </c>
      <c r="S351" s="51" t="s">
        <v>61</v>
      </c>
      <c r="T351" s="140"/>
      <c r="U351" s="140"/>
      <c r="V351" s="140"/>
      <c r="W351" s="140">
        <v>46003</v>
      </c>
    </row>
    <row r="352" spans="2:23" ht="28.5" customHeight="1" x14ac:dyDescent="0.35">
      <c r="B352" s="43"/>
      <c r="C352" s="48" t="s">
        <v>729</v>
      </c>
      <c r="D352" s="44" t="s">
        <v>65</v>
      </c>
      <c r="E352" s="43" t="s">
        <v>91</v>
      </c>
      <c r="F352" s="44" t="s">
        <v>279</v>
      </c>
      <c r="G352" s="43"/>
      <c r="H352" s="19">
        <f t="shared" si="4"/>
        <v>0</v>
      </c>
      <c r="I352" s="19">
        <f t="shared" si="5"/>
        <v>0</v>
      </c>
      <c r="J352" s="19">
        <f t="shared" si="6"/>
        <v>0</v>
      </c>
      <c r="K352" s="45"/>
      <c r="L352" s="45"/>
      <c r="M352" s="45"/>
      <c r="N352" s="45"/>
      <c r="O352" s="45"/>
      <c r="P352" s="520"/>
      <c r="Q352" s="49">
        <v>46005</v>
      </c>
      <c r="R352" s="50" t="s">
        <v>94</v>
      </c>
      <c r="S352" s="51" t="s">
        <v>61</v>
      </c>
      <c r="T352" s="140"/>
      <c r="U352" s="140"/>
      <c r="V352" s="140"/>
      <c r="W352" s="140">
        <v>46006</v>
      </c>
    </row>
    <row r="353" spans="2:23" ht="25" customHeight="1" x14ac:dyDescent="0.35">
      <c r="B353" s="43"/>
      <c r="C353" s="48" t="s">
        <v>652</v>
      </c>
      <c r="D353" s="44" t="s">
        <v>65</v>
      </c>
      <c r="E353" s="43" t="s">
        <v>58</v>
      </c>
      <c r="F353" s="44" t="s">
        <v>278</v>
      </c>
      <c r="G353" s="43"/>
      <c r="H353" s="19">
        <f t="shared" si="4"/>
        <v>0</v>
      </c>
      <c r="I353" s="19">
        <f t="shared" si="5"/>
        <v>0</v>
      </c>
      <c r="J353" s="19">
        <f t="shared" si="6"/>
        <v>0</v>
      </c>
      <c r="K353" s="45"/>
      <c r="L353" s="45"/>
      <c r="M353" s="45"/>
      <c r="N353" s="45"/>
      <c r="O353" s="45"/>
      <c r="P353" s="520"/>
      <c r="Q353" s="49">
        <v>46005</v>
      </c>
      <c r="R353" s="52" t="s">
        <v>379</v>
      </c>
      <c r="S353" s="51" t="s">
        <v>61</v>
      </c>
      <c r="T353" s="140"/>
      <c r="U353" s="140"/>
      <c r="V353" s="140"/>
      <c r="W353" s="140">
        <v>46006</v>
      </c>
    </row>
    <row r="354" spans="2:23" ht="29" x14ac:dyDescent="0.35">
      <c r="B354" s="43"/>
      <c r="C354" s="48" t="s">
        <v>648</v>
      </c>
      <c r="D354" s="44" t="s">
        <v>65</v>
      </c>
      <c r="E354" s="43" t="s">
        <v>58</v>
      </c>
      <c r="F354" s="44" t="s">
        <v>278</v>
      </c>
      <c r="G354" s="43"/>
      <c r="H354" s="19">
        <f t="shared" si="4"/>
        <v>0</v>
      </c>
      <c r="I354" s="19">
        <f t="shared" si="5"/>
        <v>0</v>
      </c>
      <c r="J354" s="19">
        <f t="shared" si="6"/>
        <v>0</v>
      </c>
      <c r="K354" s="45"/>
      <c r="L354" s="45"/>
      <c r="M354" s="45"/>
      <c r="N354" s="45"/>
      <c r="O354" s="45"/>
      <c r="P354" s="520"/>
      <c r="Q354" s="49">
        <v>46005</v>
      </c>
      <c r="R354" s="52" t="s">
        <v>379</v>
      </c>
      <c r="S354" s="51" t="s">
        <v>61</v>
      </c>
      <c r="T354" s="140"/>
      <c r="U354" s="140"/>
      <c r="V354" s="140"/>
      <c r="W354" s="140">
        <v>46013</v>
      </c>
    </row>
    <row r="355" spans="2:23" ht="26.5" customHeight="1" x14ac:dyDescent="0.35">
      <c r="B355" s="44"/>
      <c r="C355" s="48" t="s">
        <v>741</v>
      </c>
      <c r="D355" s="44" t="s">
        <v>640</v>
      </c>
      <c r="E355" s="44" t="s">
        <v>74</v>
      </c>
      <c r="F355" s="44" t="s">
        <v>279</v>
      </c>
      <c r="G355" s="44"/>
      <c r="H355" s="19">
        <f t="shared" si="4"/>
        <v>0</v>
      </c>
      <c r="I355" s="19">
        <f t="shared" si="5"/>
        <v>0</v>
      </c>
      <c r="J355" s="19">
        <f t="shared" si="6"/>
        <v>0</v>
      </c>
      <c r="K355" s="19"/>
      <c r="L355" s="19"/>
      <c r="M355" s="19"/>
      <c r="N355" s="19"/>
      <c r="O355" s="19"/>
      <c r="P355" s="55"/>
      <c r="Q355" s="49">
        <v>46005</v>
      </c>
      <c r="R355" s="50" t="s">
        <v>97</v>
      </c>
      <c r="S355" s="51" t="s">
        <v>61</v>
      </c>
      <c r="T355" s="516"/>
      <c r="U355" s="516"/>
      <c r="V355" s="516"/>
      <c r="W355" s="140">
        <v>46015</v>
      </c>
    </row>
    <row r="356" spans="2:23" ht="24.5" customHeight="1" x14ac:dyDescent="0.35">
      <c r="B356" s="43"/>
      <c r="C356" s="562" t="s">
        <v>658</v>
      </c>
      <c r="D356" s="43" t="s">
        <v>181</v>
      </c>
      <c r="E356" s="43" t="s">
        <v>74</v>
      </c>
      <c r="F356" s="44" t="s">
        <v>278</v>
      </c>
      <c r="G356" s="43"/>
      <c r="H356" s="19">
        <f t="shared" si="4"/>
        <v>0</v>
      </c>
      <c r="I356" s="19">
        <f t="shared" si="5"/>
        <v>0</v>
      </c>
      <c r="J356" s="19">
        <f t="shared" si="6"/>
        <v>0</v>
      </c>
      <c r="K356" s="45"/>
      <c r="L356" s="45"/>
      <c r="M356" s="45"/>
      <c r="N356" s="45"/>
      <c r="O356" s="45"/>
      <c r="P356" s="520"/>
      <c r="Q356" s="49">
        <v>46005</v>
      </c>
      <c r="R356" s="50" t="s">
        <v>60</v>
      </c>
      <c r="S356" s="47" t="s">
        <v>61</v>
      </c>
      <c r="T356" s="140"/>
      <c r="U356" s="140"/>
      <c r="V356" s="140"/>
      <c r="W356" s="140">
        <v>46014</v>
      </c>
    </row>
    <row r="357" spans="2:23" ht="29" x14ac:dyDescent="0.35">
      <c r="B357" s="525"/>
      <c r="C357" s="563" t="s">
        <v>639</v>
      </c>
      <c r="D357" s="512" t="s">
        <v>640</v>
      </c>
      <c r="E357" s="525" t="s">
        <v>58</v>
      </c>
      <c r="F357" s="512" t="s">
        <v>278</v>
      </c>
      <c r="G357" s="525"/>
      <c r="H357" s="19">
        <f t="shared" si="4"/>
        <v>0</v>
      </c>
      <c r="I357" s="19">
        <f t="shared" si="5"/>
        <v>0</v>
      </c>
      <c r="J357" s="19">
        <f t="shared" si="6"/>
        <v>0</v>
      </c>
      <c r="K357" s="564"/>
      <c r="L357" s="564"/>
      <c r="M357" s="564"/>
      <c r="N357" s="564"/>
      <c r="O357" s="564"/>
      <c r="P357" s="565"/>
      <c r="Q357" s="218">
        <v>46005</v>
      </c>
      <c r="R357" s="526" t="s">
        <v>379</v>
      </c>
      <c r="S357" s="515" t="s">
        <v>61</v>
      </c>
      <c r="T357" s="58"/>
      <c r="U357" s="58"/>
      <c r="V357" s="58"/>
      <c r="W357" s="547">
        <v>46019</v>
      </c>
    </row>
    <row r="358" spans="2:23" ht="26" customHeight="1" x14ac:dyDescent="0.35">
      <c r="B358" s="43"/>
      <c r="C358" s="562" t="s">
        <v>728</v>
      </c>
      <c r="D358" s="43" t="s">
        <v>203</v>
      </c>
      <c r="E358" s="43" t="s">
        <v>58</v>
      </c>
      <c r="F358" s="43" t="s">
        <v>279</v>
      </c>
      <c r="G358" s="43"/>
      <c r="H358" s="19">
        <f t="shared" si="4"/>
        <v>0</v>
      </c>
      <c r="I358" s="19">
        <f t="shared" si="5"/>
        <v>0</v>
      </c>
      <c r="J358" s="19">
        <f t="shared" si="6"/>
        <v>0</v>
      </c>
      <c r="K358" s="45"/>
      <c r="L358" s="45"/>
      <c r="M358" s="45"/>
      <c r="N358" s="45"/>
      <c r="O358" s="45"/>
      <c r="P358" s="520"/>
      <c r="Q358" s="49">
        <v>46005</v>
      </c>
      <c r="R358" s="50" t="s">
        <v>94</v>
      </c>
      <c r="S358" s="51" t="s">
        <v>61</v>
      </c>
      <c r="T358" s="140"/>
      <c r="U358" s="140"/>
      <c r="V358" s="140"/>
      <c r="W358" s="140">
        <v>46021</v>
      </c>
    </row>
    <row r="359" spans="2:23" ht="28" customHeight="1" x14ac:dyDescent="0.35">
      <c r="B359" s="43"/>
      <c r="C359" s="562" t="s">
        <v>842</v>
      </c>
      <c r="D359" s="43" t="s">
        <v>696</v>
      </c>
      <c r="E359" s="43" t="s">
        <v>74</v>
      </c>
      <c r="F359" s="44" t="s">
        <v>279</v>
      </c>
      <c r="G359" s="43"/>
      <c r="H359" s="19">
        <f t="shared" si="4"/>
        <v>0</v>
      </c>
      <c r="I359" s="19">
        <f t="shared" si="5"/>
        <v>0</v>
      </c>
      <c r="J359" s="19">
        <f t="shared" si="6"/>
        <v>0</v>
      </c>
      <c r="K359" s="45"/>
      <c r="L359" s="45"/>
      <c r="M359" s="45"/>
      <c r="N359" s="45"/>
      <c r="O359" s="45"/>
      <c r="P359" s="520"/>
      <c r="Q359" s="49">
        <v>46005</v>
      </c>
      <c r="R359" s="52" t="s">
        <v>548</v>
      </c>
      <c r="S359" s="51" t="s">
        <v>61</v>
      </c>
      <c r="T359" s="140"/>
      <c r="U359" s="140"/>
      <c r="V359" s="140"/>
      <c r="W359" s="140">
        <v>46022</v>
      </c>
    </row>
    <row r="360" spans="2:23" ht="29.5" customHeight="1" x14ac:dyDescent="0.35">
      <c r="B360" s="43"/>
      <c r="C360" s="562" t="s">
        <v>709</v>
      </c>
      <c r="D360" s="43" t="s">
        <v>63</v>
      </c>
      <c r="E360" s="43" t="s">
        <v>74</v>
      </c>
      <c r="F360" s="44" t="s">
        <v>279</v>
      </c>
      <c r="G360" s="43"/>
      <c r="H360" s="19">
        <f t="shared" si="4"/>
        <v>0</v>
      </c>
      <c r="I360" s="19">
        <f t="shared" si="5"/>
        <v>0</v>
      </c>
      <c r="J360" s="19">
        <f t="shared" si="6"/>
        <v>0</v>
      </c>
      <c r="K360" s="45"/>
      <c r="L360" s="45"/>
      <c r="M360" s="45"/>
      <c r="N360" s="45"/>
      <c r="O360" s="45"/>
      <c r="P360" s="520"/>
      <c r="Q360" s="49">
        <v>46005</v>
      </c>
      <c r="R360" s="52" t="s">
        <v>548</v>
      </c>
      <c r="S360" s="51" t="s">
        <v>61</v>
      </c>
      <c r="T360" s="140"/>
      <c r="U360" s="140"/>
      <c r="V360" s="140"/>
      <c r="W360" s="140">
        <v>46022</v>
      </c>
    </row>
    <row r="361" spans="2:23" ht="27.5" customHeight="1" x14ac:dyDescent="0.35">
      <c r="B361" s="43"/>
      <c r="C361" s="562" t="s">
        <v>651</v>
      </c>
      <c r="D361" s="43" t="s">
        <v>391</v>
      </c>
      <c r="E361" s="43"/>
      <c r="F361" s="43" t="s">
        <v>278</v>
      </c>
      <c r="G361" s="43"/>
      <c r="H361" s="45"/>
      <c r="I361" s="45"/>
      <c r="J361" s="45"/>
      <c r="K361" s="45"/>
      <c r="L361" s="45"/>
      <c r="M361" s="45"/>
      <c r="N361" s="45"/>
      <c r="O361" s="45"/>
      <c r="Q361" s="49">
        <v>46036</v>
      </c>
      <c r="R361" s="52" t="s">
        <v>379</v>
      </c>
      <c r="S361" s="51" t="s">
        <v>61</v>
      </c>
      <c r="T361" s="58"/>
      <c r="U361" s="58"/>
      <c r="V361" s="58"/>
      <c r="W361" s="140">
        <v>45661</v>
      </c>
    </row>
    <row r="362" spans="2:23" x14ac:dyDescent="0.35">
      <c r="T362" s="58"/>
      <c r="U362" s="58"/>
      <c r="V362" s="58"/>
      <c r="W362" s="58"/>
    </row>
    <row r="363" spans="2:23" x14ac:dyDescent="0.35">
      <c r="T363" s="58"/>
      <c r="U363" s="58"/>
      <c r="V363" s="58"/>
      <c r="W363" s="58"/>
    </row>
    <row r="364" spans="2:23" x14ac:dyDescent="0.35">
      <c r="T364" s="58"/>
      <c r="U364" s="58"/>
      <c r="V364" s="58"/>
      <c r="W364" s="58"/>
    </row>
    <row r="365" spans="2:23" x14ac:dyDescent="0.35">
      <c r="T365" s="58"/>
      <c r="U365" s="58"/>
      <c r="V365" s="58"/>
      <c r="W365" s="58"/>
    </row>
    <row r="366" spans="2:23" x14ac:dyDescent="0.35">
      <c r="T366" s="58"/>
      <c r="U366" s="58"/>
      <c r="V366" s="58"/>
      <c r="W366" s="58"/>
    </row>
    <row r="367" spans="2:23" x14ac:dyDescent="0.35">
      <c r="T367" s="58"/>
      <c r="U367" s="58"/>
      <c r="V367" s="58"/>
      <c r="W367" s="58"/>
    </row>
    <row r="368" spans="2:23" x14ac:dyDescent="0.35">
      <c r="T368" s="58"/>
      <c r="U368" s="58"/>
      <c r="V368" s="58"/>
      <c r="W368" s="58"/>
    </row>
    <row r="369" spans="20:23" x14ac:dyDescent="0.35">
      <c r="T369" s="58"/>
      <c r="U369" s="58"/>
      <c r="V369" s="58"/>
      <c r="W369" s="58"/>
    </row>
    <row r="370" spans="20:23" x14ac:dyDescent="0.35">
      <c r="T370" s="58"/>
      <c r="U370" s="58"/>
      <c r="V370" s="58"/>
      <c r="W370" s="58"/>
    </row>
    <row r="371" spans="20:23" x14ac:dyDescent="0.35">
      <c r="T371" s="58"/>
      <c r="U371" s="58"/>
      <c r="V371" s="58"/>
      <c r="W371" s="58"/>
    </row>
    <row r="372" spans="20:23" x14ac:dyDescent="0.35">
      <c r="T372" s="58"/>
      <c r="U372" s="58"/>
      <c r="V372" s="58"/>
      <c r="W372" s="58"/>
    </row>
    <row r="373" spans="20:23" x14ac:dyDescent="0.35">
      <c r="T373" s="58"/>
      <c r="U373" s="58"/>
      <c r="V373" s="58"/>
      <c r="W373" s="58"/>
    </row>
    <row r="374" spans="20:23" x14ac:dyDescent="0.35">
      <c r="T374" s="58"/>
      <c r="U374" s="58"/>
      <c r="V374" s="58"/>
      <c r="W374" s="58"/>
    </row>
    <row r="375" spans="20:23" x14ac:dyDescent="0.35">
      <c r="T375" s="58"/>
      <c r="U375" s="58"/>
      <c r="V375" s="58"/>
      <c r="W375" s="58"/>
    </row>
    <row r="376" spans="20:23" x14ac:dyDescent="0.35">
      <c r="T376" s="58"/>
      <c r="U376" s="58"/>
      <c r="V376" s="58"/>
      <c r="W376" s="58"/>
    </row>
    <row r="377" spans="20:23" x14ac:dyDescent="0.35">
      <c r="T377" s="58"/>
      <c r="U377" s="58"/>
      <c r="V377" s="58"/>
      <c r="W377" s="58"/>
    </row>
    <row r="378" spans="20:23" x14ac:dyDescent="0.35">
      <c r="T378" s="58"/>
      <c r="U378" s="58"/>
      <c r="V378" s="58"/>
      <c r="W378" s="58"/>
    </row>
    <row r="379" spans="20:23" x14ac:dyDescent="0.35">
      <c r="T379" s="58"/>
      <c r="U379" s="58"/>
      <c r="V379" s="58"/>
      <c r="W379" s="58"/>
    </row>
    <row r="380" spans="20:23" x14ac:dyDescent="0.35">
      <c r="T380" s="58"/>
      <c r="U380" s="58"/>
      <c r="V380" s="58"/>
      <c r="W380" s="58"/>
    </row>
    <row r="381" spans="20:23" x14ac:dyDescent="0.35">
      <c r="T381" s="58"/>
      <c r="U381" s="58"/>
      <c r="V381" s="58"/>
      <c r="W381" s="58"/>
    </row>
    <row r="382" spans="20:23" x14ac:dyDescent="0.35">
      <c r="T382" s="58"/>
      <c r="U382" s="58"/>
      <c r="V382" s="58"/>
      <c r="W382" s="58"/>
    </row>
    <row r="383" spans="20:23" x14ac:dyDescent="0.35">
      <c r="T383" s="58"/>
      <c r="U383" s="58"/>
      <c r="V383" s="58"/>
      <c r="W383" s="58"/>
    </row>
    <row r="384" spans="20:23" x14ac:dyDescent="0.35">
      <c r="T384" s="58"/>
      <c r="U384" s="58"/>
      <c r="V384" s="58"/>
      <c r="W384" s="58"/>
    </row>
    <row r="385" spans="20:23" x14ac:dyDescent="0.35">
      <c r="T385" s="58"/>
      <c r="U385" s="58"/>
      <c r="V385" s="58"/>
      <c r="W385" s="58"/>
    </row>
    <row r="386" spans="20:23" x14ac:dyDescent="0.35">
      <c r="T386" s="58"/>
      <c r="U386" s="58"/>
      <c r="V386" s="58"/>
      <c r="W386" s="58"/>
    </row>
    <row r="387" spans="20:23" x14ac:dyDescent="0.35">
      <c r="T387" s="58"/>
      <c r="U387" s="58"/>
      <c r="V387" s="58"/>
      <c r="W387" s="58"/>
    </row>
    <row r="388" spans="20:23" x14ac:dyDescent="0.35">
      <c r="T388" s="58"/>
      <c r="U388" s="58"/>
      <c r="V388" s="58"/>
      <c r="W388" s="58"/>
    </row>
    <row r="389" spans="20:23" x14ac:dyDescent="0.35">
      <c r="T389" s="58"/>
      <c r="U389" s="58"/>
      <c r="V389" s="58"/>
      <c r="W389" s="58"/>
    </row>
    <row r="390" spans="20:23" x14ac:dyDescent="0.35">
      <c r="T390" s="58"/>
      <c r="U390" s="58"/>
      <c r="V390" s="58"/>
      <c r="W390" s="58"/>
    </row>
    <row r="391" spans="20:23" x14ac:dyDescent="0.35">
      <c r="T391" s="58"/>
      <c r="U391" s="58"/>
      <c r="V391" s="58"/>
      <c r="W391" s="58"/>
    </row>
    <row r="392" spans="20:23" x14ac:dyDescent="0.35">
      <c r="T392" s="58"/>
      <c r="U392" s="58"/>
      <c r="V392" s="58"/>
      <c r="W392" s="58"/>
    </row>
    <row r="393" spans="20:23" x14ac:dyDescent="0.35">
      <c r="T393" s="58"/>
      <c r="U393" s="58"/>
      <c r="V393" s="58"/>
      <c r="W393" s="58"/>
    </row>
    <row r="394" spans="20:23" x14ac:dyDescent="0.35">
      <c r="T394" s="58"/>
      <c r="U394" s="58"/>
      <c r="V394" s="58"/>
      <c r="W394" s="58"/>
    </row>
    <row r="395" spans="20:23" x14ac:dyDescent="0.35">
      <c r="T395" s="58"/>
      <c r="U395" s="58"/>
      <c r="V395" s="58"/>
      <c r="W395" s="58"/>
    </row>
    <row r="396" spans="20:23" x14ac:dyDescent="0.35">
      <c r="T396" s="58"/>
      <c r="U396" s="58"/>
      <c r="V396" s="58"/>
      <c r="W396" s="58"/>
    </row>
    <row r="397" spans="20:23" x14ac:dyDescent="0.35">
      <c r="T397" s="58"/>
      <c r="U397" s="58"/>
      <c r="V397" s="58"/>
      <c r="W397" s="58"/>
    </row>
    <row r="398" spans="20:23" x14ac:dyDescent="0.35">
      <c r="T398" s="58"/>
      <c r="U398" s="58"/>
      <c r="V398" s="58"/>
      <c r="W398" s="58"/>
    </row>
    <row r="399" spans="20:23" x14ac:dyDescent="0.35">
      <c r="T399" s="58"/>
      <c r="U399" s="58"/>
      <c r="V399" s="58"/>
      <c r="W399" s="58"/>
    </row>
    <row r="400" spans="20:23" x14ac:dyDescent="0.35">
      <c r="T400" s="58"/>
      <c r="U400" s="58"/>
      <c r="V400" s="58"/>
      <c r="W400" s="58"/>
    </row>
    <row r="401" spans="20:23" x14ac:dyDescent="0.35">
      <c r="T401" s="58"/>
      <c r="U401" s="58"/>
      <c r="V401" s="58"/>
      <c r="W401" s="58"/>
    </row>
    <row r="402" spans="20:23" x14ac:dyDescent="0.35">
      <c r="T402" s="58"/>
      <c r="U402" s="58"/>
      <c r="V402" s="58"/>
      <c r="W402" s="58"/>
    </row>
    <row r="403" spans="20:23" x14ac:dyDescent="0.35">
      <c r="T403" s="58"/>
      <c r="U403" s="58"/>
      <c r="V403" s="58"/>
      <c r="W403" s="58"/>
    </row>
    <row r="404" spans="20:23" x14ac:dyDescent="0.35">
      <c r="T404" s="58"/>
      <c r="U404" s="58"/>
      <c r="V404" s="58"/>
      <c r="W404" s="58"/>
    </row>
    <row r="405" spans="20:23" x14ac:dyDescent="0.35">
      <c r="T405" s="58"/>
      <c r="U405" s="58"/>
      <c r="V405" s="58"/>
      <c r="W405" s="58"/>
    </row>
    <row r="406" spans="20:23" x14ac:dyDescent="0.35">
      <c r="T406" s="58"/>
      <c r="U406" s="58"/>
      <c r="V406" s="58"/>
      <c r="W406" s="58"/>
    </row>
    <row r="407" spans="20:23" x14ac:dyDescent="0.35">
      <c r="T407" s="58"/>
      <c r="U407" s="58"/>
      <c r="V407" s="58"/>
      <c r="W407" s="58"/>
    </row>
    <row r="408" spans="20:23" x14ac:dyDescent="0.35">
      <c r="T408" s="58"/>
      <c r="U408" s="58"/>
      <c r="V408" s="58"/>
      <c r="W408" s="58"/>
    </row>
    <row r="409" spans="20:23" x14ac:dyDescent="0.35">
      <c r="T409" s="58"/>
      <c r="U409" s="58"/>
      <c r="V409" s="58"/>
      <c r="W409" s="58"/>
    </row>
    <row r="410" spans="20:23" x14ac:dyDescent="0.35">
      <c r="T410" s="58"/>
      <c r="U410" s="58"/>
      <c r="V410" s="58"/>
      <c r="W410" s="58"/>
    </row>
    <row r="411" spans="20:23" x14ac:dyDescent="0.35">
      <c r="T411" s="58"/>
      <c r="U411" s="58"/>
      <c r="V411" s="58"/>
      <c r="W411" s="58"/>
    </row>
    <row r="412" spans="20:23" x14ac:dyDescent="0.35">
      <c r="T412" s="58"/>
      <c r="U412" s="58"/>
      <c r="V412" s="58"/>
      <c r="W412" s="58"/>
    </row>
    <row r="413" spans="20:23" x14ac:dyDescent="0.35">
      <c r="T413" s="58"/>
      <c r="U413" s="58"/>
      <c r="V413" s="58"/>
      <c r="W413" s="58"/>
    </row>
    <row r="414" spans="20:23" x14ac:dyDescent="0.35">
      <c r="T414" s="58"/>
      <c r="U414" s="58"/>
      <c r="V414" s="58"/>
      <c r="W414" s="58"/>
    </row>
    <row r="415" spans="20:23" x14ac:dyDescent="0.35">
      <c r="T415" s="58"/>
      <c r="U415" s="58"/>
      <c r="V415" s="58"/>
      <c r="W415" s="58"/>
    </row>
    <row r="416" spans="20:23" x14ac:dyDescent="0.35">
      <c r="T416" s="58"/>
      <c r="U416" s="58"/>
      <c r="V416" s="58"/>
      <c r="W416" s="58"/>
    </row>
    <row r="417" spans="20:23" x14ac:dyDescent="0.35">
      <c r="T417" s="58"/>
      <c r="U417" s="58"/>
      <c r="V417" s="58"/>
      <c r="W417" s="58"/>
    </row>
    <row r="418" spans="20:23" x14ac:dyDescent="0.35">
      <c r="T418" s="58"/>
      <c r="U418" s="58"/>
      <c r="V418" s="58"/>
      <c r="W418" s="58"/>
    </row>
    <row r="419" spans="20:23" x14ac:dyDescent="0.35">
      <c r="T419" s="58"/>
      <c r="U419" s="58"/>
      <c r="V419" s="58"/>
      <c r="W419" s="58"/>
    </row>
    <row r="420" spans="20:23" x14ac:dyDescent="0.35">
      <c r="T420" s="58"/>
      <c r="U420" s="58"/>
      <c r="V420" s="58"/>
      <c r="W420" s="58"/>
    </row>
    <row r="421" spans="20:23" x14ac:dyDescent="0.35">
      <c r="T421" s="58"/>
      <c r="U421" s="58"/>
      <c r="V421" s="58"/>
      <c r="W421" s="58"/>
    </row>
    <row r="422" spans="20:23" x14ac:dyDescent="0.35">
      <c r="T422" s="58"/>
      <c r="U422" s="58"/>
      <c r="V422" s="58"/>
      <c r="W422" s="58"/>
    </row>
    <row r="423" spans="20:23" x14ac:dyDescent="0.35">
      <c r="T423" s="58"/>
      <c r="U423" s="58"/>
      <c r="V423" s="58"/>
      <c r="W423" s="58"/>
    </row>
    <row r="424" spans="20:23" x14ac:dyDescent="0.35">
      <c r="T424" s="58"/>
      <c r="U424" s="58"/>
      <c r="V424" s="58"/>
      <c r="W424" s="58"/>
    </row>
    <row r="425" spans="20:23" x14ac:dyDescent="0.35">
      <c r="T425" s="58"/>
      <c r="U425" s="58"/>
      <c r="V425" s="58"/>
      <c r="W425" s="58"/>
    </row>
    <row r="426" spans="20:23" x14ac:dyDescent="0.35">
      <c r="T426" s="58"/>
      <c r="U426" s="58"/>
      <c r="V426" s="58"/>
      <c r="W426" s="58"/>
    </row>
    <row r="427" spans="20:23" x14ac:dyDescent="0.35">
      <c r="T427" s="58"/>
      <c r="U427" s="58"/>
      <c r="V427" s="58"/>
      <c r="W427" s="58"/>
    </row>
    <row r="428" spans="20:23" x14ac:dyDescent="0.35">
      <c r="T428" s="58"/>
      <c r="U428" s="58"/>
      <c r="V428" s="58"/>
      <c r="W428" s="58"/>
    </row>
    <row r="429" spans="20:23" x14ac:dyDescent="0.35">
      <c r="T429" s="58"/>
      <c r="U429" s="58"/>
      <c r="V429" s="58"/>
      <c r="W429" s="58"/>
    </row>
    <row r="430" spans="20:23" x14ac:dyDescent="0.35">
      <c r="T430" s="58"/>
      <c r="U430" s="58"/>
      <c r="V430" s="58"/>
      <c r="W430" s="58"/>
    </row>
    <row r="431" spans="20:23" x14ac:dyDescent="0.35">
      <c r="T431" s="58"/>
      <c r="U431" s="58"/>
      <c r="V431" s="58"/>
      <c r="W431" s="58"/>
    </row>
    <row r="432" spans="20:23" x14ac:dyDescent="0.35">
      <c r="T432" s="58"/>
      <c r="U432" s="58"/>
      <c r="V432" s="58"/>
      <c r="W432" s="58"/>
    </row>
    <row r="433" spans="20:23" x14ac:dyDescent="0.35">
      <c r="T433" s="58"/>
      <c r="U433" s="58"/>
      <c r="V433" s="58"/>
      <c r="W433" s="58"/>
    </row>
    <row r="434" spans="20:23" x14ac:dyDescent="0.35">
      <c r="T434" s="58"/>
      <c r="U434" s="58"/>
      <c r="V434" s="58"/>
      <c r="W434" s="58"/>
    </row>
    <row r="435" spans="20:23" x14ac:dyDescent="0.35">
      <c r="T435" s="58"/>
      <c r="U435" s="58"/>
      <c r="V435" s="58"/>
      <c r="W435" s="58"/>
    </row>
    <row r="436" spans="20:23" x14ac:dyDescent="0.35">
      <c r="T436" s="58"/>
      <c r="U436" s="58"/>
      <c r="V436" s="58"/>
      <c r="W436" s="58"/>
    </row>
    <row r="437" spans="20:23" x14ac:dyDescent="0.35">
      <c r="T437" s="58"/>
      <c r="U437" s="58"/>
      <c r="V437" s="58"/>
      <c r="W437" s="58"/>
    </row>
    <row r="438" spans="20:23" x14ac:dyDescent="0.35">
      <c r="T438" s="58"/>
      <c r="U438" s="58"/>
      <c r="V438" s="58"/>
      <c r="W438" s="58"/>
    </row>
    <row r="439" spans="20:23" x14ac:dyDescent="0.35">
      <c r="T439" s="58"/>
      <c r="U439" s="58"/>
      <c r="V439" s="58"/>
      <c r="W439" s="58"/>
    </row>
    <row r="440" spans="20:23" x14ac:dyDescent="0.35">
      <c r="T440" s="58"/>
      <c r="U440" s="58"/>
      <c r="V440" s="58"/>
      <c r="W440" s="58"/>
    </row>
    <row r="441" spans="20:23" x14ac:dyDescent="0.35">
      <c r="T441" s="58"/>
      <c r="U441" s="58"/>
      <c r="V441" s="58"/>
      <c r="W441" s="58"/>
    </row>
    <row r="442" spans="20:23" x14ac:dyDescent="0.35">
      <c r="T442" s="58"/>
      <c r="U442" s="58"/>
      <c r="V442" s="58"/>
      <c r="W442" s="58"/>
    </row>
    <row r="443" spans="20:23" x14ac:dyDescent="0.35">
      <c r="T443" s="58"/>
      <c r="U443" s="58"/>
      <c r="V443" s="58"/>
      <c r="W443" s="58"/>
    </row>
    <row r="444" spans="20:23" x14ac:dyDescent="0.35">
      <c r="T444" s="58"/>
      <c r="U444" s="58"/>
      <c r="V444" s="58"/>
      <c r="W444" s="58"/>
    </row>
    <row r="445" spans="20:23" x14ac:dyDescent="0.35">
      <c r="T445" s="58"/>
      <c r="U445" s="58"/>
      <c r="V445" s="58"/>
      <c r="W445" s="58"/>
    </row>
  </sheetData>
  <autoFilter ref="B25:W361" xr:uid="{D046FCDF-79A8-488B-A1EB-33662C848DF5}">
    <filterColumn colId="6" showButton="0"/>
    <filterColumn colId="7" showButton="0"/>
    <filterColumn colId="9" showButton="0"/>
    <filterColumn colId="17">
      <customFilters>
        <customFilter operator="notEqual" val=" "/>
      </customFilters>
    </filterColumn>
    <filterColumn colId="18" showButton="0"/>
    <filterColumn colId="20" showButton="0"/>
  </autoFilter>
  <mergeCells count="77">
    <mergeCell ref="B27:G27"/>
    <mergeCell ref="N25:N26"/>
    <mergeCell ref="O25:O26"/>
    <mergeCell ref="P25:P26"/>
    <mergeCell ref="Q25:Q26"/>
    <mergeCell ref="B24:X24"/>
    <mergeCell ref="B25:B26"/>
    <mergeCell ref="C25:C26"/>
    <mergeCell ref="D25:D26"/>
    <mergeCell ref="E25:E26"/>
    <mergeCell ref="F25:F26"/>
    <mergeCell ref="G25:G26"/>
    <mergeCell ref="H25:J25"/>
    <mergeCell ref="K25:L25"/>
    <mergeCell ref="M25:M26"/>
    <mergeCell ref="T25:U25"/>
    <mergeCell ref="V25:W25"/>
    <mergeCell ref="X25:X26"/>
    <mergeCell ref="R25:R26"/>
    <mergeCell ref="S25:S26"/>
    <mergeCell ref="B23:W23"/>
    <mergeCell ref="C15:D15"/>
    <mergeCell ref="E15:F15"/>
    <mergeCell ref="M15:Q15"/>
    <mergeCell ref="B16:B18"/>
    <mergeCell ref="C16:D16"/>
    <mergeCell ref="E16:F16"/>
    <mergeCell ref="M16:Q16"/>
    <mergeCell ref="C17:D17"/>
    <mergeCell ref="E17:F17"/>
    <mergeCell ref="M17:Q17"/>
    <mergeCell ref="C18:D18"/>
    <mergeCell ref="E18:F18"/>
    <mergeCell ref="M18:Q18"/>
    <mergeCell ref="B20:Q20"/>
    <mergeCell ref="B21:Q21"/>
    <mergeCell ref="C12:D12"/>
    <mergeCell ref="E12:F12"/>
    <mergeCell ref="M12:Q12"/>
    <mergeCell ref="B13:B15"/>
    <mergeCell ref="C13:D13"/>
    <mergeCell ref="E13:F13"/>
    <mergeCell ref="M13:Q13"/>
    <mergeCell ref="C14:D14"/>
    <mergeCell ref="E14:F14"/>
    <mergeCell ref="M14:Q14"/>
    <mergeCell ref="B9:B11"/>
    <mergeCell ref="C9:D9"/>
    <mergeCell ref="E9:F9"/>
    <mergeCell ref="M9:Q9"/>
    <mergeCell ref="C10:D10"/>
    <mergeCell ref="E10:F10"/>
    <mergeCell ref="M10:Q10"/>
    <mergeCell ref="C11:D11"/>
    <mergeCell ref="E11:F11"/>
    <mergeCell ref="M11:Q11"/>
    <mergeCell ref="E7:F7"/>
    <mergeCell ref="M7:Q7"/>
    <mergeCell ref="C8:D8"/>
    <mergeCell ref="E8:F8"/>
    <mergeCell ref="M8:Q8"/>
    <mergeCell ref="B22:W22"/>
    <mergeCell ref="B4:H4"/>
    <mergeCell ref="I4:L4"/>
    <mergeCell ref="M4:Q4"/>
    <mergeCell ref="B1:Q1"/>
    <mergeCell ref="B2:Q2"/>
    <mergeCell ref="B3:H3"/>
    <mergeCell ref="I3:L3"/>
    <mergeCell ref="M3:Q3"/>
    <mergeCell ref="C5:D5"/>
    <mergeCell ref="E5:F5"/>
    <mergeCell ref="M5:Q5"/>
    <mergeCell ref="C6:D6"/>
    <mergeCell ref="E6:F6"/>
    <mergeCell ref="M6:Q6"/>
    <mergeCell ref="C7:D7"/>
  </mergeCells>
  <conditionalFormatting sqref="C1:C21 C172 C175:C202 C23:C163 C204:C1048576">
    <cfRule type="duplicateValues" dxfId="3649" priority="56"/>
  </conditionalFormatting>
  <conditionalFormatting sqref="C28:C29">
    <cfRule type="duplicateValues" dxfId="3648" priority="382"/>
  </conditionalFormatting>
  <conditionalFormatting sqref="C30">
    <cfRule type="duplicateValues" dxfId="3647" priority="383"/>
  </conditionalFormatting>
  <conditionalFormatting sqref="C31">
    <cfRule type="duplicateValues" dxfId="3646" priority="375"/>
    <cfRule type="duplicateValues" dxfId="3645" priority="374"/>
  </conditionalFormatting>
  <conditionalFormatting sqref="C32">
    <cfRule type="duplicateValues" dxfId="3644" priority="377"/>
    <cfRule type="duplicateValues" dxfId="3643" priority="378"/>
  </conditionalFormatting>
  <conditionalFormatting sqref="C35">
    <cfRule type="duplicateValues" dxfId="3642" priority="376"/>
  </conditionalFormatting>
  <conditionalFormatting sqref="C36:C39">
    <cfRule type="duplicateValues" dxfId="3641" priority="372"/>
    <cfRule type="duplicateValues" dxfId="3640" priority="371"/>
    <cfRule type="duplicateValues" dxfId="3639" priority="373"/>
  </conditionalFormatting>
  <conditionalFormatting sqref="C40">
    <cfRule type="duplicateValues" dxfId="3638" priority="370"/>
    <cfRule type="duplicateValues" dxfId="3637" priority="369"/>
    <cfRule type="duplicateValues" dxfId="3636" priority="368"/>
  </conditionalFormatting>
  <conditionalFormatting sqref="C41:C42">
    <cfRule type="duplicateValues" dxfId="3635" priority="367"/>
    <cfRule type="duplicateValues" dxfId="3634" priority="366"/>
    <cfRule type="duplicateValues" dxfId="3633" priority="365"/>
  </conditionalFormatting>
  <conditionalFormatting sqref="C43 C45">
    <cfRule type="duplicateValues" dxfId="3632" priority="363"/>
  </conditionalFormatting>
  <conditionalFormatting sqref="C43">
    <cfRule type="duplicateValues" dxfId="3631" priority="364"/>
    <cfRule type="duplicateValues" dxfId="3630" priority="362"/>
  </conditionalFormatting>
  <conditionalFormatting sqref="C44">
    <cfRule type="duplicateValues" dxfId="3629" priority="361"/>
    <cfRule type="duplicateValues" dxfId="3628" priority="360"/>
    <cfRule type="duplicateValues" dxfId="3627" priority="359"/>
  </conditionalFormatting>
  <conditionalFormatting sqref="C46">
    <cfRule type="duplicateValues" dxfId="3626" priority="357"/>
    <cfRule type="duplicateValues" dxfId="3625" priority="356"/>
    <cfRule type="duplicateValues" dxfId="3624" priority="358"/>
  </conditionalFormatting>
  <conditionalFormatting sqref="C47">
    <cfRule type="duplicateValues" dxfId="3623" priority="355"/>
    <cfRule type="duplicateValues" dxfId="3622" priority="354"/>
    <cfRule type="duplicateValues" dxfId="3621" priority="353"/>
  </conditionalFormatting>
  <conditionalFormatting sqref="C48">
    <cfRule type="duplicateValues" dxfId="3620" priority="352"/>
    <cfRule type="duplicateValues" dxfId="3619" priority="351"/>
    <cfRule type="duplicateValues" dxfId="3618" priority="350"/>
  </conditionalFormatting>
  <conditionalFormatting sqref="C49">
    <cfRule type="duplicateValues" dxfId="3617" priority="348"/>
    <cfRule type="duplicateValues" dxfId="3616" priority="349"/>
    <cfRule type="duplicateValues" dxfId="3615" priority="347"/>
  </conditionalFormatting>
  <conditionalFormatting sqref="C50">
    <cfRule type="duplicateValues" dxfId="3614" priority="344"/>
    <cfRule type="duplicateValues" dxfId="3613" priority="345"/>
    <cfRule type="duplicateValues" dxfId="3612" priority="346"/>
  </conditionalFormatting>
  <conditionalFormatting sqref="C51">
    <cfRule type="duplicateValues" dxfId="3611" priority="341"/>
    <cfRule type="duplicateValues" dxfId="3610" priority="342"/>
    <cfRule type="duplicateValues" dxfId="3609" priority="343"/>
  </conditionalFormatting>
  <conditionalFormatting sqref="C52">
    <cfRule type="duplicateValues" dxfId="3608" priority="340"/>
    <cfRule type="duplicateValues" dxfId="3607" priority="338"/>
    <cfRule type="duplicateValues" dxfId="3606" priority="339"/>
  </conditionalFormatting>
  <conditionalFormatting sqref="C53:C54">
    <cfRule type="duplicateValues" dxfId="3605" priority="335"/>
    <cfRule type="duplicateValues" dxfId="3604" priority="336"/>
    <cfRule type="duplicateValues" dxfId="3603" priority="337"/>
  </conditionalFormatting>
  <conditionalFormatting sqref="C57">
    <cfRule type="duplicateValues" dxfId="3602" priority="332"/>
    <cfRule type="duplicateValues" dxfId="3601" priority="333"/>
    <cfRule type="duplicateValues" dxfId="3600" priority="334"/>
  </conditionalFormatting>
  <conditionalFormatting sqref="C58">
    <cfRule type="duplicateValues" dxfId="3599" priority="329"/>
    <cfRule type="duplicateValues" dxfId="3598" priority="331"/>
    <cfRule type="duplicateValues" dxfId="3597" priority="330"/>
  </conditionalFormatting>
  <conditionalFormatting sqref="C59">
    <cfRule type="duplicateValues" dxfId="3596" priority="328"/>
    <cfRule type="duplicateValues" dxfId="3595" priority="327"/>
    <cfRule type="duplicateValues" dxfId="3594" priority="326"/>
  </conditionalFormatting>
  <conditionalFormatting sqref="C60">
    <cfRule type="duplicateValues" dxfId="3593" priority="325"/>
    <cfRule type="duplicateValues" dxfId="3592" priority="324"/>
    <cfRule type="duplicateValues" dxfId="3591" priority="323"/>
  </conditionalFormatting>
  <conditionalFormatting sqref="C62">
    <cfRule type="duplicateValues" dxfId="3590" priority="320"/>
    <cfRule type="duplicateValues" dxfId="3589" priority="321"/>
    <cfRule type="duplicateValues" dxfId="3588" priority="322"/>
  </conditionalFormatting>
  <conditionalFormatting sqref="C63">
    <cfRule type="duplicateValues" dxfId="3587" priority="317"/>
    <cfRule type="duplicateValues" dxfId="3586" priority="318"/>
    <cfRule type="duplicateValues" dxfId="3585" priority="319"/>
  </conditionalFormatting>
  <conditionalFormatting sqref="C64">
    <cfRule type="duplicateValues" dxfId="3584" priority="315"/>
    <cfRule type="duplicateValues" dxfId="3583" priority="314"/>
    <cfRule type="duplicateValues" dxfId="3582" priority="316"/>
  </conditionalFormatting>
  <conditionalFormatting sqref="C65:C66">
    <cfRule type="duplicateValues" dxfId="3581" priority="311"/>
    <cfRule type="duplicateValues" dxfId="3580" priority="312"/>
    <cfRule type="duplicateValues" dxfId="3579" priority="313"/>
  </conditionalFormatting>
  <conditionalFormatting sqref="C67">
    <cfRule type="duplicateValues" dxfId="3578" priority="310"/>
    <cfRule type="duplicateValues" dxfId="3577" priority="308"/>
    <cfRule type="duplicateValues" dxfId="3576" priority="309"/>
  </conditionalFormatting>
  <conditionalFormatting sqref="C68">
    <cfRule type="duplicateValues" dxfId="3575" priority="306"/>
    <cfRule type="duplicateValues" dxfId="3574" priority="305"/>
    <cfRule type="duplicateValues" dxfId="3573" priority="304"/>
    <cfRule type="duplicateValues" dxfId="3572" priority="307"/>
  </conditionalFormatting>
  <conditionalFormatting sqref="C69">
    <cfRule type="duplicateValues" dxfId="3571" priority="302"/>
    <cfRule type="duplicateValues" dxfId="3570" priority="303"/>
    <cfRule type="duplicateValues" dxfId="3569" priority="301"/>
    <cfRule type="duplicateValues" dxfId="3568" priority="300"/>
  </conditionalFormatting>
  <conditionalFormatting sqref="C70">
    <cfRule type="duplicateValues" dxfId="3567" priority="298"/>
    <cfRule type="duplicateValues" dxfId="3566" priority="297"/>
    <cfRule type="duplicateValues" dxfId="3565" priority="296"/>
    <cfRule type="duplicateValues" dxfId="3564" priority="299"/>
  </conditionalFormatting>
  <conditionalFormatting sqref="C71:C73">
    <cfRule type="duplicateValues" dxfId="3563" priority="295"/>
    <cfRule type="duplicateValues" dxfId="3562" priority="294"/>
    <cfRule type="duplicateValues" dxfId="3561" priority="293"/>
    <cfRule type="duplicateValues" dxfId="3560" priority="292"/>
  </conditionalFormatting>
  <conditionalFormatting sqref="C74:C77">
    <cfRule type="duplicateValues" dxfId="3559" priority="291"/>
    <cfRule type="duplicateValues" dxfId="3558" priority="290"/>
    <cfRule type="duplicateValues" dxfId="3557" priority="289"/>
    <cfRule type="duplicateValues" dxfId="3556" priority="288"/>
  </conditionalFormatting>
  <conditionalFormatting sqref="C78">
    <cfRule type="duplicateValues" dxfId="3555" priority="284"/>
    <cfRule type="duplicateValues" dxfId="3554" priority="287"/>
    <cfRule type="duplicateValues" dxfId="3553" priority="286"/>
    <cfRule type="duplicateValues" dxfId="3552" priority="285"/>
  </conditionalFormatting>
  <conditionalFormatting sqref="C79">
    <cfRule type="duplicateValues" dxfId="3551" priority="282"/>
    <cfRule type="duplicateValues" dxfId="3550" priority="281"/>
    <cfRule type="duplicateValues" dxfId="3549" priority="280"/>
    <cfRule type="duplicateValues" dxfId="3548" priority="283"/>
  </conditionalFormatting>
  <conditionalFormatting sqref="C80:C82">
    <cfRule type="duplicateValues" dxfId="3547" priority="279"/>
    <cfRule type="duplicateValues" dxfId="3546" priority="278"/>
    <cfRule type="duplicateValues" dxfId="3545" priority="277"/>
    <cfRule type="duplicateValues" dxfId="3544" priority="276"/>
  </conditionalFormatting>
  <conditionalFormatting sqref="C83">
    <cfRule type="duplicateValues" dxfId="3543" priority="274"/>
    <cfRule type="duplicateValues" dxfId="3542" priority="273"/>
    <cfRule type="duplicateValues" dxfId="3541" priority="272"/>
    <cfRule type="duplicateValues" dxfId="3540" priority="275"/>
  </conditionalFormatting>
  <conditionalFormatting sqref="C87">
    <cfRule type="duplicateValues" dxfId="3539" priority="268"/>
    <cfRule type="duplicateValues" dxfId="3538" priority="269"/>
    <cfRule type="duplicateValues" dxfId="3537" priority="271"/>
    <cfRule type="duplicateValues" dxfId="3536" priority="270"/>
  </conditionalFormatting>
  <conditionalFormatting sqref="C92">
    <cfRule type="duplicateValues" dxfId="3535" priority="267"/>
    <cfRule type="duplicateValues" dxfId="3534" priority="266"/>
    <cfRule type="duplicateValues" dxfId="3533" priority="264"/>
    <cfRule type="duplicateValues" dxfId="3532" priority="265"/>
  </conditionalFormatting>
  <conditionalFormatting sqref="C96:C98">
    <cfRule type="duplicateValues" dxfId="3531" priority="261"/>
    <cfRule type="duplicateValues" dxfId="3530" priority="262"/>
    <cfRule type="duplicateValues" dxfId="3529" priority="263"/>
    <cfRule type="duplicateValues" dxfId="3528" priority="260"/>
  </conditionalFormatting>
  <conditionalFormatting sqref="C99">
    <cfRule type="duplicateValues" dxfId="3527" priority="256"/>
    <cfRule type="duplicateValues" dxfId="3526" priority="257"/>
    <cfRule type="duplicateValues" dxfId="3525" priority="259"/>
    <cfRule type="duplicateValues" dxfId="3524" priority="258"/>
  </conditionalFormatting>
  <conditionalFormatting sqref="C101:C102">
    <cfRule type="duplicateValues" dxfId="3523" priority="254"/>
    <cfRule type="duplicateValues" dxfId="3522" priority="255"/>
    <cfRule type="duplicateValues" dxfId="3521" priority="253"/>
    <cfRule type="duplicateValues" dxfId="3520" priority="252"/>
  </conditionalFormatting>
  <conditionalFormatting sqref="C103:C104">
    <cfRule type="duplicateValues" dxfId="3519" priority="251"/>
    <cfRule type="duplicateValues" dxfId="3518" priority="250"/>
    <cfRule type="duplicateValues" dxfId="3517" priority="249"/>
    <cfRule type="duplicateValues" dxfId="3516" priority="248"/>
  </conditionalFormatting>
  <conditionalFormatting sqref="C105">
    <cfRule type="duplicateValues" dxfId="3515" priority="247"/>
    <cfRule type="duplicateValues" dxfId="3514" priority="246"/>
    <cfRule type="duplicateValues" dxfId="3513" priority="245"/>
    <cfRule type="duplicateValues" dxfId="3512" priority="244"/>
  </conditionalFormatting>
  <conditionalFormatting sqref="C106">
    <cfRule type="duplicateValues" dxfId="3511" priority="243"/>
    <cfRule type="duplicateValues" dxfId="3510" priority="242"/>
    <cfRule type="duplicateValues" dxfId="3509" priority="241"/>
    <cfRule type="duplicateValues" dxfId="3508" priority="240"/>
  </conditionalFormatting>
  <conditionalFormatting sqref="C110">
    <cfRule type="duplicateValues" dxfId="3507" priority="239"/>
    <cfRule type="duplicateValues" dxfId="3506" priority="238"/>
    <cfRule type="duplicateValues" dxfId="3505" priority="237"/>
    <cfRule type="duplicateValues" dxfId="3504" priority="236"/>
  </conditionalFormatting>
  <conditionalFormatting sqref="C114:C117 C120 C122:C123 C125">
    <cfRule type="duplicateValues" dxfId="3503" priority="235"/>
    <cfRule type="duplicateValues" dxfId="3502" priority="234"/>
    <cfRule type="duplicateValues" dxfId="3501" priority="233"/>
  </conditionalFormatting>
  <conditionalFormatting sqref="C114:C117 C120 C122:C125">
    <cfRule type="expression" dxfId="3500" priority="1737" stopIfTrue="1">
      <formula>AND(COUNTIF($C$239:$C$65346, C114)+COUNTIF($C$221:$C$222, C114)+COUNTIF($C$185:$C$186, C114)+COUNTIF($C$142:$C$145, C114)+COUNTIF($C$121:$C$122, C114)+COUNTIF($C$94:$C$95, C114)+COUNTIF(#REF!, C114)+COUNTIF(#REF!, C114)+COUNTIF(#REF!, C114)+COUNTIF(#REF!, C114)+COUNTIF($C$11:$C$11, C114)+COUNTIF($C$5:$C$21, C114)+COUNTIF(#REF!, C114)+COUNTIF($C$2:$C$3, C114)&gt;1,NOT(ISBLANK(C114)))</formula>
    </cfRule>
    <cfRule type="expression" dxfId="3499" priority="1736" stopIfTrue="1">
      <formula>AND(COUNTIF($C$2:$C$65346, C114)+COUNTIF(#REF!, C114)&gt;1,NOT(ISBLANK(C114)))</formula>
    </cfRule>
  </conditionalFormatting>
  <conditionalFormatting sqref="C116">
    <cfRule type="expression" dxfId="3498" priority="1742" stopIfTrue="1">
      <formula>AND(COUNTIF($E$2:$E$65350, C116)+COUNTIF(#REF!, C116)&gt;1,NOT(ISBLANK(C116)))</formula>
    </cfRule>
    <cfRule type="expression" dxfId="3497" priority="1743" stopIfTrue="1">
      <formula>AND(COUNTIF($E$285:$E$65350, C116)+COUNTIF($E$267:$E$268, C116)+COUNTIF($E$230:$E$230, C116)+COUNTIF($E$190:$E$193, C116)+COUNTIF($E$167:$E$168, C116)+COUNTIF($E$140:$E$141, C116)+COUNTIF($E$121:$E$121, C116)+COUNTIF($E$106:$E$107, C116)+COUNTIF(#REF!, C116)+COUNTIF(#REF!, C116)+COUNTIF(#REF!, C116)+COUNTIF($E$11:$E$27, C116)+COUNTIF(#REF!, C116)+COUNTIF($E$2:$E$27, C116)&gt;1,NOT(ISBLANK(C116)))</formula>
    </cfRule>
  </conditionalFormatting>
  <conditionalFormatting sqref="C116:C117">
    <cfRule type="expression" dxfId="3496" priority="1744" stopIfTrue="1">
      <formula>AND(COUNTIF($E$2:$E$65340, C116)+COUNTIF(#REF!, C116)&gt;1,NOT(ISBLANK(C116)))</formula>
    </cfRule>
    <cfRule type="expression" dxfId="3495" priority="1745" stopIfTrue="1">
      <formula>AND(COUNTIF($E$275:$E$65340,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3494" priority="232"/>
    <cfRule type="duplicateValues" dxfId="3493" priority="231"/>
    <cfRule type="duplicateValues" dxfId="3492" priority="230"/>
    <cfRule type="duplicateValues" dxfId="3491" priority="229"/>
  </conditionalFormatting>
  <conditionalFormatting sqref="C119">
    <cfRule type="duplicateValues" dxfId="3490" priority="228"/>
    <cfRule type="duplicateValues" dxfId="3489" priority="227"/>
    <cfRule type="duplicateValues" dxfId="3488" priority="226"/>
    <cfRule type="duplicateValues" dxfId="3487" priority="225"/>
  </conditionalFormatting>
  <conditionalFormatting sqref="C120 C122:C124">
    <cfRule type="expression" dxfId="3486" priority="1747" stopIfTrue="1">
      <formula>AND(COUNTIF($C$2:$C$65365, C120)+COUNTIF(#REF!, C120)&gt;1,NOT(ISBLANK(C120)))</formula>
    </cfRule>
    <cfRule type="expression" dxfId="3485" priority="1746" stopIfTrue="1">
      <formula>AND(COUNTIF($C$258:$C$65365, C120)+COUNTIF($C$238:$C$239, C120)+COUNTIF($C$204:$C$205, C120)+COUNTIF($C$161:$C$164, C120)+COUNTIF($C$138:$C$139, C120)+COUNTIF($C$113:$C$114, C120)+COUNTIF($C$92:$C$92, C120)+COUNTIF(#REF!, C120)+COUNTIF(#REF!, C120)+COUNTIF(#REF!, C120)+COUNTIF(#REF!, C120)+COUNTIF($C$11:$C$11, C120)+COUNTIF($B$10:$B$20, C120)+COUNTIF($C$2:$C$10, C120)&gt;1,NOT(ISBLANK(C120)))</formula>
    </cfRule>
  </conditionalFormatting>
  <conditionalFormatting sqref="C121">
    <cfRule type="duplicateValues" dxfId="3484" priority="223"/>
    <cfRule type="duplicateValues" dxfId="3483" priority="222"/>
    <cfRule type="duplicateValues" dxfId="3482" priority="221"/>
    <cfRule type="duplicateValues" dxfId="3481" priority="220"/>
  </conditionalFormatting>
  <conditionalFormatting sqref="C124">
    <cfRule type="duplicateValues" dxfId="3480" priority="219"/>
    <cfRule type="duplicateValues" dxfId="3479" priority="218"/>
    <cfRule type="duplicateValues" dxfId="3478" priority="217"/>
    <cfRule type="duplicateValues" dxfId="3477" priority="216"/>
  </conditionalFormatting>
  <conditionalFormatting sqref="C125">
    <cfRule type="expression" dxfId="3476" priority="1750" stopIfTrue="1">
      <formula>AND(COUNTIF($C$262:$C$65369, C125)+COUNTIF($C$242:$C$243, C125)+COUNTIF($C$208:$C$209, C125)+COUNTIF($C$165:$C$168, C125)+COUNTIF($C$142:$C$143, C125)+COUNTIF($C$117:$C$118, C125)+COUNTIF($C$96:$C$96, C125)+COUNTIF(#REF!, C125)+COUNTIF(#REF!, C125)+COUNTIF(#REF!, C125)+COUNTIF(#REF!, C125)+COUNTIF($C$6:$C$6, C125)+COUNTIF($B$8:$B$20, C125)+COUNTIF($C$1:$C$5, C125)&gt;1,NOT(ISBLANK(C125)))</formula>
    </cfRule>
    <cfRule type="expression" dxfId="3475" priority="1751" stopIfTrue="1">
      <formula>AND(COUNTIF($C$1:$C$65369, C125)+COUNTIF(#REF!, C125)&gt;1,NOT(ISBLANK(C125)))</formula>
    </cfRule>
  </conditionalFormatting>
  <conditionalFormatting sqref="C126:C127">
    <cfRule type="duplicateValues" dxfId="3474" priority="212"/>
    <cfRule type="duplicateValues" dxfId="3473" priority="215"/>
    <cfRule type="duplicateValues" dxfId="3472" priority="214"/>
    <cfRule type="duplicateValues" dxfId="3471" priority="213"/>
  </conditionalFormatting>
  <conditionalFormatting sqref="C128">
    <cfRule type="duplicateValues" dxfId="3470" priority="208"/>
    <cfRule type="duplicateValues" dxfId="3469" priority="209"/>
    <cfRule type="duplicateValues" dxfId="3468" priority="210"/>
    <cfRule type="duplicateValues" dxfId="3467" priority="211"/>
  </conditionalFormatting>
  <conditionalFormatting sqref="C129:C130">
    <cfRule type="duplicateValues" dxfId="3466" priority="207"/>
    <cfRule type="duplicateValues" dxfId="3465" priority="204"/>
    <cfRule type="duplicateValues" dxfId="3464" priority="205"/>
    <cfRule type="duplicateValues" dxfId="3463" priority="206"/>
  </conditionalFormatting>
  <conditionalFormatting sqref="C131">
    <cfRule type="duplicateValues" dxfId="3462" priority="203"/>
    <cfRule type="duplicateValues" dxfId="3461" priority="202"/>
    <cfRule type="duplicateValues" dxfId="3460" priority="201"/>
    <cfRule type="duplicateValues" dxfId="3459" priority="200"/>
  </conditionalFormatting>
  <conditionalFormatting sqref="C133">
    <cfRule type="duplicateValues" dxfId="3458" priority="195"/>
    <cfRule type="duplicateValues" dxfId="3457" priority="194"/>
    <cfRule type="duplicateValues" dxfId="3456" priority="193"/>
    <cfRule type="duplicateValues" dxfId="3455" priority="192"/>
  </conditionalFormatting>
  <conditionalFormatting sqref="C134">
    <cfRule type="duplicateValues" dxfId="3454" priority="188"/>
    <cfRule type="duplicateValues" dxfId="3453" priority="191"/>
    <cfRule type="duplicateValues" dxfId="3452" priority="190"/>
    <cfRule type="duplicateValues" dxfId="3451" priority="189"/>
  </conditionalFormatting>
  <conditionalFormatting sqref="C135">
    <cfRule type="duplicateValues" dxfId="3450" priority="183"/>
    <cfRule type="duplicateValues" dxfId="3449" priority="186"/>
    <cfRule type="duplicateValues" dxfId="3448" priority="185"/>
    <cfRule type="duplicateValues" dxfId="3447" priority="184"/>
    <cfRule type="duplicateValues" dxfId="3446" priority="182"/>
  </conditionalFormatting>
  <conditionalFormatting sqref="C136">
    <cfRule type="duplicateValues" dxfId="3445" priority="181"/>
    <cfRule type="duplicateValues" dxfId="3444" priority="180"/>
    <cfRule type="duplicateValues" dxfId="3443" priority="179"/>
    <cfRule type="duplicateValues" dxfId="3442" priority="178"/>
    <cfRule type="duplicateValues" dxfId="3441" priority="177"/>
  </conditionalFormatting>
  <conditionalFormatting sqref="C137">
    <cfRule type="duplicateValues" dxfId="3440" priority="175"/>
    <cfRule type="duplicateValues" dxfId="3439" priority="174"/>
    <cfRule type="duplicateValues" dxfId="3438" priority="173"/>
    <cfRule type="duplicateValues" dxfId="3437" priority="172"/>
    <cfRule type="duplicateValues" dxfId="3436" priority="176"/>
  </conditionalFormatting>
  <conditionalFormatting sqref="C138">
    <cfRule type="duplicateValues" dxfId="3435" priority="171"/>
    <cfRule type="duplicateValues" dxfId="3434" priority="170"/>
    <cfRule type="duplicateValues" dxfId="3433" priority="169"/>
    <cfRule type="duplicateValues" dxfId="3432" priority="168"/>
    <cfRule type="duplicateValues" dxfId="3431" priority="167"/>
  </conditionalFormatting>
  <conditionalFormatting sqref="C139">
    <cfRule type="duplicateValues" dxfId="3430" priority="165"/>
    <cfRule type="duplicateValues" dxfId="3429" priority="164"/>
    <cfRule type="duplicateValues" dxfId="3428" priority="163"/>
    <cfRule type="duplicateValues" dxfId="3427" priority="162"/>
    <cfRule type="duplicateValues" dxfId="3426" priority="166"/>
  </conditionalFormatting>
  <conditionalFormatting sqref="C140">
    <cfRule type="duplicateValues" dxfId="3425" priority="160"/>
    <cfRule type="duplicateValues" dxfId="3424" priority="159"/>
    <cfRule type="duplicateValues" dxfId="3423" priority="161"/>
    <cfRule type="duplicateValues" dxfId="3422" priority="157"/>
    <cfRule type="duplicateValues" dxfId="3421" priority="158"/>
  </conditionalFormatting>
  <conditionalFormatting sqref="C141">
    <cfRule type="duplicateValues" dxfId="3420" priority="148"/>
    <cfRule type="duplicateValues" dxfId="3419" priority="147"/>
    <cfRule type="duplicateValues" dxfId="3418" priority="151"/>
    <cfRule type="duplicateValues" dxfId="3417" priority="150"/>
    <cfRule type="duplicateValues" dxfId="3416" priority="149"/>
  </conditionalFormatting>
  <conditionalFormatting sqref="C142">
    <cfRule type="duplicateValues" dxfId="3415" priority="143"/>
    <cfRule type="duplicateValues" dxfId="3414" priority="142"/>
    <cfRule type="duplicateValues" dxfId="3413" priority="144"/>
    <cfRule type="duplicateValues" dxfId="3412" priority="145"/>
    <cfRule type="duplicateValues" dxfId="3411" priority="146"/>
  </conditionalFormatting>
  <conditionalFormatting sqref="C143">
    <cfRule type="duplicateValues" dxfId="3410" priority="137"/>
    <cfRule type="duplicateValues" dxfId="3409" priority="138"/>
    <cfRule type="duplicateValues" dxfId="3408" priority="139"/>
    <cfRule type="duplicateValues" dxfId="3407" priority="140"/>
    <cfRule type="duplicateValues" dxfId="3406" priority="141"/>
  </conditionalFormatting>
  <conditionalFormatting sqref="C144">
    <cfRule type="duplicateValues" dxfId="3405" priority="135"/>
    <cfRule type="duplicateValues" dxfId="3404" priority="136"/>
    <cfRule type="duplicateValues" dxfId="3403" priority="134"/>
    <cfRule type="duplicateValues" dxfId="3402" priority="133"/>
    <cfRule type="duplicateValues" dxfId="3401" priority="132"/>
  </conditionalFormatting>
  <conditionalFormatting sqref="C145">
    <cfRule type="duplicateValues" dxfId="3400" priority="131"/>
    <cfRule type="duplicateValues" dxfId="3399" priority="130"/>
    <cfRule type="duplicateValues" dxfId="3398" priority="129"/>
    <cfRule type="duplicateValues" dxfId="3397" priority="128"/>
    <cfRule type="duplicateValues" dxfId="3396" priority="127"/>
  </conditionalFormatting>
  <conditionalFormatting sqref="C146">
    <cfRule type="duplicateValues" dxfId="3395" priority="122"/>
    <cfRule type="duplicateValues" dxfId="3394" priority="123"/>
    <cfRule type="duplicateValues" dxfId="3393" priority="124"/>
    <cfRule type="duplicateValues" dxfId="3392" priority="125"/>
    <cfRule type="duplicateValues" dxfId="3391" priority="126"/>
  </conditionalFormatting>
  <conditionalFormatting sqref="C147">
    <cfRule type="duplicateValues" dxfId="3390" priority="120"/>
    <cfRule type="duplicateValues" dxfId="3389" priority="118"/>
    <cfRule type="duplicateValues" dxfId="3388" priority="121"/>
    <cfRule type="duplicateValues" dxfId="3387" priority="117"/>
    <cfRule type="duplicateValues" dxfId="3386" priority="119"/>
  </conditionalFormatting>
  <conditionalFormatting sqref="C148">
    <cfRule type="duplicateValues" dxfId="3385" priority="112"/>
    <cfRule type="duplicateValues" dxfId="3384" priority="114"/>
    <cfRule type="duplicateValues" dxfId="3383" priority="115"/>
    <cfRule type="duplicateValues" dxfId="3382" priority="116"/>
    <cfRule type="duplicateValues" dxfId="3381" priority="113"/>
  </conditionalFormatting>
  <conditionalFormatting sqref="C149:C151">
    <cfRule type="duplicateValues" dxfId="3380" priority="111"/>
    <cfRule type="duplicateValues" dxfId="3379" priority="110"/>
    <cfRule type="duplicateValues" dxfId="3378" priority="108"/>
    <cfRule type="duplicateValues" dxfId="3377" priority="109"/>
    <cfRule type="duplicateValues" dxfId="3376" priority="107"/>
  </conditionalFormatting>
  <conditionalFormatting sqref="C152 C1:C21 C122:C123 C125 C172 C175:C202 C23:C120 C204:C1048576">
    <cfRule type="duplicateValues" dxfId="3375" priority="1676"/>
  </conditionalFormatting>
  <conditionalFormatting sqref="C152 C1:C21 C172 C175:C202 C23:C134 C204:C1048576">
    <cfRule type="duplicateValues" dxfId="3374" priority="1686"/>
  </conditionalFormatting>
  <conditionalFormatting sqref="C152 C55:C56 C33:C35 C24:C26 C28:C29 C61 C84:C86 C88:C91 C93:C95 C100 C107:C109 C111:C113 C172 C175:C202 C204:C1048576">
    <cfRule type="duplicateValues" dxfId="3373" priority="1694"/>
  </conditionalFormatting>
  <conditionalFormatting sqref="C152 C55:C56 C33:C35 C24:C26 C28:C30 C61 C84:C86 C88:C91 C93:C95 C100 C107:C109 C111:C113 C172 C175:C202 C204:C1048576">
    <cfRule type="duplicateValues" dxfId="3372" priority="1711"/>
  </conditionalFormatting>
  <conditionalFormatting sqref="C152 C55:C56 C33:C35 C61 C84:C86 C88:C91 C93:C95 C100 C107:C109 C111:C113 C172 C175:C202 C204:C1048576">
    <cfRule type="duplicateValues" dxfId="3371" priority="1728"/>
  </conditionalFormatting>
  <conditionalFormatting sqref="C153">
    <cfRule type="duplicateValues" dxfId="3370" priority="104"/>
    <cfRule type="duplicateValues" dxfId="3369" priority="106"/>
    <cfRule type="duplicateValues" dxfId="3368" priority="105"/>
    <cfRule type="duplicateValues" dxfId="3367" priority="103"/>
    <cfRule type="duplicateValues" dxfId="3366" priority="102"/>
  </conditionalFormatting>
  <conditionalFormatting sqref="C154">
    <cfRule type="duplicateValues" dxfId="3365" priority="100"/>
    <cfRule type="duplicateValues" dxfId="3364" priority="99"/>
    <cfRule type="duplicateValues" dxfId="3363" priority="98"/>
    <cfRule type="duplicateValues" dxfId="3362" priority="97"/>
    <cfRule type="duplicateValues" dxfId="3361" priority="101"/>
  </conditionalFormatting>
  <conditionalFormatting sqref="C155">
    <cfRule type="duplicateValues" dxfId="3360" priority="96"/>
    <cfRule type="duplicateValues" dxfId="3359" priority="95"/>
    <cfRule type="duplicateValues" dxfId="3358" priority="94"/>
    <cfRule type="duplicateValues" dxfId="3357" priority="93"/>
    <cfRule type="duplicateValues" dxfId="3356" priority="92"/>
  </conditionalFormatting>
  <conditionalFormatting sqref="C156">
    <cfRule type="duplicateValues" dxfId="3355" priority="90"/>
    <cfRule type="duplicateValues" dxfId="3354" priority="89"/>
    <cfRule type="duplicateValues" dxfId="3353" priority="88"/>
    <cfRule type="duplicateValues" dxfId="3352" priority="87"/>
    <cfRule type="duplicateValues" dxfId="3351" priority="91"/>
  </conditionalFormatting>
  <conditionalFormatting sqref="C157:C158">
    <cfRule type="duplicateValues" dxfId="3350" priority="86"/>
    <cfRule type="duplicateValues" dxfId="3349" priority="85"/>
    <cfRule type="duplicateValues" dxfId="3348" priority="84"/>
    <cfRule type="duplicateValues" dxfId="3347" priority="83"/>
    <cfRule type="duplicateValues" dxfId="3346" priority="82"/>
  </conditionalFormatting>
  <conditionalFormatting sqref="C159">
    <cfRule type="duplicateValues" dxfId="3345" priority="81"/>
    <cfRule type="duplicateValues" dxfId="3344" priority="80"/>
    <cfRule type="duplicateValues" dxfId="3343" priority="79"/>
    <cfRule type="duplicateValues" dxfId="3342" priority="78"/>
    <cfRule type="duplicateValues" dxfId="3341" priority="77"/>
  </conditionalFormatting>
  <conditionalFormatting sqref="C160">
    <cfRule type="duplicateValues" dxfId="3340" priority="75"/>
    <cfRule type="duplicateValues" dxfId="3339" priority="76"/>
    <cfRule type="duplicateValues" dxfId="3338" priority="74"/>
    <cfRule type="duplicateValues" dxfId="3337" priority="73"/>
    <cfRule type="duplicateValues" dxfId="3336" priority="72"/>
  </conditionalFormatting>
  <conditionalFormatting sqref="C161">
    <cfRule type="duplicateValues" dxfId="3335" priority="67"/>
    <cfRule type="duplicateValues" dxfId="3334" priority="71"/>
    <cfRule type="duplicateValues" dxfId="3333" priority="70"/>
    <cfRule type="duplicateValues" dxfId="3332" priority="69"/>
    <cfRule type="duplicateValues" dxfId="3331" priority="68"/>
  </conditionalFormatting>
  <conditionalFormatting sqref="C162">
    <cfRule type="duplicateValues" dxfId="3330" priority="62"/>
    <cfRule type="duplicateValues" dxfId="3329" priority="64"/>
    <cfRule type="duplicateValues" dxfId="3328" priority="63"/>
    <cfRule type="duplicateValues" dxfId="3327" priority="66"/>
    <cfRule type="duplicateValues" dxfId="3326" priority="65"/>
  </conditionalFormatting>
  <conditionalFormatting sqref="C163">
    <cfRule type="duplicateValues" dxfId="3325" priority="57"/>
    <cfRule type="duplicateValues" dxfId="3324" priority="58"/>
    <cfRule type="duplicateValues" dxfId="3323" priority="59"/>
    <cfRule type="duplicateValues" dxfId="3322" priority="60"/>
    <cfRule type="duplicateValues" dxfId="3321" priority="61"/>
  </conditionalFormatting>
  <conditionalFormatting sqref="C164:C165">
    <cfRule type="duplicateValues" dxfId="3320" priority="55"/>
    <cfRule type="duplicateValues" dxfId="3319" priority="54"/>
    <cfRule type="duplicateValues" dxfId="3318" priority="53"/>
    <cfRule type="duplicateValues" dxfId="3317" priority="52"/>
    <cfRule type="duplicateValues" dxfId="3316" priority="51"/>
  </conditionalFormatting>
  <conditionalFormatting sqref="C166">
    <cfRule type="duplicateValues" dxfId="3315" priority="50"/>
    <cfRule type="duplicateValues" dxfId="3314" priority="48"/>
    <cfRule type="duplicateValues" dxfId="3313" priority="47"/>
    <cfRule type="duplicateValues" dxfId="3312" priority="46"/>
    <cfRule type="duplicateValues" dxfId="3311" priority="49"/>
  </conditionalFormatting>
  <conditionalFormatting sqref="C167">
    <cfRule type="duplicateValues" dxfId="3310" priority="41"/>
    <cfRule type="duplicateValues" dxfId="3309" priority="45"/>
    <cfRule type="duplicateValues" dxfId="3308" priority="44"/>
    <cfRule type="duplicateValues" dxfId="3307" priority="43"/>
    <cfRule type="duplicateValues" dxfId="3306" priority="42"/>
  </conditionalFormatting>
  <conditionalFormatting sqref="C168">
    <cfRule type="duplicateValues" dxfId="3305" priority="40"/>
    <cfRule type="duplicateValues" dxfId="3304" priority="39"/>
    <cfRule type="duplicateValues" dxfId="3303" priority="38"/>
    <cfRule type="duplicateValues" dxfId="3302" priority="37"/>
    <cfRule type="duplicateValues" dxfId="3301" priority="36"/>
  </conditionalFormatting>
  <conditionalFormatting sqref="C169:C170">
    <cfRule type="duplicateValues" dxfId="3300" priority="32"/>
    <cfRule type="duplicateValues" dxfId="3299" priority="31"/>
    <cfRule type="duplicateValues" dxfId="3298" priority="35"/>
    <cfRule type="duplicateValues" dxfId="3297" priority="34"/>
    <cfRule type="duplicateValues" dxfId="3296" priority="33"/>
  </conditionalFormatting>
  <conditionalFormatting sqref="C171">
    <cfRule type="duplicateValues" dxfId="3295" priority="30"/>
    <cfRule type="duplicateValues" dxfId="3294" priority="29"/>
    <cfRule type="duplicateValues" dxfId="3293" priority="28"/>
    <cfRule type="duplicateValues" dxfId="3292" priority="27"/>
    <cfRule type="duplicateValues" dxfId="3291" priority="26"/>
  </conditionalFormatting>
  <conditionalFormatting sqref="C173:C174">
    <cfRule type="duplicateValues" dxfId="3290" priority="25"/>
    <cfRule type="duplicateValues" dxfId="3289" priority="24"/>
    <cfRule type="duplicateValues" dxfId="3288" priority="23"/>
    <cfRule type="duplicateValues" dxfId="3287" priority="22"/>
    <cfRule type="duplicateValues" dxfId="3286" priority="21"/>
  </conditionalFormatting>
  <conditionalFormatting sqref="C203">
    <cfRule type="duplicateValues" dxfId="3285" priority="19"/>
    <cfRule type="duplicateValues" dxfId="3284" priority="18"/>
    <cfRule type="duplicateValues" dxfId="3283" priority="17"/>
    <cfRule type="duplicateValues" dxfId="3282" priority="15"/>
    <cfRule type="duplicateValues" dxfId="3281" priority="16"/>
  </conditionalFormatting>
  <conditionalFormatting sqref="C132:D132">
    <cfRule type="duplicateValues" dxfId="3280" priority="196"/>
    <cfRule type="duplicateValues" dxfId="3279" priority="197"/>
    <cfRule type="duplicateValues" dxfId="3278" priority="198"/>
    <cfRule type="duplicateValues" dxfId="3277" priority="199"/>
  </conditionalFormatting>
  <conditionalFormatting sqref="S1:S20 W21 S23:S1048576">
    <cfRule type="containsText" dxfId="3276" priority="20" operator="containsText" text="Complete">
      <formula>NOT(ISERROR(SEARCH("Complete",S1)))</formula>
    </cfRule>
  </conditionalFormatting>
  <conditionalFormatting sqref="T21">
    <cfRule type="duplicateValues" dxfId="3275" priority="152"/>
    <cfRule type="duplicateValues" dxfId="3274" priority="153"/>
    <cfRule type="duplicateValues" dxfId="3273" priority="154"/>
    <cfRule type="duplicateValues" dxfId="3272" priority="156"/>
    <cfRule type="duplicateValues" dxfId="3271" priority="155"/>
  </conditionalFormatting>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1C70-6FC2-4D00-AACA-D22F940D3BDC}">
  <dimension ref="A1:AL504"/>
  <sheetViews>
    <sheetView view="pageBreakPreview" topLeftCell="A296" zoomScale="61" zoomScaleNormal="67" zoomScaleSheetLayoutView="61" workbookViewId="0">
      <selection activeCell="D5" sqref="D5:I5"/>
    </sheetView>
  </sheetViews>
  <sheetFormatPr defaultColWidth="9.1796875" defaultRowHeight="14.5" x14ac:dyDescent="0.35"/>
  <cols>
    <col min="1" max="1" width="3" style="253" customWidth="1"/>
    <col min="2" max="2" width="7.1796875" style="253" customWidth="1"/>
    <col min="3" max="3" width="6.7265625" style="253" customWidth="1"/>
    <col min="4" max="16" width="7.1796875" style="253" customWidth="1"/>
    <col min="17" max="17" width="7.7265625" style="405" customWidth="1"/>
    <col min="18" max="29" width="7.1796875" style="253" customWidth="1"/>
    <col min="30" max="30" width="6.7265625" style="253" customWidth="1"/>
    <col min="31" max="31" width="6.81640625" style="253" customWidth="1"/>
    <col min="32" max="32" width="1.453125" style="253" customWidth="1"/>
    <col min="33" max="33" width="6.453125" style="253" customWidth="1"/>
    <col min="34" max="34" width="5.7265625" style="253" customWidth="1"/>
    <col min="35" max="36" width="6.54296875" style="253" customWidth="1"/>
    <col min="37" max="37" width="5.7265625" style="253" customWidth="1"/>
    <col min="38" max="38" width="6.7265625" style="253" customWidth="1"/>
    <col min="39" max="39" width="9.1796875" style="253" customWidth="1"/>
    <col min="40" max="16384" width="9.1796875" style="253"/>
  </cols>
  <sheetData>
    <row r="1" spans="1:38" s="233" customFormat="1" ht="15" thickBot="1" x14ac:dyDescent="0.4">
      <c r="A1" s="230"/>
      <c r="B1" s="230"/>
      <c r="C1" s="230"/>
      <c r="D1" s="230"/>
      <c r="E1" s="230"/>
      <c r="F1" s="230"/>
      <c r="G1" s="230"/>
      <c r="H1" s="230"/>
      <c r="I1" s="230"/>
      <c r="J1" s="230"/>
      <c r="K1" s="230"/>
      <c r="L1" s="230"/>
      <c r="M1" s="230"/>
      <c r="N1" s="230"/>
      <c r="O1" s="230"/>
      <c r="P1" s="230"/>
      <c r="Q1" s="231"/>
      <c r="R1" s="230"/>
      <c r="S1" s="230"/>
      <c r="T1" s="230"/>
      <c r="U1" s="230"/>
      <c r="V1" s="230"/>
      <c r="W1" s="230"/>
      <c r="X1" s="230"/>
      <c r="Y1" s="230"/>
      <c r="Z1" s="230"/>
      <c r="AA1" s="230"/>
      <c r="AB1" s="230"/>
      <c r="AC1" s="230"/>
      <c r="AD1" s="230"/>
      <c r="AE1" s="230"/>
      <c r="AF1" s="230"/>
      <c r="AG1" s="230"/>
      <c r="AH1" s="230"/>
      <c r="AI1" s="230"/>
      <c r="AJ1" s="230"/>
      <c r="AK1" s="230"/>
      <c r="AL1" s="232"/>
    </row>
    <row r="2" spans="1:38" s="233" customFormat="1" ht="18" customHeight="1" x14ac:dyDescent="0.35">
      <c r="A2" s="230"/>
      <c r="B2" s="234"/>
      <c r="C2" s="235"/>
      <c r="D2" s="235"/>
      <c r="E2" s="236"/>
      <c r="F2" s="235"/>
      <c r="G2" s="235"/>
      <c r="H2" s="235"/>
      <c r="I2" s="235"/>
      <c r="J2" s="235"/>
      <c r="K2" s="235"/>
      <c r="L2" s="235"/>
      <c r="M2" s="889" t="s">
        <v>606</v>
      </c>
      <c r="N2" s="889"/>
      <c r="O2" s="889"/>
      <c r="P2" s="889"/>
      <c r="Q2" s="889"/>
      <c r="R2" s="889"/>
      <c r="S2" s="235"/>
      <c r="T2" s="235"/>
      <c r="U2" s="890"/>
      <c r="V2" s="892"/>
      <c r="W2" s="890"/>
      <c r="X2" s="890"/>
      <c r="Y2" s="890"/>
      <c r="Z2" s="890"/>
      <c r="AA2" s="890"/>
      <c r="AB2" s="890"/>
      <c r="AC2" s="890"/>
      <c r="AD2" s="890"/>
      <c r="AE2" s="890"/>
      <c r="AF2" s="890"/>
      <c r="AG2" s="890"/>
      <c r="AH2" s="890"/>
      <c r="AI2" s="890"/>
      <c r="AJ2" s="890"/>
      <c r="AK2" s="894"/>
      <c r="AL2" s="232"/>
    </row>
    <row r="3" spans="1:38" s="233" customFormat="1" ht="18.5" x14ac:dyDescent="0.35">
      <c r="A3" s="230"/>
      <c r="B3" s="237"/>
      <c r="C3" s="409"/>
      <c r="D3" s="409"/>
      <c r="E3" s="409"/>
      <c r="F3" s="409"/>
      <c r="G3" s="409"/>
      <c r="H3" s="409"/>
      <c r="I3" s="409"/>
      <c r="J3" s="409"/>
      <c r="K3" s="409"/>
      <c r="L3" s="409"/>
      <c r="M3" s="409"/>
      <c r="N3" s="409"/>
      <c r="O3" s="409"/>
      <c r="P3" s="409"/>
      <c r="Q3" s="410"/>
      <c r="R3" s="409"/>
      <c r="S3" s="409"/>
      <c r="T3" s="409"/>
      <c r="U3" s="891"/>
      <c r="V3" s="893"/>
      <c r="W3" s="891"/>
      <c r="X3" s="891"/>
      <c r="Y3" s="891"/>
      <c r="Z3" s="891"/>
      <c r="AA3" s="891"/>
      <c r="AB3" s="891"/>
      <c r="AC3" s="891"/>
      <c r="AD3" s="891"/>
      <c r="AE3" s="891"/>
      <c r="AF3" s="891"/>
      <c r="AG3" s="891"/>
      <c r="AH3" s="891"/>
      <c r="AI3" s="891"/>
      <c r="AJ3" s="891"/>
      <c r="AK3" s="895"/>
      <c r="AL3" s="232"/>
    </row>
    <row r="4" spans="1:38" s="233" customFormat="1" ht="18.5" x14ac:dyDescent="0.35">
      <c r="A4" s="230"/>
      <c r="B4" s="237"/>
      <c r="C4" s="409"/>
      <c r="D4" s="409"/>
      <c r="E4" s="409"/>
      <c r="F4" s="409"/>
      <c r="G4" s="409"/>
      <c r="H4" s="409"/>
      <c r="I4" s="409"/>
      <c r="J4" s="409"/>
      <c r="K4" s="409"/>
      <c r="L4" s="409"/>
      <c r="M4" s="411"/>
      <c r="N4" s="409"/>
      <c r="O4" s="409"/>
      <c r="P4" s="409"/>
      <c r="Q4" s="410"/>
      <c r="R4" s="409"/>
      <c r="S4" s="409"/>
      <c r="T4" s="409"/>
      <c r="U4" s="891"/>
      <c r="V4" s="412"/>
      <c r="W4" s="409"/>
      <c r="X4" s="409"/>
      <c r="Y4" s="409"/>
      <c r="Z4" s="409"/>
      <c r="AA4" s="409"/>
      <c r="AB4" s="409"/>
      <c r="AC4" s="409"/>
      <c r="AD4" s="409"/>
      <c r="AE4" s="409"/>
      <c r="AF4" s="409"/>
      <c r="AG4" s="409"/>
      <c r="AH4" s="409"/>
      <c r="AI4" s="409"/>
      <c r="AJ4" s="409"/>
      <c r="AK4" s="238"/>
      <c r="AL4" s="232"/>
    </row>
    <row r="5" spans="1:38" s="233" customFormat="1" ht="18.5" x14ac:dyDescent="0.35">
      <c r="A5" s="230"/>
      <c r="B5" s="239" t="s">
        <v>607</v>
      </c>
      <c r="C5" s="413"/>
      <c r="D5" s="896">
        <v>46029</v>
      </c>
      <c r="E5" s="896"/>
      <c r="F5" s="896"/>
      <c r="G5" s="896"/>
      <c r="H5" s="896"/>
      <c r="I5" s="896"/>
      <c r="J5" s="414"/>
      <c r="K5" s="414"/>
      <c r="L5" s="414"/>
      <c r="M5" s="414"/>
      <c r="N5" s="414"/>
      <c r="O5" s="414"/>
      <c r="P5" s="414"/>
      <c r="Q5" s="415"/>
      <c r="R5" s="414"/>
      <c r="S5" s="414"/>
      <c r="T5" s="414"/>
      <c r="U5" s="897"/>
      <c r="V5" s="897"/>
      <c r="W5" s="409"/>
      <c r="X5" s="409"/>
      <c r="Y5" s="409"/>
      <c r="Z5" s="409"/>
      <c r="AA5" s="409"/>
      <c r="AB5" s="409"/>
      <c r="AC5" s="409"/>
      <c r="AD5" s="409"/>
      <c r="AE5" s="409"/>
      <c r="AF5" s="409"/>
      <c r="AG5" s="409"/>
      <c r="AH5" s="409"/>
      <c r="AI5" s="409"/>
      <c r="AJ5" s="409"/>
      <c r="AK5" s="240"/>
      <c r="AL5" s="232"/>
    </row>
    <row r="6" spans="1:38" s="233" customFormat="1" ht="18.5" x14ac:dyDescent="0.35">
      <c r="A6" s="230"/>
      <c r="B6" s="239" t="s">
        <v>608</v>
      </c>
      <c r="C6" s="413"/>
      <c r="D6" s="230"/>
      <c r="E6" s="413" t="s">
        <v>609</v>
      </c>
      <c r="F6" s="413"/>
      <c r="G6" s="413"/>
      <c r="H6" s="413"/>
      <c r="I6" s="413"/>
      <c r="J6" s="413"/>
      <c r="K6" s="413"/>
      <c r="L6" s="413"/>
      <c r="M6" s="413"/>
      <c r="N6" s="413"/>
      <c r="O6" s="413"/>
      <c r="P6" s="413"/>
      <c r="Q6" s="410"/>
      <c r="R6" s="413"/>
      <c r="S6" s="413"/>
      <c r="T6" s="413"/>
      <c r="U6" s="413"/>
      <c r="V6" s="416"/>
      <c r="W6" s="413"/>
      <c r="X6" s="413"/>
      <c r="Y6" s="413"/>
      <c r="Z6" s="413"/>
      <c r="AA6" s="413"/>
      <c r="AB6" s="413"/>
      <c r="AC6" s="413"/>
      <c r="AD6" s="413"/>
      <c r="AE6" s="413"/>
      <c r="AF6" s="413"/>
      <c r="AG6" s="413"/>
      <c r="AH6" s="413"/>
      <c r="AI6" s="413"/>
      <c r="AJ6" s="413"/>
      <c r="AK6" s="241"/>
      <c r="AL6" s="232"/>
    </row>
    <row r="7" spans="1:38" s="233" customFormat="1" ht="15.5" x14ac:dyDescent="0.35">
      <c r="A7" s="230"/>
      <c r="B7" s="239" t="s">
        <v>610</v>
      </c>
      <c r="C7" s="413"/>
      <c r="D7" s="413"/>
      <c r="E7" s="230"/>
      <c r="F7" s="878" t="s">
        <v>611</v>
      </c>
      <c r="G7" s="878"/>
      <c r="H7" s="878"/>
      <c r="I7" s="878"/>
      <c r="J7" s="878"/>
      <c r="K7" s="413"/>
      <c r="L7" s="413"/>
      <c r="M7" s="413"/>
      <c r="N7" s="413"/>
      <c r="O7" s="413"/>
      <c r="P7" s="413"/>
      <c r="Q7" s="410"/>
      <c r="R7" s="413"/>
      <c r="S7" s="413"/>
      <c r="T7" s="413"/>
      <c r="U7" s="413"/>
      <c r="V7" s="413"/>
      <c r="W7" s="413"/>
      <c r="X7" s="413"/>
      <c r="Y7" s="413"/>
      <c r="Z7" s="413"/>
      <c r="AA7" s="413"/>
      <c r="AB7" s="413"/>
      <c r="AC7" s="413"/>
      <c r="AD7" s="413"/>
      <c r="AE7" s="413"/>
      <c r="AF7" s="413"/>
      <c r="AG7" s="413"/>
      <c r="AH7" s="413"/>
      <c r="AI7" s="413"/>
      <c r="AJ7" s="413"/>
      <c r="AK7" s="241"/>
      <c r="AL7" s="232"/>
    </row>
    <row r="8" spans="1:38" s="233" customFormat="1" ht="15" thickBot="1" x14ac:dyDescent="0.4">
      <c r="A8" s="230"/>
      <c r="B8" s="242" t="s">
        <v>612</v>
      </c>
      <c r="C8" s="243"/>
      <c r="D8" s="243"/>
      <c r="E8" s="244"/>
      <c r="F8" s="243" t="s">
        <v>613</v>
      </c>
      <c r="G8" s="243"/>
      <c r="H8" s="243"/>
      <c r="I8" s="243"/>
      <c r="J8" s="243"/>
      <c r="K8" s="243"/>
      <c r="L8" s="243"/>
      <c r="M8" s="243"/>
      <c r="N8" s="243"/>
      <c r="O8" s="243"/>
      <c r="P8" s="243"/>
      <c r="Q8" s="245"/>
      <c r="R8" s="243"/>
      <c r="S8" s="243"/>
      <c r="T8" s="243"/>
      <c r="U8" s="243"/>
      <c r="V8" s="243"/>
      <c r="W8" s="243"/>
      <c r="X8" s="243"/>
      <c r="Y8" s="243"/>
      <c r="Z8" s="243"/>
      <c r="AA8" s="243"/>
      <c r="AB8" s="243"/>
      <c r="AC8" s="243"/>
      <c r="AD8" s="243"/>
      <c r="AE8" s="243"/>
      <c r="AF8" s="243"/>
      <c r="AG8" s="413"/>
      <c r="AH8" s="413"/>
      <c r="AI8" s="413"/>
      <c r="AJ8" s="413"/>
      <c r="AK8" s="246"/>
      <c r="AL8" s="232"/>
    </row>
    <row r="9" spans="1:38" s="233" customFormat="1" x14ac:dyDescent="0.35">
      <c r="A9" s="230"/>
      <c r="B9" s="239"/>
      <c r="C9" s="413"/>
      <c r="D9" s="413"/>
      <c r="E9" s="230"/>
      <c r="F9" s="413"/>
      <c r="G9" s="413"/>
      <c r="H9" s="413"/>
      <c r="I9" s="413"/>
      <c r="J9" s="413"/>
      <c r="K9" s="413"/>
      <c r="L9" s="413"/>
      <c r="M9" s="413"/>
      <c r="N9" s="413"/>
      <c r="O9" s="413"/>
      <c r="P9" s="413"/>
      <c r="Q9" s="410"/>
      <c r="R9" s="413"/>
      <c r="S9" s="413"/>
      <c r="T9" s="413"/>
      <c r="U9" s="413"/>
      <c r="V9" s="413"/>
      <c r="W9" s="413"/>
      <c r="X9" s="413"/>
      <c r="Y9" s="413"/>
      <c r="Z9" s="413"/>
      <c r="AA9" s="413"/>
      <c r="AB9" s="413"/>
      <c r="AC9" s="413"/>
      <c r="AD9" s="413"/>
      <c r="AE9" s="413"/>
      <c r="AF9" s="413"/>
      <c r="AG9" s="879" t="s">
        <v>614</v>
      </c>
      <c r="AH9" s="881" t="s">
        <v>615</v>
      </c>
      <c r="AI9" s="881" t="s">
        <v>616</v>
      </c>
      <c r="AJ9" s="881" t="s">
        <v>852</v>
      </c>
      <c r="AK9" s="883" t="s">
        <v>617</v>
      </c>
      <c r="AL9" s="232"/>
    </row>
    <row r="10" spans="1:38" s="233" customFormat="1" ht="15" thickBot="1" x14ac:dyDescent="0.4">
      <c r="A10" s="230"/>
      <c r="B10" s="239"/>
      <c r="C10" s="413"/>
      <c r="D10" s="413"/>
      <c r="E10" s="230"/>
      <c r="F10" s="413"/>
      <c r="G10" s="413"/>
      <c r="H10" s="413"/>
      <c r="I10" s="230"/>
      <c r="J10" s="230"/>
      <c r="K10" s="230"/>
      <c r="L10" s="230"/>
      <c r="M10" s="230"/>
      <c r="N10" s="230"/>
      <c r="O10" s="230"/>
      <c r="P10" s="230"/>
      <c r="Q10" s="230"/>
      <c r="R10" s="230"/>
      <c r="S10" s="230"/>
      <c r="T10" s="230"/>
      <c r="V10" s="417" t="s">
        <v>618</v>
      </c>
      <c r="W10" s="413"/>
      <c r="X10" s="413"/>
      <c r="Y10" s="413"/>
      <c r="Z10" s="413"/>
      <c r="AA10" s="413"/>
      <c r="AB10" s="410"/>
      <c r="AC10" s="413"/>
      <c r="AD10" s="413"/>
      <c r="AE10" s="413"/>
      <c r="AF10" s="413"/>
      <c r="AG10" s="880"/>
      <c r="AH10" s="882"/>
      <c r="AI10" s="882"/>
      <c r="AJ10" s="898"/>
      <c r="AK10" s="884"/>
      <c r="AL10" s="232"/>
    </row>
    <row r="11" spans="1:38" s="233" customFormat="1" ht="15" thickBot="1" x14ac:dyDescent="0.4">
      <c r="A11" s="230"/>
      <c r="B11" s="239"/>
      <c r="C11" s="413"/>
      <c r="D11" s="413"/>
      <c r="E11" s="230"/>
      <c r="F11" s="413"/>
      <c r="G11" s="413"/>
      <c r="H11" s="413"/>
      <c r="I11" s="230"/>
      <c r="J11" s="230"/>
      <c r="K11" s="230"/>
      <c r="L11" s="230"/>
      <c r="M11" s="230"/>
      <c r="N11" s="230"/>
      <c r="O11" s="230"/>
      <c r="P11" s="230"/>
      <c r="Q11" s="230"/>
      <c r="R11" s="230"/>
      <c r="S11" s="230"/>
      <c r="T11" s="413"/>
      <c r="U11" s="417"/>
      <c r="V11" s="417" t="s">
        <v>619</v>
      </c>
      <c r="W11" s="417"/>
      <c r="X11" s="417" t="s">
        <v>620</v>
      </c>
      <c r="Y11" s="417"/>
      <c r="Z11" s="417" t="s">
        <v>621</v>
      </c>
      <c r="AA11" s="417"/>
      <c r="AB11" s="417" t="s">
        <v>622</v>
      </c>
      <c r="AC11" s="417"/>
      <c r="AD11" s="417" t="s">
        <v>623</v>
      </c>
      <c r="AE11" s="413"/>
      <c r="AF11" s="413"/>
      <c r="AG11" s="247">
        <v>4</v>
      </c>
      <c r="AH11" s="248">
        <v>0</v>
      </c>
      <c r="AI11" s="248">
        <v>4</v>
      </c>
      <c r="AJ11" s="593"/>
      <c r="AK11" s="249"/>
      <c r="AL11" s="232"/>
    </row>
    <row r="12" spans="1:38" s="233" customFormat="1" x14ac:dyDescent="0.35">
      <c r="A12" s="230"/>
      <c r="B12" s="239"/>
      <c r="C12" s="413"/>
      <c r="D12" s="413"/>
      <c r="E12" s="230"/>
      <c r="F12" s="413"/>
      <c r="G12" s="413"/>
      <c r="H12" s="413"/>
      <c r="I12" s="230"/>
      <c r="J12" s="230"/>
      <c r="K12" s="230"/>
      <c r="L12" s="230"/>
      <c r="M12" s="230"/>
      <c r="N12" s="230"/>
      <c r="O12" s="230"/>
      <c r="P12" s="230"/>
      <c r="Q12" s="230"/>
      <c r="R12" s="230"/>
      <c r="S12" s="230"/>
      <c r="T12" s="413"/>
      <c r="U12" s="406"/>
      <c r="V12" s="406"/>
      <c r="W12" s="406"/>
      <c r="X12" s="406"/>
      <c r="Y12" s="406"/>
      <c r="Z12" s="406">
        <v>1</v>
      </c>
      <c r="AA12" s="406"/>
      <c r="AB12" s="406">
        <v>1</v>
      </c>
      <c r="AC12" s="406"/>
      <c r="AD12" s="406"/>
      <c r="AE12" s="413"/>
      <c r="AF12" s="413"/>
      <c r="AG12" s="239"/>
      <c r="AH12" s="413"/>
      <c r="AI12" s="413"/>
      <c r="AJ12" s="413"/>
      <c r="AK12" s="246"/>
      <c r="AL12" s="232"/>
    </row>
    <row r="13" spans="1:38" s="233" customFormat="1" ht="15" thickBot="1" x14ac:dyDescent="0.4">
      <c r="A13" s="230"/>
      <c r="B13" s="239"/>
      <c r="C13" s="413"/>
      <c r="D13" s="413"/>
      <c r="E13" s="230"/>
      <c r="F13" s="413"/>
      <c r="G13" s="413"/>
      <c r="H13" s="413"/>
      <c r="I13" s="230"/>
      <c r="J13" s="230"/>
      <c r="K13" s="230"/>
      <c r="L13" s="230"/>
      <c r="M13" s="230"/>
      <c r="N13" s="230"/>
      <c r="O13" s="230"/>
      <c r="P13" s="230"/>
      <c r="Q13" s="230"/>
      <c r="R13" s="230"/>
      <c r="S13" s="230"/>
      <c r="T13" s="413"/>
      <c r="U13" s="406"/>
      <c r="V13" s="406">
        <v>1</v>
      </c>
      <c r="W13" s="406"/>
      <c r="X13" s="406">
        <v>2</v>
      </c>
      <c r="Y13" s="406"/>
      <c r="Z13" s="406">
        <v>3</v>
      </c>
      <c r="AA13" s="406"/>
      <c r="AB13" s="406">
        <v>4</v>
      </c>
      <c r="AC13" s="406"/>
      <c r="AD13" s="406">
        <v>1</v>
      </c>
      <c r="AE13" s="413"/>
      <c r="AF13" s="413"/>
      <c r="AG13" s="239"/>
      <c r="AH13" s="413"/>
      <c r="AI13" s="413"/>
      <c r="AJ13" s="413"/>
      <c r="AK13" s="246"/>
      <c r="AL13" s="232"/>
    </row>
    <row r="14" spans="1:38" s="233" customFormat="1" x14ac:dyDescent="0.35">
      <c r="A14" s="230"/>
      <c r="B14" s="239"/>
      <c r="C14" s="413"/>
      <c r="D14" s="413"/>
      <c r="E14" s="230"/>
      <c r="F14" s="413"/>
      <c r="G14" s="413"/>
      <c r="H14" s="413"/>
      <c r="I14" s="230"/>
      <c r="J14" s="230"/>
      <c r="K14" s="230"/>
      <c r="L14" s="230"/>
      <c r="M14" s="230"/>
      <c r="N14" s="230"/>
      <c r="O14" s="230"/>
      <c r="P14" s="230"/>
      <c r="Q14" s="230"/>
      <c r="R14" s="230"/>
      <c r="S14" s="598" t="s">
        <v>624</v>
      </c>
      <c r="U14" s="418">
        <v>0</v>
      </c>
      <c r="V14" s="885" t="s">
        <v>810</v>
      </c>
      <c r="W14" s="419">
        <v>360</v>
      </c>
      <c r="X14" s="887"/>
      <c r="Y14" s="420">
        <v>420</v>
      </c>
      <c r="Z14" s="823"/>
      <c r="AA14" s="420">
        <v>410</v>
      </c>
      <c r="AB14" s="887"/>
      <c r="AC14" s="420">
        <v>382</v>
      </c>
      <c r="AD14" s="823"/>
      <c r="AE14" s="413"/>
      <c r="AF14" s="413"/>
      <c r="AG14" s="239"/>
      <c r="AH14" s="413"/>
      <c r="AI14" s="413"/>
      <c r="AJ14" s="413"/>
      <c r="AK14" s="246"/>
      <c r="AL14" s="232"/>
    </row>
    <row r="15" spans="1:38" s="233" customFormat="1" x14ac:dyDescent="0.35">
      <c r="A15" s="230"/>
      <c r="B15" s="239"/>
      <c r="C15" s="413"/>
      <c r="D15" s="413"/>
      <c r="E15" s="230"/>
      <c r="F15" s="413"/>
      <c r="G15" s="413"/>
      <c r="H15" s="413"/>
      <c r="I15" s="230"/>
      <c r="J15" s="230"/>
      <c r="K15" s="230"/>
      <c r="L15" s="230"/>
      <c r="M15" s="230"/>
      <c r="N15" s="230"/>
      <c r="O15" s="230"/>
      <c r="P15" s="230"/>
      <c r="Q15" s="230"/>
      <c r="R15" s="230"/>
      <c r="S15" s="230"/>
      <c r="T15" s="413"/>
      <c r="U15" s="407"/>
      <c r="V15" s="886"/>
      <c r="W15" s="407"/>
      <c r="X15" s="888"/>
      <c r="Y15" s="407"/>
      <c r="Z15" s="824"/>
      <c r="AA15" s="407"/>
      <c r="AB15" s="888"/>
      <c r="AC15" s="407"/>
      <c r="AD15" s="824"/>
      <c r="AE15" s="413"/>
      <c r="AF15" s="413"/>
      <c r="AG15" s="239"/>
      <c r="AH15" s="413"/>
      <c r="AI15" s="413"/>
      <c r="AJ15" s="413"/>
      <c r="AK15" s="246"/>
      <c r="AL15" s="232"/>
    </row>
    <row r="16" spans="1:38" s="233" customFormat="1" ht="7" customHeight="1" x14ac:dyDescent="0.35">
      <c r="A16" s="230"/>
      <c r="B16" s="239"/>
      <c r="C16" s="413"/>
      <c r="D16" s="413"/>
      <c r="E16" s="230"/>
      <c r="F16" s="413"/>
      <c r="G16" s="413"/>
      <c r="H16" s="413"/>
      <c r="I16" s="230"/>
      <c r="J16" s="230"/>
      <c r="K16" s="230"/>
      <c r="L16" s="230"/>
      <c r="M16" s="230"/>
      <c r="N16" s="230"/>
      <c r="O16" s="230"/>
      <c r="P16" s="230"/>
      <c r="Q16" s="230"/>
      <c r="R16" s="230"/>
      <c r="S16" s="230"/>
      <c r="T16" s="413"/>
      <c r="U16" s="406"/>
      <c r="V16" s="250">
        <v>0</v>
      </c>
      <c r="W16" s="406"/>
      <c r="X16" s="250">
        <v>0</v>
      </c>
      <c r="Y16" s="406"/>
      <c r="Z16" s="250">
        <v>0</v>
      </c>
      <c r="AA16" s="406"/>
      <c r="AB16" s="250">
        <v>0</v>
      </c>
      <c r="AC16" s="406"/>
      <c r="AD16" s="250">
        <v>0</v>
      </c>
      <c r="AE16" s="413"/>
      <c r="AF16" s="413"/>
      <c r="AG16" s="239"/>
      <c r="AH16" s="413"/>
      <c r="AI16" s="413"/>
      <c r="AJ16" s="413"/>
      <c r="AK16" s="246"/>
      <c r="AL16" s="232"/>
    </row>
    <row r="17" spans="1:38" s="233" customFormat="1" x14ac:dyDescent="0.35">
      <c r="A17" s="230"/>
      <c r="B17" s="239"/>
      <c r="C17" s="413"/>
      <c r="D17" s="413"/>
      <c r="E17" s="230"/>
      <c r="F17" s="413"/>
      <c r="G17" s="413"/>
      <c r="H17" s="413"/>
      <c r="I17" s="230"/>
      <c r="J17" s="230"/>
      <c r="K17" s="230"/>
      <c r="L17" s="230"/>
      <c r="M17" s="230"/>
      <c r="N17" s="230"/>
      <c r="O17" s="230"/>
      <c r="P17" s="230"/>
      <c r="Q17" s="230"/>
      <c r="R17" s="230"/>
      <c r="S17" s="230"/>
      <c r="T17" s="413"/>
      <c r="U17" s="407"/>
      <c r="V17" s="417" t="s">
        <v>126</v>
      </c>
      <c r="W17" s="407"/>
      <c r="X17" s="417" t="s">
        <v>63</v>
      </c>
      <c r="Y17" s="407"/>
      <c r="Z17" s="417" t="s">
        <v>63</v>
      </c>
      <c r="AA17" s="407"/>
      <c r="AB17" s="417" t="s">
        <v>65</v>
      </c>
      <c r="AC17" s="407"/>
      <c r="AD17" s="417" t="s">
        <v>65</v>
      </c>
      <c r="AE17" s="413"/>
      <c r="AF17" s="413"/>
      <c r="AG17" s="239"/>
      <c r="AH17" s="413"/>
      <c r="AI17" s="413"/>
      <c r="AJ17" s="413"/>
      <c r="AK17" s="246"/>
      <c r="AL17" s="232"/>
    </row>
    <row r="18" spans="1:38" s="233" customFormat="1" ht="15" thickBot="1" x14ac:dyDescent="0.4">
      <c r="A18" s="230"/>
      <c r="B18" s="239"/>
      <c r="C18" s="413"/>
      <c r="D18" s="413"/>
      <c r="E18" s="230"/>
      <c r="F18" s="413"/>
      <c r="G18" s="413"/>
      <c r="H18" s="413"/>
      <c r="I18" s="230"/>
      <c r="J18" s="230"/>
      <c r="K18" s="230"/>
      <c r="L18" s="230"/>
      <c r="M18" s="230"/>
      <c r="N18" s="230"/>
      <c r="O18" s="230"/>
      <c r="P18" s="230"/>
      <c r="Q18" s="230"/>
      <c r="R18" s="230"/>
      <c r="S18" s="230"/>
      <c r="T18" s="413"/>
      <c r="U18" s="413"/>
      <c r="W18" s="413"/>
      <c r="X18" s="413"/>
      <c r="Y18" s="413"/>
      <c r="Z18" s="413"/>
      <c r="AA18" s="413"/>
      <c r="AB18" s="410"/>
      <c r="AE18" s="413"/>
      <c r="AF18" s="413"/>
      <c r="AG18" s="239"/>
      <c r="AH18" s="413"/>
      <c r="AI18" s="413"/>
      <c r="AJ18" s="413"/>
      <c r="AK18" s="246"/>
      <c r="AL18" s="232"/>
    </row>
    <row r="19" spans="1:38" s="233" customFormat="1" ht="15" thickBot="1" x14ac:dyDescent="0.4">
      <c r="A19" s="230"/>
      <c r="B19" s="239"/>
      <c r="C19" s="413"/>
      <c r="D19" s="413"/>
      <c r="E19" s="230"/>
      <c r="F19" s="413"/>
      <c r="G19" s="413"/>
      <c r="H19" s="413"/>
      <c r="I19" s="413"/>
      <c r="J19" s="413"/>
      <c r="K19" s="413"/>
      <c r="L19" s="413"/>
      <c r="M19" s="413"/>
      <c r="N19" s="413"/>
      <c r="O19" s="413"/>
      <c r="P19" s="413"/>
      <c r="Q19" s="410"/>
      <c r="R19" s="413"/>
      <c r="S19" s="413"/>
      <c r="T19" s="413"/>
      <c r="U19" s="836" t="s">
        <v>625</v>
      </c>
      <c r="V19" s="837"/>
      <c r="W19" s="837"/>
      <c r="X19" s="837"/>
      <c r="Y19" s="837"/>
      <c r="Z19" s="837"/>
      <c r="AA19" s="837"/>
      <c r="AB19" s="837"/>
      <c r="AC19" s="837"/>
      <c r="AD19" s="837"/>
      <c r="AE19" s="838"/>
      <c r="AF19" s="413"/>
      <c r="AG19" s="239"/>
      <c r="AH19" s="413"/>
      <c r="AI19" s="413"/>
      <c r="AJ19" s="413"/>
      <c r="AK19" s="246"/>
      <c r="AL19" s="232"/>
    </row>
    <row r="20" spans="1:38" s="233" customFormat="1" ht="13.5" customHeight="1" x14ac:dyDescent="0.35">
      <c r="A20" s="230"/>
      <c r="B20" s="270"/>
      <c r="C20" s="421"/>
      <c r="D20" s="407"/>
      <c r="E20" s="422"/>
      <c r="F20" s="407"/>
      <c r="G20" s="422"/>
      <c r="H20" s="407"/>
      <c r="L20" s="423"/>
      <c r="M20" s="423"/>
      <c r="N20" s="423"/>
      <c r="O20" s="423"/>
      <c r="P20" s="423"/>
      <c r="Q20" s="423"/>
      <c r="R20" s="423"/>
      <c r="S20" s="423"/>
      <c r="T20" s="423"/>
      <c r="U20" s="423"/>
      <c r="V20" s="423"/>
      <c r="W20" s="423"/>
      <c r="X20" s="423"/>
      <c r="Y20" s="423"/>
      <c r="Z20" s="423"/>
      <c r="AA20" s="423"/>
      <c r="AB20" s="423"/>
      <c r="AC20" s="423"/>
      <c r="AD20" s="422"/>
      <c r="AE20" s="422"/>
      <c r="AF20" s="230"/>
      <c r="AG20" s="251"/>
      <c r="AH20" s="230"/>
      <c r="AI20" s="230"/>
      <c r="AJ20" s="230"/>
      <c r="AK20" s="252"/>
      <c r="AL20" s="232"/>
    </row>
    <row r="21" spans="1:38" ht="15" thickBot="1" x14ac:dyDescent="0.4">
      <c r="A21" s="407"/>
      <c r="B21" s="270"/>
      <c r="C21" s="406"/>
      <c r="D21" s="407"/>
      <c r="E21" s="406"/>
      <c r="F21" s="407"/>
      <c r="I21" s="406"/>
      <c r="J21" s="417"/>
      <c r="L21" s="407"/>
      <c r="M21" s="424"/>
      <c r="N21" s="407"/>
      <c r="O21" s="406" t="str">
        <f>+LEFT(O28,1)</f>
        <v>D</v>
      </c>
      <c r="P21" s="407"/>
      <c r="Q21" s="406" t="str">
        <f>+LEFT(Q28,1)</f>
        <v>D</v>
      </c>
      <c r="R21" s="406"/>
      <c r="S21" s="425"/>
      <c r="T21" s="407"/>
      <c r="U21" s="406" t="str">
        <f>+LEFT(U28,1)</f>
        <v>D</v>
      </c>
      <c r="V21" s="407"/>
      <c r="W21" s="406" t="str">
        <f>+LEFT(W28,1)</f>
        <v>D</v>
      </c>
      <c r="X21" s="407"/>
      <c r="Y21" s="406" t="str">
        <f>+LEFT(Y28,1)</f>
        <v>D</v>
      </c>
      <c r="Z21" s="407"/>
      <c r="AA21" s="406" t="str">
        <f>+LEFT(AA28,1)</f>
        <v>D</v>
      </c>
      <c r="AB21" s="407"/>
      <c r="AC21" s="406" t="str">
        <f>+LEFT(AC28,1)</f>
        <v>D</v>
      </c>
      <c r="AD21" s="407"/>
      <c r="AE21" s="406" t="str">
        <f>+LEFT(AE28,1)</f>
        <v>D</v>
      </c>
      <c r="AF21" s="407"/>
      <c r="AG21" s="254"/>
      <c r="AH21" s="255"/>
      <c r="AI21" s="255"/>
      <c r="AJ21" s="255"/>
      <c r="AK21" s="256"/>
      <c r="AL21" s="4"/>
    </row>
    <row r="22" spans="1:38" x14ac:dyDescent="0.35">
      <c r="A22" s="407"/>
      <c r="B22" s="321"/>
      <c r="C22" s="417" t="s">
        <v>626</v>
      </c>
      <c r="D22" s="417"/>
      <c r="E22" s="417" t="s">
        <v>627</v>
      </c>
      <c r="F22" s="417"/>
      <c r="G22" s="417" t="s">
        <v>628</v>
      </c>
      <c r="H22" s="417"/>
      <c r="I22" s="417" t="s">
        <v>629</v>
      </c>
      <c r="J22" s="417"/>
      <c r="K22" s="417" t="s">
        <v>630</v>
      </c>
      <c r="L22" s="417"/>
      <c r="M22" s="417" t="s">
        <v>504</v>
      </c>
      <c r="N22" s="417"/>
      <c r="O22" s="417" t="s">
        <v>103</v>
      </c>
      <c r="P22" s="417"/>
      <c r="Q22" s="417" t="s">
        <v>56</v>
      </c>
      <c r="R22" s="417"/>
      <c r="S22" s="426" t="s">
        <v>76</v>
      </c>
      <c r="T22" s="417"/>
      <c r="U22" s="417" t="s">
        <v>62</v>
      </c>
      <c r="V22" s="417"/>
      <c r="W22" s="417" t="s">
        <v>64</v>
      </c>
      <c r="X22" s="417"/>
      <c r="Y22" s="417" t="s">
        <v>95</v>
      </c>
      <c r="Z22" s="417"/>
      <c r="AA22" s="417" t="s">
        <v>112</v>
      </c>
      <c r="AB22" s="417"/>
      <c r="AC22" s="417" t="s">
        <v>100</v>
      </c>
      <c r="AD22" s="417"/>
      <c r="AE22" s="417" t="s">
        <v>122</v>
      </c>
      <c r="AF22" s="407"/>
      <c r="AG22" s="257"/>
      <c r="AH22" s="407"/>
      <c r="AI22" s="407"/>
      <c r="AJ22" s="407"/>
      <c r="AK22" s="427"/>
      <c r="AL22" s="4"/>
    </row>
    <row r="23" spans="1:38" x14ac:dyDescent="0.35">
      <c r="A23" s="408"/>
      <c r="B23" s="275"/>
      <c r="C23" s="406"/>
      <c r="D23" s="406"/>
      <c r="E23" s="406"/>
      <c r="F23" s="406"/>
      <c r="G23" s="406">
        <v>1</v>
      </c>
      <c r="H23" s="406"/>
      <c r="I23" s="406">
        <v>1</v>
      </c>
      <c r="J23" s="406"/>
      <c r="K23" s="406"/>
      <c r="L23" s="406"/>
      <c r="M23" s="406"/>
      <c r="N23" s="406"/>
      <c r="O23" s="406">
        <v>1</v>
      </c>
      <c r="P23" s="406"/>
      <c r="Q23" s="406">
        <v>1</v>
      </c>
      <c r="R23" s="406"/>
      <c r="S23" s="428">
        <v>1</v>
      </c>
      <c r="T23" s="406"/>
      <c r="U23" s="406">
        <v>1</v>
      </c>
      <c r="V23" s="406"/>
      <c r="W23" s="406">
        <v>1</v>
      </c>
      <c r="X23" s="406"/>
      <c r="Y23" s="406">
        <v>1</v>
      </c>
      <c r="Z23" s="406"/>
      <c r="AA23" s="406">
        <v>1</v>
      </c>
      <c r="AB23" s="406"/>
      <c r="AC23" s="406">
        <v>1</v>
      </c>
      <c r="AD23" s="406"/>
      <c r="AE23" s="406"/>
      <c r="AF23" s="407"/>
      <c r="AG23" s="258"/>
      <c r="AH23" s="429"/>
      <c r="AI23" s="430"/>
      <c r="AJ23" s="430"/>
      <c r="AK23" s="427"/>
      <c r="AL23" s="4"/>
    </row>
    <row r="24" spans="1:38" s="260" customFormat="1" ht="15" thickBot="1" x14ac:dyDescent="0.4">
      <c r="A24" s="406"/>
      <c r="B24" s="275"/>
      <c r="C24" s="406">
        <v>1</v>
      </c>
      <c r="D24" s="406"/>
      <c r="E24" s="406">
        <v>2</v>
      </c>
      <c r="F24" s="406"/>
      <c r="G24" s="406">
        <v>3</v>
      </c>
      <c r="H24" s="406"/>
      <c r="I24" s="406">
        <v>4</v>
      </c>
      <c r="J24" s="406"/>
      <c r="K24" s="406">
        <v>1</v>
      </c>
      <c r="L24" s="406"/>
      <c r="M24" s="406">
        <v>2</v>
      </c>
      <c r="N24" s="406"/>
      <c r="O24" s="406">
        <v>3</v>
      </c>
      <c r="P24" s="406"/>
      <c r="Q24" s="406">
        <v>4</v>
      </c>
      <c r="R24" s="406"/>
      <c r="S24" s="428">
        <v>5</v>
      </c>
      <c r="T24" s="406"/>
      <c r="U24" s="406">
        <v>6</v>
      </c>
      <c r="V24" s="406"/>
      <c r="W24" s="406">
        <v>7</v>
      </c>
      <c r="X24" s="406"/>
      <c r="Y24" s="406">
        <v>8</v>
      </c>
      <c r="Z24" s="406"/>
      <c r="AA24" s="406">
        <v>9</v>
      </c>
      <c r="AB24" s="406"/>
      <c r="AC24" s="406">
        <v>10</v>
      </c>
      <c r="AD24" s="406"/>
      <c r="AE24" s="406">
        <v>11</v>
      </c>
      <c r="AF24" s="406"/>
      <c r="AG24" s="259"/>
      <c r="AH24" s="431"/>
      <c r="AI24" s="432"/>
      <c r="AJ24" s="432"/>
      <c r="AK24" s="323"/>
      <c r="AL24" s="4"/>
    </row>
    <row r="25" spans="1:38" ht="15" thickBot="1" x14ac:dyDescent="0.4">
      <c r="A25" s="406"/>
      <c r="B25" s="365">
        <v>338</v>
      </c>
      <c r="C25" s="823"/>
      <c r="D25" s="420">
        <v>370</v>
      </c>
      <c r="E25" s="823"/>
      <c r="F25" s="420">
        <v>380</v>
      </c>
      <c r="G25" s="876"/>
      <c r="H25" s="420">
        <v>400</v>
      </c>
      <c r="I25" s="818"/>
      <c r="J25" s="420">
        <v>418</v>
      </c>
      <c r="K25" s="818"/>
      <c r="L25" s="420">
        <v>418.57900000000001</v>
      </c>
      <c r="M25" s="823"/>
      <c r="N25" s="420">
        <v>425</v>
      </c>
      <c r="O25" s="852" t="s">
        <v>12</v>
      </c>
      <c r="P25" s="420">
        <v>312</v>
      </c>
      <c r="Q25" s="852" t="s">
        <v>12</v>
      </c>
      <c r="R25" s="420">
        <v>381</v>
      </c>
      <c r="S25" s="852" t="s">
        <v>12</v>
      </c>
      <c r="T25" s="420">
        <v>455</v>
      </c>
      <c r="U25" s="852" t="s">
        <v>12</v>
      </c>
      <c r="V25" s="420">
        <v>376</v>
      </c>
      <c r="W25" s="852" t="s">
        <v>12</v>
      </c>
      <c r="X25" s="420">
        <v>401</v>
      </c>
      <c r="Y25" s="874" t="s">
        <v>12</v>
      </c>
      <c r="Z25" s="420">
        <v>428</v>
      </c>
      <c r="AA25" s="852" t="s">
        <v>12</v>
      </c>
      <c r="AB25" s="420">
        <v>357</v>
      </c>
      <c r="AC25" s="852" t="s">
        <v>12</v>
      </c>
      <c r="AD25" s="420">
        <v>335.15800000000002</v>
      </c>
      <c r="AE25" s="852" t="s">
        <v>12</v>
      </c>
      <c r="AF25" s="407"/>
      <c r="AG25" s="261">
        <v>15</v>
      </c>
      <c r="AH25" s="248">
        <v>5</v>
      </c>
      <c r="AI25" s="248">
        <v>15</v>
      </c>
      <c r="AJ25" s="593">
        <v>8</v>
      </c>
      <c r="AK25" s="249"/>
      <c r="AL25" s="4"/>
    </row>
    <row r="26" spans="1:38" x14ac:dyDescent="0.35">
      <c r="A26" s="406"/>
      <c r="B26" s="270"/>
      <c r="C26" s="824"/>
      <c r="D26" s="407"/>
      <c r="E26" s="824"/>
      <c r="F26" s="407"/>
      <c r="G26" s="877"/>
      <c r="H26" s="407"/>
      <c r="I26" s="819"/>
      <c r="J26" s="407"/>
      <c r="K26" s="819"/>
      <c r="L26" s="407"/>
      <c r="M26" s="824"/>
      <c r="N26" s="407"/>
      <c r="O26" s="868"/>
      <c r="P26" s="407"/>
      <c r="Q26" s="868"/>
      <c r="R26" s="432"/>
      <c r="S26" s="868"/>
      <c r="T26" s="407"/>
      <c r="U26" s="868"/>
      <c r="V26" s="407"/>
      <c r="W26" s="868"/>
      <c r="X26" s="407"/>
      <c r="Y26" s="875"/>
      <c r="Z26" s="407"/>
      <c r="AA26" s="868"/>
      <c r="AB26" s="407"/>
      <c r="AC26" s="868"/>
      <c r="AD26" s="407"/>
      <c r="AE26" s="868"/>
      <c r="AF26" s="407"/>
      <c r="AG26" s="262"/>
      <c r="AH26" s="433"/>
      <c r="AI26" s="433"/>
      <c r="AJ26" s="433"/>
      <c r="AK26" s="272"/>
      <c r="AL26" s="4"/>
    </row>
    <row r="27" spans="1:38" ht="6" customHeight="1" x14ac:dyDescent="0.35">
      <c r="A27" s="406"/>
      <c r="B27" s="275"/>
      <c r="C27" s="250">
        <v>0</v>
      </c>
      <c r="D27" s="406"/>
      <c r="E27" s="250">
        <v>0</v>
      </c>
      <c r="F27" s="406"/>
      <c r="G27" s="250">
        <v>0</v>
      </c>
      <c r="H27" s="406"/>
      <c r="I27" s="250">
        <v>0</v>
      </c>
      <c r="J27" s="406"/>
      <c r="K27" s="250">
        <v>0</v>
      </c>
      <c r="L27" s="406"/>
      <c r="M27" s="250">
        <v>0</v>
      </c>
      <c r="N27" s="406"/>
      <c r="O27" s="250">
        <v>0</v>
      </c>
      <c r="P27" s="406"/>
      <c r="Q27" s="250">
        <v>0</v>
      </c>
      <c r="R27" s="432"/>
      <c r="S27" s="250">
        <v>0</v>
      </c>
      <c r="T27" s="406"/>
      <c r="U27" s="250">
        <v>0</v>
      </c>
      <c r="V27" s="406"/>
      <c r="W27" s="250" t="s">
        <v>12</v>
      </c>
      <c r="X27" s="406"/>
      <c r="Y27" s="250" t="s">
        <v>12</v>
      </c>
      <c r="Z27" s="406"/>
      <c r="AA27" s="250" t="s">
        <v>12</v>
      </c>
      <c r="AB27" s="406"/>
      <c r="AC27" s="250" t="s">
        <v>12</v>
      </c>
      <c r="AD27" s="424"/>
      <c r="AE27" s="250" t="s">
        <v>12</v>
      </c>
      <c r="AF27" s="407"/>
      <c r="AG27" s="262"/>
      <c r="AH27" s="433"/>
      <c r="AI27" s="433"/>
      <c r="AJ27" s="433"/>
      <c r="AK27" s="272"/>
      <c r="AL27" s="4"/>
    </row>
    <row r="28" spans="1:38" x14ac:dyDescent="0.35">
      <c r="A28" s="406"/>
      <c r="B28" s="270"/>
      <c r="C28" s="417" t="s">
        <v>65</v>
      </c>
      <c r="D28" s="407"/>
      <c r="E28" s="417" t="s">
        <v>65</v>
      </c>
      <c r="F28" s="407"/>
      <c r="G28" s="417" t="s">
        <v>65</v>
      </c>
      <c r="H28" s="407"/>
      <c r="I28" s="417" t="s">
        <v>63</v>
      </c>
      <c r="J28" s="407"/>
      <c r="K28" s="417" t="s">
        <v>181</v>
      </c>
      <c r="L28" s="407"/>
      <c r="M28" s="417" t="s">
        <v>475</v>
      </c>
      <c r="N28" s="407"/>
      <c r="O28" s="594" t="s">
        <v>77</v>
      </c>
      <c r="P28" s="407"/>
      <c r="Q28" s="594" t="s">
        <v>57</v>
      </c>
      <c r="R28" s="417"/>
      <c r="S28" s="595" t="s">
        <v>77</v>
      </c>
      <c r="T28" s="407"/>
      <c r="U28" s="594" t="s">
        <v>63</v>
      </c>
      <c r="V28" s="407"/>
      <c r="W28" s="594" t="s">
        <v>65</v>
      </c>
      <c r="X28" s="407"/>
      <c r="Y28" s="594" t="s">
        <v>77</v>
      </c>
      <c r="Z28" s="407"/>
      <c r="AA28" s="594" t="s">
        <v>77</v>
      </c>
      <c r="AB28" s="407"/>
      <c r="AC28" s="594" t="s">
        <v>79</v>
      </c>
      <c r="AD28" s="407"/>
      <c r="AE28" s="417" t="s">
        <v>123</v>
      </c>
      <c r="AF28" s="407"/>
      <c r="AG28" s="262"/>
      <c r="AH28" s="433"/>
      <c r="AI28" s="433"/>
      <c r="AJ28" s="433"/>
      <c r="AK28" s="272"/>
      <c r="AL28" s="4"/>
    </row>
    <row r="29" spans="1:38" s="263" customFormat="1" x14ac:dyDescent="0.35">
      <c r="A29" s="408"/>
      <c r="B29" s="273"/>
      <c r="C29" s="434"/>
      <c r="D29" s="434"/>
      <c r="E29" s="434"/>
      <c r="F29" s="434"/>
      <c r="G29" s="435"/>
      <c r="H29" s="435"/>
      <c r="I29" s="435"/>
      <c r="J29" s="408"/>
      <c r="K29" s="434"/>
      <c r="L29" s="434"/>
      <c r="M29" s="434"/>
      <c r="N29" s="434"/>
      <c r="O29" s="435" t="s">
        <v>58</v>
      </c>
      <c r="P29" s="435"/>
      <c r="Q29" s="435" t="s">
        <v>58</v>
      </c>
      <c r="R29" s="435"/>
      <c r="S29" s="436" t="s">
        <v>58</v>
      </c>
      <c r="T29" s="435"/>
      <c r="U29" s="435" t="s">
        <v>58</v>
      </c>
      <c r="V29" s="435"/>
      <c r="W29" s="435" t="s">
        <v>58</v>
      </c>
      <c r="X29" s="435"/>
      <c r="Y29" s="435" t="s">
        <v>58</v>
      </c>
      <c r="Z29" s="435"/>
      <c r="AA29" s="435" t="s">
        <v>58</v>
      </c>
      <c r="AB29" s="435"/>
      <c r="AC29" s="435" t="s">
        <v>101</v>
      </c>
      <c r="AD29" s="435"/>
      <c r="AE29" s="435" t="s">
        <v>101</v>
      </c>
      <c r="AF29" s="408"/>
      <c r="AG29" s="262"/>
      <c r="AH29" s="433"/>
      <c r="AI29" s="433"/>
      <c r="AJ29" s="433"/>
      <c r="AK29" s="276"/>
      <c r="AL29" s="10"/>
    </row>
    <row r="30" spans="1:38" s="263" customFormat="1" ht="15" thickBot="1" x14ac:dyDescent="0.4">
      <c r="A30" s="408"/>
      <c r="B30" s="273"/>
      <c r="C30" s="417"/>
      <c r="D30" s="408"/>
      <c r="E30" s="437"/>
      <c r="F30" s="408"/>
      <c r="I30" s="437"/>
      <c r="J30" s="408"/>
      <c r="K30" s="434"/>
      <c r="L30" s="434"/>
      <c r="M30" s="434"/>
      <c r="N30" s="434"/>
      <c r="O30" s="435"/>
      <c r="P30" s="435"/>
      <c r="Q30" s="435"/>
      <c r="R30" s="435"/>
      <c r="S30" s="436"/>
      <c r="T30" s="435"/>
      <c r="U30" s="435"/>
      <c r="V30" s="435"/>
      <c r="W30" s="435"/>
      <c r="X30" s="435"/>
      <c r="Y30" s="435"/>
      <c r="Z30" s="435"/>
      <c r="AA30" s="435"/>
      <c r="AB30" s="435"/>
      <c r="AC30" s="435"/>
      <c r="AD30" s="435"/>
      <c r="AE30" s="435"/>
      <c r="AF30" s="408"/>
      <c r="AG30" s="262"/>
      <c r="AH30" s="433"/>
      <c r="AI30" s="433"/>
      <c r="AJ30" s="433"/>
      <c r="AK30" s="276"/>
      <c r="AL30" s="10"/>
    </row>
    <row r="31" spans="1:38" s="263" customFormat="1" ht="15" thickBot="1" x14ac:dyDescent="0.4">
      <c r="A31" s="408"/>
      <c r="B31" s="871" t="s">
        <v>625</v>
      </c>
      <c r="C31" s="872"/>
      <c r="D31" s="872"/>
      <c r="E31" s="872"/>
      <c r="F31" s="872"/>
      <c r="G31" s="872"/>
      <c r="H31" s="872"/>
      <c r="I31" s="872"/>
      <c r="J31" s="872"/>
      <c r="K31" s="872"/>
      <c r="L31" s="872"/>
      <c r="M31" s="872"/>
      <c r="N31" s="872"/>
      <c r="O31" s="872"/>
      <c r="P31" s="872"/>
      <c r="Q31" s="872"/>
      <c r="R31" s="872"/>
      <c r="S31" s="872"/>
      <c r="T31" s="872"/>
      <c r="U31" s="872"/>
      <c r="V31" s="872"/>
      <c r="W31" s="872"/>
      <c r="X31" s="872"/>
      <c r="Y31" s="872"/>
      <c r="Z31" s="872"/>
      <c r="AA31" s="872"/>
      <c r="AB31" s="872"/>
      <c r="AC31" s="872"/>
      <c r="AD31" s="872"/>
      <c r="AE31" s="873"/>
      <c r="AF31" s="408"/>
      <c r="AG31" s="262"/>
      <c r="AH31" s="433"/>
      <c r="AI31" s="433"/>
      <c r="AJ31" s="433"/>
      <c r="AK31" s="276"/>
      <c r="AL31" s="10"/>
    </row>
    <row r="32" spans="1:38" x14ac:dyDescent="0.35">
      <c r="B32" s="283"/>
      <c r="C32" s="265"/>
      <c r="D32" s="264"/>
      <c r="E32" s="265"/>
      <c r="F32" s="264"/>
      <c r="G32" s="265"/>
      <c r="H32" s="266"/>
      <c r="I32" s="406"/>
      <c r="J32" s="407"/>
      <c r="K32" s="424"/>
      <c r="L32" s="407"/>
      <c r="M32" s="438" t="s">
        <v>631</v>
      </c>
      <c r="N32" s="263"/>
      <c r="O32" s="438"/>
      <c r="P32" s="438"/>
      <c r="Q32" s="439"/>
      <c r="R32" s="408"/>
      <c r="S32" s="440"/>
      <c r="T32" s="408"/>
      <c r="U32" s="408"/>
      <c r="W32" s="406"/>
      <c r="X32" s="407"/>
      <c r="Y32" s="406"/>
      <c r="Z32" s="407"/>
      <c r="AA32" s="406"/>
      <c r="AB32" s="407"/>
      <c r="AC32" s="406"/>
      <c r="AD32" s="264"/>
      <c r="AE32" s="265"/>
      <c r="AF32" s="264"/>
      <c r="AG32" s="267"/>
      <c r="AH32" s="268"/>
      <c r="AI32" s="268"/>
      <c r="AJ32" s="268"/>
      <c r="AK32" s="269"/>
      <c r="AL32" s="4"/>
    </row>
    <row r="33" spans="1:38" x14ac:dyDescent="0.35">
      <c r="A33" s="270"/>
      <c r="B33" s="270"/>
      <c r="C33" s="417" t="s">
        <v>489</v>
      </c>
      <c r="D33" s="417"/>
      <c r="E33" s="417" t="s">
        <v>478</v>
      </c>
      <c r="F33" s="417"/>
      <c r="G33" s="417" t="s">
        <v>432</v>
      </c>
      <c r="H33" s="417"/>
      <c r="I33" s="417" t="s">
        <v>407</v>
      </c>
      <c r="J33" s="417"/>
      <c r="K33" s="417" t="s">
        <v>422</v>
      </c>
      <c r="L33" s="417"/>
      <c r="M33" s="417" t="s">
        <v>222</v>
      </c>
      <c r="N33" s="417"/>
      <c r="O33" s="417" t="s">
        <v>456</v>
      </c>
      <c r="P33" s="417"/>
      <c r="Q33" s="426" t="s">
        <v>457</v>
      </c>
      <c r="R33" s="417"/>
      <c r="S33" s="417" t="s">
        <v>225</v>
      </c>
      <c r="T33" s="417"/>
      <c r="U33" s="417" t="s">
        <v>212</v>
      </c>
      <c r="V33" s="417"/>
      <c r="W33" s="417" t="s">
        <v>493</v>
      </c>
      <c r="X33" s="417"/>
      <c r="Y33" s="417" t="s">
        <v>632</v>
      </c>
      <c r="Z33" s="417"/>
      <c r="AA33" s="417" t="s">
        <v>230</v>
      </c>
      <c r="AB33" s="417"/>
      <c r="AC33" s="417" t="s">
        <v>129</v>
      </c>
      <c r="AD33" s="417"/>
      <c r="AE33" s="417" t="s">
        <v>109</v>
      </c>
      <c r="AF33" s="407"/>
      <c r="AG33" s="271"/>
      <c r="AH33" s="441"/>
      <c r="AI33" s="441"/>
      <c r="AJ33" s="441"/>
      <c r="AK33" s="272"/>
      <c r="AL33" s="4"/>
    </row>
    <row r="34" spans="1:38" x14ac:dyDescent="0.35">
      <c r="A34" s="273"/>
      <c r="B34" s="275"/>
      <c r="C34" s="406">
        <v>0</v>
      </c>
      <c r="D34" s="406"/>
      <c r="E34" s="406">
        <v>0</v>
      </c>
      <c r="F34" s="406"/>
      <c r="G34" s="406">
        <v>0</v>
      </c>
      <c r="H34" s="406"/>
      <c r="I34" s="406">
        <v>0</v>
      </c>
      <c r="J34" s="406"/>
      <c r="K34" s="406">
        <v>0</v>
      </c>
      <c r="L34" s="406"/>
      <c r="M34" s="406">
        <v>0</v>
      </c>
      <c r="N34" s="406"/>
      <c r="O34" s="406">
        <v>0</v>
      </c>
      <c r="P34" s="406"/>
      <c r="Q34" s="428"/>
      <c r="R34" s="406"/>
      <c r="S34" s="406">
        <v>0</v>
      </c>
      <c r="T34" s="406"/>
      <c r="U34" s="406"/>
      <c r="V34" s="406"/>
      <c r="W34" s="406">
        <v>0</v>
      </c>
      <c r="X34" s="406"/>
      <c r="Y34" s="406">
        <v>0</v>
      </c>
      <c r="Z34" s="406"/>
      <c r="AA34" s="406">
        <v>0</v>
      </c>
      <c r="AB34" s="406"/>
      <c r="AC34" s="406">
        <v>0</v>
      </c>
      <c r="AD34" s="406"/>
      <c r="AE34" s="406">
        <v>0</v>
      </c>
      <c r="AF34" s="407"/>
      <c r="AG34" s="274"/>
      <c r="AH34" s="442"/>
      <c r="AI34" s="443"/>
      <c r="AJ34" s="443"/>
      <c r="AK34" s="272"/>
      <c r="AL34" s="4"/>
    </row>
    <row r="35" spans="1:38" s="260" customFormat="1" ht="15" thickBot="1" x14ac:dyDescent="0.4">
      <c r="A35" s="275">
        <v>11</v>
      </c>
      <c r="B35" s="275"/>
      <c r="C35" s="406">
        <v>12</v>
      </c>
      <c r="D35" s="406"/>
      <c r="E35" s="406">
        <v>13</v>
      </c>
      <c r="F35" s="406"/>
      <c r="G35" s="406">
        <v>14</v>
      </c>
      <c r="H35" s="406"/>
      <c r="I35" s="406">
        <v>15</v>
      </c>
      <c r="J35" s="406"/>
      <c r="K35" s="406">
        <v>16</v>
      </c>
      <c r="L35" s="406"/>
      <c r="M35" s="406">
        <v>17</v>
      </c>
      <c r="N35" s="406"/>
      <c r="O35" s="406">
        <v>18</v>
      </c>
      <c r="P35" s="406"/>
      <c r="Q35" s="428"/>
      <c r="R35" s="406"/>
      <c r="S35" s="406">
        <v>19</v>
      </c>
      <c r="T35" s="406"/>
      <c r="U35" s="406">
        <v>20</v>
      </c>
      <c r="V35" s="406"/>
      <c r="W35" s="406">
        <v>21</v>
      </c>
      <c r="X35" s="406"/>
      <c r="Y35" s="406">
        <v>22</v>
      </c>
      <c r="Z35" s="406"/>
      <c r="AA35" s="406">
        <v>23</v>
      </c>
      <c r="AB35" s="406"/>
      <c r="AC35" s="406">
        <v>24</v>
      </c>
      <c r="AD35" s="406"/>
      <c r="AE35" s="406">
        <v>25</v>
      </c>
      <c r="AF35" s="406"/>
      <c r="AG35" s="274"/>
      <c r="AH35" s="442"/>
      <c r="AI35" s="444"/>
      <c r="AJ35" s="444"/>
      <c r="AK35" s="272"/>
      <c r="AL35" s="4"/>
    </row>
    <row r="36" spans="1:38" ht="15" thickBot="1" x14ac:dyDescent="0.4">
      <c r="A36" s="275"/>
      <c r="B36" s="365">
        <v>461.16399999999999</v>
      </c>
      <c r="C36" s="818"/>
      <c r="D36" s="420">
        <v>373</v>
      </c>
      <c r="E36" s="818"/>
      <c r="F36" s="420">
        <v>334.67</v>
      </c>
      <c r="G36" s="818"/>
      <c r="H36" s="420">
        <v>321.14999999999998</v>
      </c>
      <c r="I36" s="818"/>
      <c r="J36" s="420">
        <v>391</v>
      </c>
      <c r="K36" s="818"/>
      <c r="L36" s="420">
        <v>388</v>
      </c>
      <c r="M36" s="818"/>
      <c r="N36" s="420">
        <v>392</v>
      </c>
      <c r="O36" s="818"/>
      <c r="P36" s="445">
        <v>293</v>
      </c>
      <c r="Q36" s="818"/>
      <c r="R36" s="420">
        <v>274</v>
      </c>
      <c r="S36" s="818"/>
      <c r="T36" s="420">
        <v>218</v>
      </c>
      <c r="U36" s="787" t="s">
        <v>12</v>
      </c>
      <c r="V36" s="420">
        <v>422</v>
      </c>
      <c r="W36" s="818"/>
      <c r="X36" s="420">
        <v>339</v>
      </c>
      <c r="Y36" s="818"/>
      <c r="Z36" s="420">
        <v>423.63299999999998</v>
      </c>
      <c r="AA36" s="787" t="s">
        <v>12</v>
      </c>
      <c r="AB36" s="420">
        <v>335.19200000000001</v>
      </c>
      <c r="AC36" s="787" t="s">
        <v>12</v>
      </c>
      <c r="AD36" s="420">
        <v>326.577</v>
      </c>
      <c r="AE36" s="787" t="s">
        <v>12</v>
      </c>
      <c r="AF36" s="407"/>
      <c r="AG36" s="261">
        <v>15</v>
      </c>
      <c r="AH36" s="248">
        <v>8</v>
      </c>
      <c r="AI36" s="248">
        <v>15</v>
      </c>
      <c r="AJ36" s="593">
        <v>3</v>
      </c>
      <c r="AK36" s="249"/>
      <c r="AL36" s="4"/>
    </row>
    <row r="37" spans="1:38" x14ac:dyDescent="0.35">
      <c r="A37" s="275"/>
      <c r="B37" s="270"/>
      <c r="C37" s="819"/>
      <c r="D37" s="407"/>
      <c r="E37" s="819"/>
      <c r="F37" s="407"/>
      <c r="G37" s="819"/>
      <c r="H37" s="407"/>
      <c r="I37" s="819"/>
      <c r="J37" s="407"/>
      <c r="K37" s="819"/>
      <c r="L37" s="407"/>
      <c r="M37" s="819"/>
      <c r="N37" s="407"/>
      <c r="O37" s="819"/>
      <c r="P37" s="432"/>
      <c r="Q37" s="819"/>
      <c r="R37" s="407"/>
      <c r="S37" s="819"/>
      <c r="T37" s="407"/>
      <c r="U37" s="788"/>
      <c r="V37" s="407"/>
      <c r="W37" s="819"/>
      <c r="X37" s="407"/>
      <c r="Y37" s="819"/>
      <c r="Z37" s="407"/>
      <c r="AA37" s="788"/>
      <c r="AB37" s="407"/>
      <c r="AC37" s="788"/>
      <c r="AD37" s="407"/>
      <c r="AE37" s="788"/>
      <c r="AF37" s="407"/>
      <c r="AG37" s="262"/>
      <c r="AH37" s="433"/>
      <c r="AI37" s="433"/>
      <c r="AJ37" s="433"/>
      <c r="AK37" s="272"/>
      <c r="AL37" s="4"/>
    </row>
    <row r="38" spans="1:38" ht="6" customHeight="1" x14ac:dyDescent="0.35">
      <c r="A38" s="275"/>
      <c r="B38" s="270"/>
      <c r="C38" s="518"/>
      <c r="D38" s="406"/>
      <c r="E38" s="250">
        <v>0</v>
      </c>
      <c r="F38" s="406"/>
      <c r="G38" s="250">
        <v>0</v>
      </c>
      <c r="H38" s="406"/>
      <c r="I38" s="518"/>
      <c r="J38" s="406"/>
      <c r="K38" s="250">
        <v>0</v>
      </c>
      <c r="L38" s="406"/>
      <c r="M38" s="250" t="s">
        <v>633</v>
      </c>
      <c r="N38" s="406"/>
      <c r="O38" s="518"/>
      <c r="P38" s="432"/>
      <c r="Q38" s="518"/>
      <c r="R38" s="406"/>
      <c r="S38" s="518"/>
      <c r="T38" s="406"/>
      <c r="U38" s="250" t="s">
        <v>12</v>
      </c>
      <c r="V38" s="406"/>
      <c r="W38" s="250">
        <v>0</v>
      </c>
      <c r="X38" s="406"/>
      <c r="Y38" s="250">
        <v>0</v>
      </c>
      <c r="Z38" s="406"/>
      <c r="AA38" s="250" t="s">
        <v>12</v>
      </c>
      <c r="AB38" s="406"/>
      <c r="AC38" s="250">
        <v>0</v>
      </c>
      <c r="AD38" s="424"/>
      <c r="AE38" s="250" t="s">
        <v>12</v>
      </c>
      <c r="AF38" s="407"/>
      <c r="AG38" s="262"/>
      <c r="AH38" s="433"/>
      <c r="AI38" s="433"/>
      <c r="AJ38" s="433"/>
      <c r="AK38" s="272"/>
      <c r="AL38" s="4"/>
    </row>
    <row r="39" spans="1:38" x14ac:dyDescent="0.35">
      <c r="A39" s="275"/>
      <c r="B39" s="270"/>
      <c r="C39" s="417" t="s">
        <v>511</v>
      </c>
      <c r="D39" s="407"/>
      <c r="E39" s="417" t="s">
        <v>65</v>
      </c>
      <c r="F39" s="407"/>
      <c r="G39" s="417" t="s">
        <v>65</v>
      </c>
      <c r="H39" s="407"/>
      <c r="I39" s="417" t="s">
        <v>65</v>
      </c>
      <c r="J39" s="407"/>
      <c r="K39" s="417" t="s">
        <v>65</v>
      </c>
      <c r="L39" s="407"/>
      <c r="M39" s="473" t="s">
        <v>77</v>
      </c>
      <c r="N39" s="407"/>
      <c r="O39" s="417" t="s">
        <v>468</v>
      </c>
      <c r="P39" s="417"/>
      <c r="Q39" s="446" t="s">
        <v>79</v>
      </c>
      <c r="R39" s="407"/>
      <c r="S39" s="417" t="s">
        <v>181</v>
      </c>
      <c r="T39" s="407"/>
      <c r="U39" s="417" t="s">
        <v>63</v>
      </c>
      <c r="V39" s="407"/>
      <c r="W39" s="594" t="s">
        <v>77</v>
      </c>
      <c r="X39" s="407"/>
      <c r="Y39" s="473" t="s">
        <v>77</v>
      </c>
      <c r="Z39" s="407"/>
      <c r="AA39" s="473" t="s">
        <v>231</v>
      </c>
      <c r="AB39" s="407"/>
      <c r="AC39" s="594" t="s">
        <v>79</v>
      </c>
      <c r="AD39" s="407"/>
      <c r="AE39" s="594" t="s">
        <v>79</v>
      </c>
      <c r="AF39" s="407"/>
      <c r="AG39" s="262"/>
      <c r="AH39" s="433"/>
      <c r="AI39" s="433"/>
      <c r="AJ39" s="433"/>
      <c r="AK39" s="272"/>
      <c r="AL39" s="4"/>
    </row>
    <row r="40" spans="1:38" s="263" customFormat="1" x14ac:dyDescent="0.35">
      <c r="A40" s="273"/>
      <c r="B40" s="273"/>
      <c r="C40" s="440"/>
      <c r="D40" s="440"/>
      <c r="E40" s="440"/>
      <c r="F40" s="440"/>
      <c r="G40" s="440"/>
      <c r="H40" s="440"/>
      <c r="I40" s="440"/>
      <c r="J40" s="440"/>
      <c r="K40" s="440"/>
      <c r="L40" s="440"/>
      <c r="M40" s="440" t="s">
        <v>634</v>
      </c>
      <c r="N40" s="440"/>
      <c r="O40" s="440"/>
      <c r="P40" s="440"/>
      <c r="Q40" s="440"/>
      <c r="R40" s="440"/>
      <c r="S40" s="440" t="s">
        <v>634</v>
      </c>
      <c r="T40" s="434"/>
      <c r="U40" s="435" t="s">
        <v>74</v>
      </c>
      <c r="V40" s="435"/>
      <c r="W40" s="435"/>
      <c r="X40" s="435"/>
      <c r="Y40" s="435"/>
      <c r="Z40" s="408"/>
      <c r="AA40" s="435" t="s">
        <v>74</v>
      </c>
      <c r="AB40" s="435"/>
      <c r="AC40" s="435" t="s">
        <v>74</v>
      </c>
      <c r="AD40" s="435"/>
      <c r="AE40" s="435" t="s">
        <v>91</v>
      </c>
      <c r="AF40" s="408"/>
      <c r="AG40" s="262"/>
      <c r="AH40" s="433"/>
      <c r="AI40" s="433"/>
      <c r="AJ40" s="433"/>
      <c r="AK40" s="276"/>
      <c r="AL40" s="10"/>
    </row>
    <row r="41" spans="1:38" s="263" customFormat="1" ht="15" thickBot="1" x14ac:dyDescent="0.4">
      <c r="A41" s="277"/>
      <c r="B41" s="277"/>
      <c r="C41" s="435"/>
      <c r="D41" s="437"/>
      <c r="E41" s="437"/>
      <c r="F41" s="437"/>
      <c r="G41" s="437"/>
      <c r="H41" s="437"/>
      <c r="I41" s="437"/>
      <c r="J41" s="437"/>
      <c r="K41" s="437"/>
      <c r="L41" s="437"/>
      <c r="M41" s="437"/>
      <c r="N41" s="435"/>
      <c r="O41" s="435"/>
      <c r="P41" s="435"/>
      <c r="Q41" s="436"/>
      <c r="R41" s="434"/>
      <c r="S41" s="435"/>
      <c r="T41" s="435"/>
      <c r="U41" s="435"/>
      <c r="V41" s="435"/>
      <c r="W41" s="435"/>
      <c r="Y41" s="447"/>
      <c r="Z41" s="435"/>
      <c r="AA41" s="435"/>
      <c r="AB41" s="435"/>
      <c r="AC41" s="435"/>
      <c r="AD41" s="435"/>
      <c r="AE41" s="435"/>
      <c r="AF41" s="408"/>
      <c r="AG41" s="262"/>
      <c r="AH41" s="433"/>
      <c r="AI41" s="433"/>
      <c r="AJ41" s="433"/>
      <c r="AK41" s="276"/>
      <c r="AL41" s="10"/>
    </row>
    <row r="42" spans="1:38" s="263" customFormat="1" ht="15" thickBot="1" x14ac:dyDescent="0.4">
      <c r="A42" s="278"/>
      <c r="B42" s="871" t="s">
        <v>625</v>
      </c>
      <c r="C42" s="872"/>
      <c r="D42" s="872"/>
      <c r="E42" s="872"/>
      <c r="F42" s="872"/>
      <c r="G42" s="872"/>
      <c r="H42" s="872"/>
      <c r="I42" s="872"/>
      <c r="J42" s="872"/>
      <c r="K42" s="872"/>
      <c r="L42" s="872"/>
      <c r="M42" s="872"/>
      <c r="N42" s="872"/>
      <c r="O42" s="872"/>
      <c r="P42" s="872"/>
      <c r="Q42" s="872"/>
      <c r="R42" s="872"/>
      <c r="S42" s="872"/>
      <c r="T42" s="872"/>
      <c r="U42" s="872"/>
      <c r="V42" s="872"/>
      <c r="W42" s="872"/>
      <c r="X42" s="872"/>
      <c r="Y42" s="872"/>
      <c r="Z42" s="872"/>
      <c r="AA42" s="872"/>
      <c r="AB42" s="872"/>
      <c r="AC42" s="872"/>
      <c r="AD42" s="872"/>
      <c r="AE42" s="873"/>
      <c r="AF42" s="279"/>
      <c r="AG42" s="280"/>
      <c r="AH42" s="281"/>
      <c r="AI42" s="281"/>
      <c r="AJ42" s="281"/>
      <c r="AK42" s="282"/>
      <c r="AL42" s="10"/>
    </row>
    <row r="43" spans="1:38" x14ac:dyDescent="0.35">
      <c r="A43" s="283"/>
      <c r="B43" s="270"/>
      <c r="C43" s="406" t="s">
        <v>635</v>
      </c>
      <c r="D43" s="407"/>
      <c r="E43" s="406"/>
      <c r="F43" s="407"/>
      <c r="G43" s="406"/>
      <c r="H43" s="417" t="s">
        <v>636</v>
      </c>
      <c r="I43" s="406"/>
      <c r="J43" s="407"/>
      <c r="K43" s="424"/>
      <c r="L43" s="407"/>
      <c r="M43" s="406"/>
      <c r="N43" s="407"/>
      <c r="O43" s="406"/>
      <c r="P43" s="406"/>
      <c r="Q43" s="425"/>
      <c r="R43" s="407"/>
      <c r="S43" s="406"/>
      <c r="T43" s="407"/>
      <c r="U43" s="406"/>
      <c r="V43" s="407"/>
      <c r="W43" s="406"/>
      <c r="X43" s="407"/>
      <c r="Y43" s="447"/>
      <c r="Z43" s="407"/>
      <c r="AA43" s="406"/>
      <c r="AB43" s="407"/>
      <c r="AC43" s="406"/>
      <c r="AD43" s="406"/>
      <c r="AE43" s="406"/>
      <c r="AF43" s="264"/>
      <c r="AG43" s="267"/>
      <c r="AH43" s="268"/>
      <c r="AI43" s="268"/>
      <c r="AJ43" s="268"/>
      <c r="AK43" s="269"/>
      <c r="AL43" s="4"/>
    </row>
    <row r="44" spans="1:38" x14ac:dyDescent="0.35">
      <c r="A44" s="270"/>
      <c r="B44" s="270"/>
      <c r="C44" s="417" t="s">
        <v>131</v>
      </c>
      <c r="D44" s="417"/>
      <c r="E44" s="417" t="s">
        <v>85</v>
      </c>
      <c r="F44" s="417"/>
      <c r="G44" s="417" t="s">
        <v>445</v>
      </c>
      <c r="H44" s="417"/>
      <c r="I44" s="417" t="s">
        <v>637</v>
      </c>
      <c r="J44" s="417"/>
      <c r="K44" s="417" t="s">
        <v>78</v>
      </c>
      <c r="L44" s="417"/>
      <c r="M44" s="417" t="s">
        <v>90</v>
      </c>
      <c r="N44" s="417"/>
      <c r="O44" s="417" t="s">
        <v>156</v>
      </c>
      <c r="P44" s="417"/>
      <c r="Q44" s="426" t="s">
        <v>89</v>
      </c>
      <c r="R44" s="417"/>
      <c r="S44" s="417" t="s">
        <v>167</v>
      </c>
      <c r="T44" s="417"/>
      <c r="U44" s="417" t="s">
        <v>67</v>
      </c>
      <c r="V44" s="417"/>
      <c r="W44" s="417" t="s">
        <v>70</v>
      </c>
      <c r="X44" s="417"/>
      <c r="Y44" s="417" t="s">
        <v>83</v>
      </c>
      <c r="Z44" s="417"/>
      <c r="AA44" s="417" t="s">
        <v>84</v>
      </c>
      <c r="AB44" s="417"/>
      <c r="AC44" s="417" t="s">
        <v>135</v>
      </c>
      <c r="AD44" s="417"/>
      <c r="AE44" s="417"/>
      <c r="AF44" s="407"/>
      <c r="AG44" s="271"/>
      <c r="AH44" s="441"/>
      <c r="AI44" s="441"/>
      <c r="AJ44" s="441"/>
      <c r="AK44" s="272"/>
      <c r="AL44" s="4"/>
    </row>
    <row r="45" spans="1:38" x14ac:dyDescent="0.35">
      <c r="A45" s="273"/>
      <c r="B45" s="275"/>
      <c r="C45" s="406">
        <v>0</v>
      </c>
      <c r="D45" s="406"/>
      <c r="E45" s="406">
        <v>0</v>
      </c>
      <c r="F45" s="406"/>
      <c r="G45" s="406">
        <v>0</v>
      </c>
      <c r="H45" s="406"/>
      <c r="I45" s="406">
        <v>0</v>
      </c>
      <c r="J45" s="406"/>
      <c r="K45" s="406">
        <v>0</v>
      </c>
      <c r="L45" s="406"/>
      <c r="M45" s="406">
        <v>0</v>
      </c>
      <c r="N45" s="406"/>
      <c r="O45" s="406">
        <v>0</v>
      </c>
      <c r="P45" s="406"/>
      <c r="Q45" s="428">
        <v>0</v>
      </c>
      <c r="R45" s="406"/>
      <c r="S45" s="406">
        <v>0</v>
      </c>
      <c r="T45" s="406"/>
      <c r="U45" s="406">
        <v>1</v>
      </c>
      <c r="V45" s="406"/>
      <c r="W45" s="406">
        <v>1</v>
      </c>
      <c r="X45" s="406"/>
      <c r="Y45" s="406">
        <v>0</v>
      </c>
      <c r="Z45" s="406"/>
      <c r="AA45" s="406">
        <v>0</v>
      </c>
      <c r="AB45" s="406"/>
      <c r="AC45" s="406">
        <v>0</v>
      </c>
      <c r="AD45" s="406"/>
      <c r="AE45" s="406"/>
      <c r="AF45" s="407"/>
      <c r="AG45" s="274"/>
      <c r="AH45" s="442"/>
      <c r="AI45" s="443"/>
      <c r="AJ45" s="443"/>
      <c r="AK45" s="272"/>
      <c r="AL45" s="4"/>
    </row>
    <row r="46" spans="1:38" s="260" customFormat="1" ht="15" thickBot="1" x14ac:dyDescent="0.4">
      <c r="A46" s="275">
        <v>25</v>
      </c>
      <c r="B46" s="275"/>
      <c r="C46" s="406">
        <v>26</v>
      </c>
      <c r="D46" s="406"/>
      <c r="E46" s="406">
        <v>27</v>
      </c>
      <c r="F46" s="406"/>
      <c r="G46" s="406">
        <v>28</v>
      </c>
      <c r="H46" s="406"/>
      <c r="I46" s="406">
        <v>29</v>
      </c>
      <c r="J46" s="406"/>
      <c r="K46" s="406">
        <v>30</v>
      </c>
      <c r="L46" s="406"/>
      <c r="M46" s="406">
        <v>31</v>
      </c>
      <c r="N46" s="406"/>
      <c r="O46" s="406">
        <v>32</v>
      </c>
      <c r="P46" s="406"/>
      <c r="Q46" s="428">
        <v>33</v>
      </c>
      <c r="R46" s="406"/>
      <c r="S46" s="406">
        <v>34</v>
      </c>
      <c r="T46" s="406"/>
      <c r="U46" s="406">
        <v>35</v>
      </c>
      <c r="V46" s="406"/>
      <c r="W46" s="406">
        <v>36</v>
      </c>
      <c r="X46" s="406"/>
      <c r="Y46" s="406">
        <v>37</v>
      </c>
      <c r="Z46" s="406"/>
      <c r="AA46" s="406">
        <v>38</v>
      </c>
      <c r="AB46" s="406"/>
      <c r="AC46" s="406">
        <v>39</v>
      </c>
      <c r="AD46" s="406"/>
      <c r="AE46" s="406"/>
      <c r="AF46" s="406"/>
      <c r="AG46" s="274"/>
      <c r="AH46" s="442"/>
      <c r="AI46" s="444"/>
      <c r="AJ46" s="444"/>
      <c r="AK46" s="272"/>
      <c r="AL46" s="284"/>
    </row>
    <row r="47" spans="1:38" ht="15" thickBot="1" x14ac:dyDescent="0.4">
      <c r="A47" s="275"/>
      <c r="B47" s="365">
        <v>304.947</v>
      </c>
      <c r="C47" s="787" t="s">
        <v>12</v>
      </c>
      <c r="D47" s="420">
        <v>379.11</v>
      </c>
      <c r="E47" s="787" t="s">
        <v>12</v>
      </c>
      <c r="F47" s="420">
        <v>375.44200000000001</v>
      </c>
      <c r="G47" s="818"/>
      <c r="H47" s="420">
        <v>212.41800000000001</v>
      </c>
      <c r="I47" s="818"/>
      <c r="J47" s="420">
        <v>326.00099999999998</v>
      </c>
      <c r="K47" s="787" t="s">
        <v>12</v>
      </c>
      <c r="L47" s="420">
        <v>332</v>
      </c>
      <c r="M47" s="787" t="s">
        <v>12</v>
      </c>
      <c r="N47" s="420">
        <v>285</v>
      </c>
      <c r="O47" s="787" t="s">
        <v>12</v>
      </c>
      <c r="P47" s="420">
        <v>345</v>
      </c>
      <c r="Q47" s="787" t="s">
        <v>12</v>
      </c>
      <c r="R47" s="420">
        <v>380.28199999999998</v>
      </c>
      <c r="S47" s="787" t="s">
        <v>12</v>
      </c>
      <c r="T47" s="420">
        <v>384.99799999999999</v>
      </c>
      <c r="U47" s="787" t="s">
        <v>12</v>
      </c>
      <c r="V47" s="420">
        <v>360</v>
      </c>
      <c r="W47" s="787" t="s">
        <v>12</v>
      </c>
      <c r="X47" s="420">
        <v>378</v>
      </c>
      <c r="Y47" s="787" t="s">
        <v>12</v>
      </c>
      <c r="Z47" s="420">
        <v>387</v>
      </c>
      <c r="AA47" s="787" t="s">
        <v>12</v>
      </c>
      <c r="AB47" s="420">
        <v>439.322</v>
      </c>
      <c r="AC47" s="787" t="s">
        <v>12</v>
      </c>
      <c r="AD47" s="432"/>
      <c r="AE47" s="432"/>
      <c r="AF47" s="407"/>
      <c r="AG47" s="261">
        <v>14</v>
      </c>
      <c r="AH47" s="248">
        <v>11</v>
      </c>
      <c r="AI47" s="248">
        <v>13</v>
      </c>
      <c r="AJ47" s="593">
        <v>9</v>
      </c>
      <c r="AK47" s="249"/>
      <c r="AL47" s="4"/>
    </row>
    <row r="48" spans="1:38" x14ac:dyDescent="0.35">
      <c r="A48" s="275"/>
      <c r="B48" s="270"/>
      <c r="C48" s="788"/>
      <c r="D48" s="407"/>
      <c r="E48" s="788"/>
      <c r="F48" s="407"/>
      <c r="G48" s="819"/>
      <c r="H48" s="407"/>
      <c r="I48" s="819"/>
      <c r="J48" s="407"/>
      <c r="K48" s="788"/>
      <c r="L48" s="407"/>
      <c r="M48" s="788"/>
      <c r="N48" s="407"/>
      <c r="O48" s="788"/>
      <c r="P48" s="432"/>
      <c r="Q48" s="788"/>
      <c r="R48" s="407"/>
      <c r="S48" s="788"/>
      <c r="T48" s="407"/>
      <c r="U48" s="788"/>
      <c r="V48" s="407"/>
      <c r="W48" s="788"/>
      <c r="X48" s="407"/>
      <c r="Y48" s="788"/>
      <c r="Z48" s="407"/>
      <c r="AA48" s="788"/>
      <c r="AB48" s="407"/>
      <c r="AC48" s="788"/>
      <c r="AD48" s="432"/>
      <c r="AE48" s="432"/>
      <c r="AF48" s="407"/>
      <c r="AG48" s="262"/>
      <c r="AH48" s="433"/>
      <c r="AI48" s="433"/>
      <c r="AJ48" s="433"/>
      <c r="AK48" s="272"/>
      <c r="AL48" s="4"/>
    </row>
    <row r="49" spans="1:38" ht="6" customHeight="1" x14ac:dyDescent="0.35">
      <c r="A49" s="275"/>
      <c r="B49" s="270"/>
      <c r="C49" s="250">
        <v>0</v>
      </c>
      <c r="D49" s="406"/>
      <c r="E49" s="250" t="s">
        <v>12</v>
      </c>
      <c r="F49" s="406"/>
      <c r="G49" s="250">
        <v>0</v>
      </c>
      <c r="H49" s="406"/>
      <c r="I49" s="250">
        <v>0</v>
      </c>
      <c r="J49" s="406"/>
      <c r="K49" s="250" t="s">
        <v>12</v>
      </c>
      <c r="L49" s="406"/>
      <c r="M49" s="250" t="s">
        <v>12</v>
      </c>
      <c r="N49" s="406"/>
      <c r="O49" s="250" t="s">
        <v>12</v>
      </c>
      <c r="P49" s="432"/>
      <c r="Q49" s="250" t="s">
        <v>12</v>
      </c>
      <c r="R49" s="406"/>
      <c r="S49" s="250" t="s">
        <v>12</v>
      </c>
      <c r="T49" s="406"/>
      <c r="U49" s="250" t="s">
        <v>12</v>
      </c>
      <c r="V49" s="406"/>
      <c r="W49" s="250" t="s">
        <v>12</v>
      </c>
      <c r="X49" s="406"/>
      <c r="Y49" s="250" t="s">
        <v>12</v>
      </c>
      <c r="Z49" s="406"/>
      <c r="AA49" s="250" t="s">
        <v>12</v>
      </c>
      <c r="AB49" s="424"/>
      <c r="AC49" s="250" t="s">
        <v>12</v>
      </c>
      <c r="AD49" s="432"/>
      <c r="AE49" s="432"/>
      <c r="AF49" s="407"/>
      <c r="AG49" s="262"/>
      <c r="AH49" s="433"/>
      <c r="AI49" s="433"/>
      <c r="AJ49" s="433"/>
      <c r="AK49" s="272"/>
      <c r="AL49" s="4"/>
    </row>
    <row r="50" spans="1:38" x14ac:dyDescent="0.35">
      <c r="A50" s="275"/>
      <c r="B50" s="270"/>
      <c r="C50" s="417" t="s">
        <v>132</v>
      </c>
      <c r="D50" s="407"/>
      <c r="E50" s="594" t="s">
        <v>65</v>
      </c>
      <c r="F50" s="407"/>
      <c r="G50" s="417" t="s">
        <v>468</v>
      </c>
      <c r="H50" s="407"/>
      <c r="I50" s="417" t="s">
        <v>181</v>
      </c>
      <c r="J50" s="407"/>
      <c r="K50" s="594" t="s">
        <v>79</v>
      </c>
      <c r="L50" s="407"/>
      <c r="M50" s="594" t="s">
        <v>79</v>
      </c>
      <c r="N50" s="407"/>
      <c r="O50" s="594" t="s">
        <v>79</v>
      </c>
      <c r="P50" s="417"/>
      <c r="Q50" s="595" t="s">
        <v>65</v>
      </c>
      <c r="R50" s="407"/>
      <c r="S50" s="417" t="s">
        <v>132</v>
      </c>
      <c r="T50" s="407"/>
      <c r="U50" s="594" t="s">
        <v>68</v>
      </c>
      <c r="V50" s="407"/>
      <c r="W50" s="594" t="s">
        <v>68</v>
      </c>
      <c r="X50" s="407"/>
      <c r="Y50" s="594" t="s">
        <v>65</v>
      </c>
      <c r="Z50" s="407"/>
      <c r="AA50" s="594" t="s">
        <v>77</v>
      </c>
      <c r="AB50" s="407"/>
      <c r="AC50" s="417" t="s">
        <v>123</v>
      </c>
      <c r="AD50" s="417"/>
      <c r="AE50" s="417"/>
      <c r="AF50" s="407"/>
      <c r="AG50" s="262"/>
      <c r="AH50" s="433"/>
      <c r="AI50" s="433"/>
      <c r="AJ50" s="433"/>
      <c r="AK50" s="272"/>
      <c r="AL50" s="4"/>
    </row>
    <row r="51" spans="1:38" s="263" customFormat="1" x14ac:dyDescent="0.35">
      <c r="A51" s="285"/>
      <c r="B51" s="285"/>
      <c r="C51" s="435" t="s">
        <v>58</v>
      </c>
      <c r="E51" s="435" t="s">
        <v>58</v>
      </c>
      <c r="G51" s="435"/>
      <c r="I51" s="435"/>
      <c r="J51" s="435"/>
      <c r="K51" s="435" t="s">
        <v>74</v>
      </c>
      <c r="L51" s="435"/>
      <c r="M51" s="435" t="s">
        <v>91</v>
      </c>
      <c r="N51" s="435"/>
      <c r="O51" s="435" t="s">
        <v>91</v>
      </c>
      <c r="P51" s="435"/>
      <c r="Q51" s="436" t="s">
        <v>58</v>
      </c>
      <c r="R51" s="435"/>
      <c r="S51" s="435" t="s">
        <v>74</v>
      </c>
      <c r="T51" s="435"/>
      <c r="U51" s="435" t="s">
        <v>58</v>
      </c>
      <c r="V51" s="435"/>
      <c r="W51" s="435" t="s">
        <v>58</v>
      </c>
      <c r="X51" s="435"/>
      <c r="Y51" s="435" t="s">
        <v>58</v>
      </c>
      <c r="AA51" s="435" t="s">
        <v>58</v>
      </c>
      <c r="AC51" s="435" t="s">
        <v>58</v>
      </c>
      <c r="AD51" s="435"/>
      <c r="AE51" s="435"/>
      <c r="AG51" s="286"/>
      <c r="AH51" s="448"/>
      <c r="AI51" s="448"/>
      <c r="AJ51" s="448"/>
      <c r="AK51" s="287"/>
      <c r="AL51" s="10"/>
    </row>
    <row r="52" spans="1:38" ht="15" thickBot="1" x14ac:dyDescent="0.4">
      <c r="A52" s="270"/>
      <c r="B52" s="270"/>
      <c r="C52" s="406"/>
      <c r="D52" s="407"/>
      <c r="E52" s="406"/>
      <c r="F52" s="407"/>
      <c r="G52" s="406"/>
      <c r="H52" s="417"/>
      <c r="I52" s="406"/>
      <c r="J52" s="407"/>
      <c r="K52" s="424"/>
      <c r="L52" s="407"/>
      <c r="M52" s="406"/>
      <c r="N52" s="407"/>
      <c r="O52" s="406"/>
      <c r="P52" s="406"/>
      <c r="Q52" s="425"/>
      <c r="R52" s="407"/>
      <c r="S52" s="406"/>
      <c r="T52" s="407"/>
      <c r="U52" s="406"/>
      <c r="V52" s="407"/>
      <c r="W52" s="438"/>
      <c r="X52" s="407"/>
      <c r="Y52" s="406"/>
      <c r="Z52" s="407"/>
      <c r="AA52" s="447"/>
      <c r="AB52" s="407"/>
      <c r="AC52" s="406"/>
      <c r="AD52" s="406"/>
      <c r="AE52" s="406"/>
      <c r="AF52" s="407"/>
      <c r="AG52" s="262"/>
      <c r="AH52" s="433"/>
      <c r="AI52" s="433"/>
      <c r="AJ52" s="433"/>
      <c r="AK52" s="272"/>
      <c r="AL52" s="4"/>
    </row>
    <row r="53" spans="1:38" ht="15" thickBot="1" x14ac:dyDescent="0.4">
      <c r="A53" s="254"/>
      <c r="B53" s="836" t="s">
        <v>625</v>
      </c>
      <c r="C53" s="837"/>
      <c r="D53" s="837"/>
      <c r="E53" s="837"/>
      <c r="F53" s="837"/>
      <c r="G53" s="837"/>
      <c r="H53" s="837"/>
      <c r="I53" s="837"/>
      <c r="J53" s="837"/>
      <c r="K53" s="837"/>
      <c r="L53" s="837"/>
      <c r="M53" s="837"/>
      <c r="N53" s="837"/>
      <c r="O53" s="837"/>
      <c r="P53" s="837"/>
      <c r="Q53" s="837"/>
      <c r="R53" s="837"/>
      <c r="S53" s="837"/>
      <c r="T53" s="837"/>
      <c r="U53" s="837"/>
      <c r="V53" s="837"/>
      <c r="W53" s="837"/>
      <c r="X53" s="837"/>
      <c r="Y53" s="837"/>
      <c r="Z53" s="837"/>
      <c r="AA53" s="837"/>
      <c r="AB53" s="837"/>
      <c r="AC53" s="838"/>
      <c r="AD53" s="288"/>
      <c r="AE53" s="288"/>
      <c r="AF53" s="255"/>
      <c r="AG53" s="280"/>
      <c r="AH53" s="281"/>
      <c r="AI53" s="281"/>
      <c r="AJ53" s="281"/>
      <c r="AK53" s="289"/>
      <c r="AL53" s="4"/>
    </row>
    <row r="54" spans="1:38" x14ac:dyDescent="0.35">
      <c r="A54" s="283"/>
      <c r="B54" s="283"/>
      <c r="C54" s="266" t="s">
        <v>71</v>
      </c>
      <c r="D54" s="266"/>
      <c r="E54" s="266" t="s">
        <v>116</v>
      </c>
      <c r="F54" s="266"/>
      <c r="G54" s="266" t="s">
        <v>106</v>
      </c>
      <c r="H54" s="266"/>
      <c r="I54" s="266" t="s">
        <v>512</v>
      </c>
      <c r="J54" s="266"/>
      <c r="K54" s="266" t="s">
        <v>104</v>
      </c>
      <c r="L54" s="266"/>
      <c r="M54" s="266" t="s">
        <v>81</v>
      </c>
      <c r="N54" s="266"/>
      <c r="O54" s="266" t="s">
        <v>88</v>
      </c>
      <c r="P54" s="266"/>
      <c r="Q54" s="290" t="s">
        <v>87</v>
      </c>
      <c r="R54" s="266"/>
      <c r="S54" s="266" t="s">
        <v>125</v>
      </c>
      <c r="T54" s="266"/>
      <c r="U54" s="266" t="s">
        <v>96</v>
      </c>
      <c r="V54" s="266"/>
      <c r="W54" s="266" t="s">
        <v>73</v>
      </c>
      <c r="X54" s="266"/>
      <c r="Y54" s="266" t="s">
        <v>169</v>
      </c>
      <c r="Z54" s="266"/>
      <c r="AA54" s="266" t="s">
        <v>93</v>
      </c>
      <c r="AB54" s="266"/>
      <c r="AC54" s="266" t="s">
        <v>98</v>
      </c>
      <c r="AD54" s="266"/>
      <c r="AE54" s="266"/>
      <c r="AF54" s="264"/>
      <c r="AG54" s="291"/>
      <c r="AH54" s="292"/>
      <c r="AI54" s="292"/>
      <c r="AJ54" s="292"/>
      <c r="AK54" s="269"/>
      <c r="AL54" s="4"/>
    </row>
    <row r="55" spans="1:38" x14ac:dyDescent="0.35">
      <c r="A55" s="273"/>
      <c r="B55" s="275"/>
      <c r="C55" s="406" t="s">
        <v>277</v>
      </c>
      <c r="D55" s="406"/>
      <c r="E55" s="406">
        <v>0</v>
      </c>
      <c r="F55" s="406"/>
      <c r="G55" s="406">
        <v>0</v>
      </c>
      <c r="H55" s="406"/>
      <c r="I55" s="406">
        <v>0</v>
      </c>
      <c r="J55" s="406"/>
      <c r="K55" s="406">
        <v>1</v>
      </c>
      <c r="L55" s="406"/>
      <c r="M55" s="406">
        <v>0</v>
      </c>
      <c r="N55" s="406"/>
      <c r="O55" s="406">
        <v>1</v>
      </c>
      <c r="P55" s="406"/>
      <c r="Q55" s="428">
        <v>0</v>
      </c>
      <c r="R55" s="406"/>
      <c r="S55" s="406">
        <v>0</v>
      </c>
      <c r="T55" s="406"/>
      <c r="U55" s="406">
        <v>0</v>
      </c>
      <c r="V55" s="406"/>
      <c r="W55" s="406">
        <v>0</v>
      </c>
      <c r="X55" s="406"/>
      <c r="Y55" s="406">
        <v>0</v>
      </c>
      <c r="Z55" s="406"/>
      <c r="AA55" s="406">
        <v>0</v>
      </c>
      <c r="AB55" s="406"/>
      <c r="AC55" s="406">
        <v>0</v>
      </c>
      <c r="AD55" s="406"/>
      <c r="AE55" s="406"/>
      <c r="AF55" s="407"/>
      <c r="AG55" s="274"/>
      <c r="AH55" s="442"/>
      <c r="AI55" s="443"/>
      <c r="AJ55" s="443"/>
      <c r="AK55" s="272"/>
      <c r="AL55" s="4"/>
    </row>
    <row r="56" spans="1:38" s="260" customFormat="1" ht="15" thickBot="1" x14ac:dyDescent="0.4">
      <c r="A56" s="275">
        <v>39</v>
      </c>
      <c r="B56" s="275"/>
      <c r="C56" s="406">
        <v>40</v>
      </c>
      <c r="D56" s="406"/>
      <c r="E56" s="406">
        <v>41</v>
      </c>
      <c r="F56" s="406"/>
      <c r="G56" s="406">
        <v>42</v>
      </c>
      <c r="H56" s="406"/>
      <c r="I56" s="406">
        <v>43</v>
      </c>
      <c r="J56" s="406"/>
      <c r="K56" s="406">
        <v>44</v>
      </c>
      <c r="L56" s="406"/>
      <c r="M56" s="406">
        <v>45</v>
      </c>
      <c r="N56" s="406"/>
      <c r="O56" s="406">
        <v>46</v>
      </c>
      <c r="P56" s="406"/>
      <c r="Q56" s="428">
        <v>47</v>
      </c>
      <c r="R56" s="406"/>
      <c r="S56" s="406">
        <v>48</v>
      </c>
      <c r="T56" s="406"/>
      <c r="U56" s="406">
        <v>49</v>
      </c>
      <c r="V56" s="406"/>
      <c r="W56" s="406">
        <v>50</v>
      </c>
      <c r="X56" s="406"/>
      <c r="Y56" s="406">
        <v>51</v>
      </c>
      <c r="Z56" s="406"/>
      <c r="AA56" s="406">
        <v>52</v>
      </c>
      <c r="AB56" s="406"/>
      <c r="AC56" s="406">
        <v>53</v>
      </c>
      <c r="AD56" s="406"/>
      <c r="AE56" s="406"/>
      <c r="AF56" s="406"/>
      <c r="AG56" s="274"/>
      <c r="AH56" s="442"/>
      <c r="AI56" s="444"/>
      <c r="AJ56" s="444"/>
      <c r="AK56" s="272"/>
      <c r="AL56" s="284"/>
    </row>
    <row r="57" spans="1:38" ht="15" thickBot="1" x14ac:dyDescent="0.4">
      <c r="A57" s="275"/>
      <c r="B57" s="365">
        <v>386.733</v>
      </c>
      <c r="C57" s="787" t="s">
        <v>12</v>
      </c>
      <c r="D57" s="420">
        <v>358.96199999999999</v>
      </c>
      <c r="E57" s="787" t="s">
        <v>12</v>
      </c>
      <c r="F57" s="420">
        <v>399.964</v>
      </c>
      <c r="G57" s="787" t="s">
        <v>12</v>
      </c>
      <c r="H57" s="420">
        <v>375.84500000000003</v>
      </c>
      <c r="I57" s="818"/>
      <c r="J57" s="420">
        <v>417.79599999999999</v>
      </c>
      <c r="K57" s="787" t="s">
        <v>12</v>
      </c>
      <c r="L57" s="420">
        <v>403.67700000000002</v>
      </c>
      <c r="M57" s="787" t="s">
        <v>12</v>
      </c>
      <c r="N57" s="420">
        <v>414.51900000000001</v>
      </c>
      <c r="O57" s="787" t="s">
        <v>12</v>
      </c>
      <c r="P57" s="420">
        <v>415.77100000000002</v>
      </c>
      <c r="Q57" s="787" t="s">
        <v>12</v>
      </c>
      <c r="R57" s="420">
        <v>339.11</v>
      </c>
      <c r="S57" s="787" t="s">
        <v>12</v>
      </c>
      <c r="T57" s="420">
        <v>398.31</v>
      </c>
      <c r="U57" s="787" t="s">
        <v>12</v>
      </c>
      <c r="V57" s="420">
        <v>390.62599999999998</v>
      </c>
      <c r="W57" s="787" t="s">
        <v>12</v>
      </c>
      <c r="X57" s="420">
        <v>441.23399999999998</v>
      </c>
      <c r="Y57" s="787" t="s">
        <v>12</v>
      </c>
      <c r="Z57" s="420">
        <v>415.00291377528868</v>
      </c>
      <c r="AA57" s="787" t="s">
        <v>12</v>
      </c>
      <c r="AB57" s="420">
        <v>416.99985762722139</v>
      </c>
      <c r="AC57" s="787" t="s">
        <v>12</v>
      </c>
      <c r="AD57" s="432"/>
      <c r="AE57" s="432"/>
      <c r="AF57" s="407"/>
      <c r="AG57" s="261">
        <v>14</v>
      </c>
      <c r="AH57" s="248">
        <v>11</v>
      </c>
      <c r="AI57" s="248">
        <v>14</v>
      </c>
      <c r="AJ57" s="593">
        <v>1</v>
      </c>
      <c r="AK57" s="249"/>
      <c r="AL57" s="4"/>
    </row>
    <row r="58" spans="1:38" x14ac:dyDescent="0.35">
      <c r="A58" s="275"/>
      <c r="B58" s="270"/>
      <c r="C58" s="788"/>
      <c r="D58" s="407"/>
      <c r="E58" s="788"/>
      <c r="F58" s="407"/>
      <c r="G58" s="788"/>
      <c r="H58" s="407"/>
      <c r="I58" s="819"/>
      <c r="J58" s="407"/>
      <c r="K58" s="788"/>
      <c r="L58" s="407"/>
      <c r="M58" s="788"/>
      <c r="N58" s="407"/>
      <c r="O58" s="788"/>
      <c r="P58" s="432"/>
      <c r="Q58" s="788"/>
      <c r="R58" s="407"/>
      <c r="S58" s="788"/>
      <c r="T58" s="407"/>
      <c r="U58" s="788"/>
      <c r="V58" s="407"/>
      <c r="W58" s="788"/>
      <c r="X58" s="407"/>
      <c r="Y58" s="788"/>
      <c r="Z58" s="407"/>
      <c r="AA58" s="788"/>
      <c r="AB58" s="407"/>
      <c r="AC58" s="788"/>
      <c r="AD58" s="432"/>
      <c r="AE58" s="432"/>
      <c r="AF58" s="407"/>
      <c r="AG58" s="262"/>
      <c r="AH58" s="433"/>
      <c r="AI58" s="433"/>
      <c r="AJ58" s="433"/>
      <c r="AK58" s="272"/>
      <c r="AL58" s="4"/>
    </row>
    <row r="59" spans="1:38" ht="6" customHeight="1" x14ac:dyDescent="0.35">
      <c r="A59" s="275"/>
      <c r="B59" s="270"/>
      <c r="C59" s="250" t="s">
        <v>12</v>
      </c>
      <c r="D59" s="406"/>
      <c r="E59" s="250" t="s">
        <v>12</v>
      </c>
      <c r="F59" s="406"/>
      <c r="G59" s="250" t="s">
        <v>12</v>
      </c>
      <c r="H59" s="406"/>
      <c r="I59" s="250">
        <v>0</v>
      </c>
      <c r="J59" s="406"/>
      <c r="K59" s="250">
        <v>0</v>
      </c>
      <c r="L59" s="406"/>
      <c r="M59" s="250" t="s">
        <v>12</v>
      </c>
      <c r="N59" s="406"/>
      <c r="O59" s="250" t="s">
        <v>12</v>
      </c>
      <c r="P59" s="432"/>
      <c r="Q59" s="250" t="s">
        <v>12</v>
      </c>
      <c r="R59" s="406"/>
      <c r="S59" s="250">
        <v>0</v>
      </c>
      <c r="T59" s="406"/>
      <c r="U59" s="250" t="s">
        <v>12</v>
      </c>
      <c r="V59" s="406"/>
      <c r="W59" s="250" t="s">
        <v>12</v>
      </c>
      <c r="X59" s="406"/>
      <c r="Y59" s="250" t="s">
        <v>12</v>
      </c>
      <c r="Z59" s="406"/>
      <c r="AA59" s="250" t="s">
        <v>12</v>
      </c>
      <c r="AB59" s="424"/>
      <c r="AC59" s="250" t="s">
        <v>12</v>
      </c>
      <c r="AD59" s="432"/>
      <c r="AE59" s="432"/>
      <c r="AF59" s="407"/>
      <c r="AG59" s="262"/>
      <c r="AH59" s="433"/>
      <c r="AI59" s="433"/>
      <c r="AJ59" s="433"/>
      <c r="AK59" s="272"/>
      <c r="AL59" s="4"/>
    </row>
    <row r="60" spans="1:38" x14ac:dyDescent="0.35">
      <c r="A60" s="275"/>
      <c r="B60" s="270"/>
      <c r="C60" s="594" t="s">
        <v>68</v>
      </c>
      <c r="D60" s="407"/>
      <c r="E60" s="417" t="s">
        <v>65</v>
      </c>
      <c r="F60" s="407"/>
      <c r="G60" s="417" t="s">
        <v>77</v>
      </c>
      <c r="H60" s="407"/>
      <c r="I60" s="417" t="s">
        <v>77</v>
      </c>
      <c r="J60" s="407"/>
      <c r="K60" s="417" t="s">
        <v>77</v>
      </c>
      <c r="L60" s="407"/>
      <c r="M60" s="417" t="s">
        <v>65</v>
      </c>
      <c r="N60" s="407"/>
      <c r="O60" s="417" t="s">
        <v>77</v>
      </c>
      <c r="P60" s="417"/>
      <c r="Q60" s="426" t="s">
        <v>65</v>
      </c>
      <c r="R60" s="407"/>
      <c r="S60" s="417" t="s">
        <v>126</v>
      </c>
      <c r="T60" s="407"/>
      <c r="U60" s="417" t="s">
        <v>77</v>
      </c>
      <c r="V60" s="407"/>
      <c r="W60" s="417" t="s">
        <v>68</v>
      </c>
      <c r="X60" s="407"/>
      <c r="Y60" s="417" t="s">
        <v>170</v>
      </c>
      <c r="Z60" s="407"/>
      <c r="AA60" s="417" t="s">
        <v>77</v>
      </c>
      <c r="AB60" s="407"/>
      <c r="AC60" s="417" t="s">
        <v>77</v>
      </c>
      <c r="AD60" s="417"/>
      <c r="AE60" s="417"/>
      <c r="AF60" s="407"/>
      <c r="AG60" s="262"/>
      <c r="AH60" s="433"/>
      <c r="AI60" s="433"/>
      <c r="AJ60" s="433"/>
      <c r="AK60" s="272"/>
      <c r="AL60" s="4"/>
    </row>
    <row r="61" spans="1:38" s="263" customFormat="1" x14ac:dyDescent="0.35">
      <c r="A61" s="273"/>
      <c r="B61" s="273"/>
      <c r="C61" s="435" t="s">
        <v>58</v>
      </c>
      <c r="D61" s="435"/>
      <c r="E61" s="435" t="s">
        <v>58</v>
      </c>
      <c r="G61" s="435" t="s">
        <v>101</v>
      </c>
      <c r="I61" s="435"/>
      <c r="J61" s="435"/>
      <c r="K61" s="435" t="s">
        <v>91</v>
      </c>
      <c r="L61" s="435"/>
      <c r="M61" s="435" t="s">
        <v>58</v>
      </c>
      <c r="N61" s="435"/>
      <c r="O61" s="435" t="s">
        <v>58</v>
      </c>
      <c r="P61" s="435"/>
      <c r="Q61" s="436" t="s">
        <v>58</v>
      </c>
      <c r="S61" s="435" t="s">
        <v>74</v>
      </c>
      <c r="U61" s="435" t="s">
        <v>58</v>
      </c>
      <c r="W61" s="435" t="s">
        <v>74</v>
      </c>
      <c r="X61" s="435"/>
      <c r="Y61" s="435" t="s">
        <v>74</v>
      </c>
      <c r="Z61" s="435"/>
      <c r="AA61" s="435" t="s">
        <v>58</v>
      </c>
      <c r="AB61" s="435"/>
      <c r="AC61" s="435" t="s">
        <v>58</v>
      </c>
      <c r="AD61" s="435"/>
      <c r="AE61" s="435"/>
      <c r="AF61" s="408"/>
      <c r="AG61" s="262"/>
      <c r="AH61" s="433"/>
      <c r="AI61" s="433"/>
      <c r="AJ61" s="433"/>
      <c r="AK61" s="276"/>
      <c r="AL61" s="10"/>
    </row>
    <row r="62" spans="1:38" s="263" customFormat="1" ht="15" thickBot="1" x14ac:dyDescent="0.4">
      <c r="A62" s="273"/>
      <c r="B62" s="273"/>
      <c r="C62" s="435"/>
      <c r="D62" s="435"/>
      <c r="E62" s="435"/>
      <c r="G62" s="435"/>
      <c r="I62" s="435"/>
      <c r="J62" s="435"/>
      <c r="K62" s="435"/>
      <c r="L62" s="435"/>
      <c r="M62" s="435"/>
      <c r="N62" s="435"/>
      <c r="O62" s="435"/>
      <c r="P62" s="435"/>
      <c r="Q62" s="436"/>
      <c r="S62" s="434"/>
      <c r="U62" s="435"/>
      <c r="W62" s="440" t="s">
        <v>634</v>
      </c>
      <c r="X62" s="435"/>
      <c r="Y62" s="435"/>
      <c r="Z62" s="435"/>
      <c r="AA62" s="435"/>
      <c r="AB62" s="435"/>
      <c r="AC62" s="435"/>
      <c r="AD62" s="435"/>
      <c r="AE62" s="435"/>
      <c r="AF62" s="408"/>
      <c r="AG62" s="262"/>
      <c r="AH62" s="433"/>
      <c r="AI62" s="433"/>
      <c r="AJ62" s="433"/>
      <c r="AK62" s="276"/>
      <c r="AL62" s="10"/>
    </row>
    <row r="63" spans="1:38" s="263" customFormat="1" ht="15" thickBot="1" x14ac:dyDescent="0.4">
      <c r="A63" s="293"/>
      <c r="B63" s="836" t="s">
        <v>625</v>
      </c>
      <c r="C63" s="837"/>
      <c r="D63" s="837"/>
      <c r="E63" s="837"/>
      <c r="F63" s="837"/>
      <c r="G63" s="837"/>
      <c r="H63" s="837"/>
      <c r="I63" s="837"/>
      <c r="J63" s="837"/>
      <c r="K63" s="837"/>
      <c r="L63" s="837"/>
      <c r="M63" s="837"/>
      <c r="N63" s="837"/>
      <c r="O63" s="837"/>
      <c r="P63" s="837"/>
      <c r="Q63" s="837"/>
      <c r="R63" s="837"/>
      <c r="S63" s="837"/>
      <c r="T63" s="837"/>
      <c r="U63" s="837"/>
      <c r="V63" s="837"/>
      <c r="W63" s="837"/>
      <c r="X63" s="837"/>
      <c r="Y63" s="837"/>
      <c r="Z63" s="837"/>
      <c r="AA63" s="837"/>
      <c r="AB63" s="837"/>
      <c r="AC63" s="838"/>
      <c r="AD63" s="288"/>
      <c r="AE63" s="288"/>
      <c r="AF63" s="279"/>
      <c r="AG63" s="280"/>
      <c r="AH63" s="281"/>
      <c r="AI63" s="281"/>
      <c r="AJ63" s="281"/>
      <c r="AK63" s="282"/>
      <c r="AL63" s="10"/>
    </row>
    <row r="64" spans="1:38" ht="26.25" customHeight="1" x14ac:dyDescent="0.35">
      <c r="A64" s="283"/>
      <c r="B64" s="283"/>
      <c r="C64" s="265"/>
      <c r="D64" s="264"/>
      <c r="E64" s="294"/>
      <c r="F64" s="294"/>
      <c r="G64" s="295"/>
      <c r="H64" s="266" t="s">
        <v>638</v>
      </c>
      <c r="I64" s="296" t="s">
        <v>631</v>
      </c>
      <c r="J64" s="264"/>
      <c r="K64" s="297"/>
      <c r="L64" s="264"/>
      <c r="M64" s="265"/>
      <c r="N64" s="264"/>
      <c r="O64" s="298"/>
      <c r="P64" s="298"/>
      <c r="Q64" s="299"/>
      <c r="R64" s="264"/>
      <c r="S64" s="265"/>
      <c r="T64" s="264"/>
      <c r="U64" s="265"/>
      <c r="V64" s="264"/>
      <c r="W64" s="265"/>
      <c r="X64" s="264"/>
      <c r="Y64" s="265"/>
      <c r="Z64" s="264"/>
      <c r="AA64" s="265"/>
      <c r="AB64" s="264"/>
      <c r="AC64" s="265"/>
      <c r="AD64" s="265"/>
      <c r="AE64" s="265"/>
      <c r="AF64" s="264"/>
      <c r="AG64" s="267"/>
      <c r="AH64" s="268"/>
      <c r="AI64" s="268"/>
      <c r="AJ64" s="268"/>
      <c r="AK64" s="269"/>
      <c r="AL64" s="4"/>
    </row>
    <row r="65" spans="1:38" x14ac:dyDescent="0.35">
      <c r="A65" s="270"/>
      <c r="B65" s="270"/>
      <c r="C65" s="417" t="s">
        <v>110</v>
      </c>
      <c r="D65" s="417"/>
      <c r="E65" s="417" t="s">
        <v>144</v>
      </c>
      <c r="F65" s="417"/>
      <c r="G65" s="417" t="s">
        <v>199</v>
      </c>
      <c r="H65" s="417"/>
      <c r="I65" s="417" t="s">
        <v>639</v>
      </c>
      <c r="J65" s="417"/>
      <c r="K65" s="417" t="s">
        <v>121</v>
      </c>
      <c r="L65" s="417"/>
      <c r="M65" s="417" t="s">
        <v>99</v>
      </c>
      <c r="N65" s="417"/>
      <c r="O65" s="417" t="s">
        <v>111</v>
      </c>
      <c r="P65" s="417"/>
      <c r="Q65" s="426" t="s">
        <v>137</v>
      </c>
      <c r="R65" s="417"/>
      <c r="S65" s="417" t="s">
        <v>130</v>
      </c>
      <c r="T65" s="417"/>
      <c r="U65" s="417" t="s">
        <v>159</v>
      </c>
      <c r="V65" s="417"/>
      <c r="W65" s="417" t="s">
        <v>149</v>
      </c>
      <c r="X65" s="417"/>
      <c r="Y65" s="417" t="s">
        <v>160</v>
      </c>
      <c r="Z65" s="417"/>
      <c r="AA65" s="417" t="s">
        <v>145</v>
      </c>
      <c r="AB65" s="417"/>
      <c r="AC65" s="417" t="s">
        <v>139</v>
      </c>
      <c r="AD65" s="417"/>
      <c r="AE65" s="417"/>
      <c r="AF65" s="407"/>
      <c r="AG65" s="271"/>
      <c r="AH65" s="441"/>
      <c r="AI65" s="441"/>
      <c r="AJ65" s="441"/>
      <c r="AK65" s="272"/>
      <c r="AL65" s="4"/>
    </row>
    <row r="66" spans="1:38" x14ac:dyDescent="0.35">
      <c r="A66" s="273"/>
      <c r="B66" s="275"/>
      <c r="C66" s="406">
        <v>0</v>
      </c>
      <c r="D66" s="406"/>
      <c r="E66" s="406">
        <v>0</v>
      </c>
      <c r="F66" s="406"/>
      <c r="G66" s="406">
        <v>0</v>
      </c>
      <c r="H66" s="406"/>
      <c r="I66" s="406">
        <v>0</v>
      </c>
      <c r="J66" s="406"/>
      <c r="K66" s="406">
        <v>0</v>
      </c>
      <c r="L66" s="406"/>
      <c r="M66" s="406">
        <v>0</v>
      </c>
      <c r="N66" s="406"/>
      <c r="O66" s="406">
        <v>0</v>
      </c>
      <c r="P66" s="406"/>
      <c r="Q66" s="428">
        <v>0</v>
      </c>
      <c r="R66" s="406"/>
      <c r="S66" s="406">
        <v>0</v>
      </c>
      <c r="T66" s="406"/>
      <c r="U66" s="406">
        <v>0</v>
      </c>
      <c r="V66" s="406"/>
      <c r="W66" s="406">
        <v>0</v>
      </c>
      <c r="X66" s="406"/>
      <c r="Y66" s="406">
        <v>0</v>
      </c>
      <c r="Z66" s="406"/>
      <c r="AA66" s="406">
        <v>0</v>
      </c>
      <c r="AB66" s="406"/>
      <c r="AC66" s="406">
        <v>0</v>
      </c>
      <c r="AD66" s="406"/>
      <c r="AE66" s="406"/>
      <c r="AF66" s="407"/>
      <c r="AG66" s="274"/>
      <c r="AH66" s="442"/>
      <c r="AI66" s="443"/>
      <c r="AJ66" s="443"/>
      <c r="AK66" s="272"/>
      <c r="AL66" s="4"/>
    </row>
    <row r="67" spans="1:38" s="260" customFormat="1" ht="15" thickBot="1" x14ac:dyDescent="0.4">
      <c r="A67" s="275">
        <v>53</v>
      </c>
      <c r="B67" s="275"/>
      <c r="C67" s="406">
        <v>54</v>
      </c>
      <c r="D67" s="406"/>
      <c r="E67" s="406">
        <v>55</v>
      </c>
      <c r="F67" s="406"/>
      <c r="G67" s="406">
        <v>56</v>
      </c>
      <c r="H67" s="406"/>
      <c r="I67" s="406">
        <v>57</v>
      </c>
      <c r="J67" s="406"/>
      <c r="K67" s="406">
        <v>58</v>
      </c>
      <c r="L67" s="406"/>
      <c r="M67" s="406">
        <v>59</v>
      </c>
      <c r="N67" s="406"/>
      <c r="O67" s="406">
        <v>60</v>
      </c>
      <c r="P67" s="406"/>
      <c r="Q67" s="428">
        <v>61</v>
      </c>
      <c r="R67" s="406"/>
      <c r="S67" s="406">
        <v>62</v>
      </c>
      <c r="T67" s="406"/>
      <c r="U67" s="406">
        <v>63</v>
      </c>
      <c r="V67" s="406"/>
      <c r="W67" s="406">
        <v>64</v>
      </c>
      <c r="X67" s="406"/>
      <c r="Y67" s="406">
        <v>65</v>
      </c>
      <c r="Z67" s="406"/>
      <c r="AA67" s="406">
        <v>66</v>
      </c>
      <c r="AB67" s="406"/>
      <c r="AC67" s="406">
        <v>67</v>
      </c>
      <c r="AD67" s="406"/>
      <c r="AE67" s="406"/>
      <c r="AF67" s="406"/>
      <c r="AG67" s="274"/>
      <c r="AH67" s="442"/>
      <c r="AI67" s="444"/>
      <c r="AJ67" s="444"/>
      <c r="AK67" s="272"/>
      <c r="AL67" s="284"/>
    </row>
    <row r="68" spans="1:38" ht="15" thickBot="1" x14ac:dyDescent="0.4">
      <c r="A68" s="275"/>
      <c r="B68" s="365">
        <v>405.00084950040446</v>
      </c>
      <c r="C68" s="787" t="s">
        <v>12</v>
      </c>
      <c r="D68" s="420">
        <v>333.00004233177015</v>
      </c>
      <c r="E68" s="787" t="s">
        <v>12</v>
      </c>
      <c r="F68" s="420">
        <v>383.63685846119375</v>
      </c>
      <c r="G68" s="787" t="s">
        <v>12</v>
      </c>
      <c r="H68" s="420">
        <v>225.78200000000001</v>
      </c>
      <c r="I68" s="818"/>
      <c r="J68" s="420">
        <v>390</v>
      </c>
      <c r="K68" s="787" t="s">
        <v>12</v>
      </c>
      <c r="L68" s="420">
        <v>343</v>
      </c>
      <c r="M68" s="787" t="s">
        <v>12</v>
      </c>
      <c r="N68" s="420">
        <v>327</v>
      </c>
      <c r="O68" s="787" t="s">
        <v>12</v>
      </c>
      <c r="P68" s="420">
        <v>364</v>
      </c>
      <c r="Q68" s="787" t="s">
        <v>12</v>
      </c>
      <c r="R68" s="420">
        <v>308</v>
      </c>
      <c r="S68" s="787" t="s">
        <v>12</v>
      </c>
      <c r="T68" s="420">
        <v>465</v>
      </c>
      <c r="U68" s="787" t="s">
        <v>12</v>
      </c>
      <c r="V68" s="420">
        <v>367.66199999999998</v>
      </c>
      <c r="W68" s="787" t="s">
        <v>12</v>
      </c>
      <c r="X68" s="420">
        <v>399.99799999999999</v>
      </c>
      <c r="Y68" s="787" t="s">
        <v>12</v>
      </c>
      <c r="Z68" s="420">
        <v>426</v>
      </c>
      <c r="AA68" s="787" t="s">
        <v>12</v>
      </c>
      <c r="AB68" s="420">
        <v>362</v>
      </c>
      <c r="AC68" s="787" t="s">
        <v>12</v>
      </c>
      <c r="AD68" s="432"/>
      <c r="AE68" s="432"/>
      <c r="AF68" s="407"/>
      <c r="AG68" s="261">
        <v>14</v>
      </c>
      <c r="AH68" s="248">
        <v>13</v>
      </c>
      <c r="AI68" s="248">
        <v>13</v>
      </c>
      <c r="AJ68" s="593">
        <v>3</v>
      </c>
      <c r="AK68" s="249"/>
      <c r="AL68" s="4"/>
    </row>
    <row r="69" spans="1:38" x14ac:dyDescent="0.35">
      <c r="A69" s="275"/>
      <c r="B69" s="270"/>
      <c r="C69" s="788"/>
      <c r="D69" s="407"/>
      <c r="E69" s="788"/>
      <c r="F69" s="407"/>
      <c r="G69" s="788"/>
      <c r="H69" s="407"/>
      <c r="I69" s="819"/>
      <c r="J69" s="407"/>
      <c r="K69" s="788"/>
      <c r="L69" s="407"/>
      <c r="M69" s="788"/>
      <c r="N69" s="407"/>
      <c r="O69" s="788"/>
      <c r="P69" s="432"/>
      <c r="Q69" s="788"/>
      <c r="R69" s="407"/>
      <c r="S69" s="788"/>
      <c r="T69" s="407"/>
      <c r="U69" s="788"/>
      <c r="V69" s="407"/>
      <c r="W69" s="788"/>
      <c r="X69" s="407"/>
      <c r="Y69" s="788"/>
      <c r="Z69" s="407"/>
      <c r="AA69" s="788"/>
      <c r="AB69" s="407"/>
      <c r="AC69" s="788"/>
      <c r="AD69" s="432"/>
      <c r="AE69" s="432"/>
      <c r="AF69" s="407"/>
      <c r="AG69" s="262"/>
      <c r="AH69" s="433"/>
      <c r="AI69" s="433"/>
      <c r="AJ69" s="433"/>
      <c r="AK69" s="272"/>
      <c r="AL69" s="4"/>
    </row>
    <row r="70" spans="1:38" ht="6" customHeight="1" x14ac:dyDescent="0.35">
      <c r="A70" s="275"/>
      <c r="B70" s="270"/>
      <c r="C70" s="250" t="s">
        <v>12</v>
      </c>
      <c r="D70" s="406"/>
      <c r="E70" s="250" t="s">
        <v>12</v>
      </c>
      <c r="F70" s="406"/>
      <c r="G70" s="250" t="s">
        <v>12</v>
      </c>
      <c r="H70" s="406"/>
      <c r="I70" s="250">
        <v>0</v>
      </c>
      <c r="J70" s="406"/>
      <c r="K70" s="250" t="s">
        <v>12</v>
      </c>
      <c r="L70" s="406"/>
      <c r="M70" s="250" t="s">
        <v>12</v>
      </c>
      <c r="N70" s="406"/>
      <c r="O70" s="250" t="s">
        <v>12</v>
      </c>
      <c r="P70" s="432"/>
      <c r="Q70" s="250" t="s">
        <v>12</v>
      </c>
      <c r="R70" s="406"/>
      <c r="S70" s="250" t="s">
        <v>12</v>
      </c>
      <c r="T70" s="406"/>
      <c r="U70" s="250" t="s">
        <v>12</v>
      </c>
      <c r="V70" s="406"/>
      <c r="W70" s="250" t="s">
        <v>12</v>
      </c>
      <c r="X70" s="406"/>
      <c r="Y70" s="250" t="s">
        <v>12</v>
      </c>
      <c r="Z70" s="406"/>
      <c r="AA70" s="250" t="s">
        <v>12</v>
      </c>
      <c r="AB70" s="424"/>
      <c r="AC70" s="250" t="s">
        <v>12</v>
      </c>
      <c r="AD70" s="432"/>
      <c r="AE70" s="432"/>
      <c r="AF70" s="407"/>
      <c r="AG70" s="262"/>
      <c r="AH70" s="433"/>
      <c r="AI70" s="433"/>
      <c r="AJ70" s="433"/>
      <c r="AK70" s="272"/>
      <c r="AL70" s="4"/>
    </row>
    <row r="71" spans="1:38" x14ac:dyDescent="0.35">
      <c r="A71" s="275"/>
      <c r="B71" s="270"/>
      <c r="C71" s="417" t="s">
        <v>65</v>
      </c>
      <c r="D71" s="407"/>
      <c r="E71" s="417" t="s">
        <v>57</v>
      </c>
      <c r="F71" s="407"/>
      <c r="G71" s="417" t="s">
        <v>200</v>
      </c>
      <c r="H71" s="407"/>
      <c r="I71" s="417" t="s">
        <v>640</v>
      </c>
      <c r="J71" s="407"/>
      <c r="K71" s="417" t="s">
        <v>79</v>
      </c>
      <c r="L71" s="407"/>
      <c r="M71" s="417" t="s">
        <v>68</v>
      </c>
      <c r="N71" s="407"/>
      <c r="O71" s="417" t="s">
        <v>79</v>
      </c>
      <c r="P71" s="417"/>
      <c r="Q71" s="426" t="s">
        <v>65</v>
      </c>
      <c r="R71" s="407"/>
      <c r="S71" s="417" t="s">
        <v>63</v>
      </c>
      <c r="T71" s="407"/>
      <c r="U71" s="417" t="s">
        <v>63</v>
      </c>
      <c r="V71" s="407"/>
      <c r="W71" s="417" t="s">
        <v>150</v>
      </c>
      <c r="X71" s="407"/>
      <c r="Y71" s="594" t="s">
        <v>77</v>
      </c>
      <c r="Z71" s="407"/>
      <c r="AA71" s="594" t="s">
        <v>65</v>
      </c>
      <c r="AB71" s="407"/>
      <c r="AC71" s="594" t="s">
        <v>65</v>
      </c>
      <c r="AD71" s="417"/>
      <c r="AE71" s="417"/>
      <c r="AF71" s="407"/>
      <c r="AG71" s="262"/>
      <c r="AH71" s="433"/>
      <c r="AI71" s="433"/>
      <c r="AJ71" s="433"/>
      <c r="AK71" s="272"/>
      <c r="AL71" s="4"/>
    </row>
    <row r="72" spans="1:38" s="263" customFormat="1" x14ac:dyDescent="0.35">
      <c r="A72" s="273"/>
      <c r="B72" s="273"/>
      <c r="C72" s="435" t="s">
        <v>91</v>
      </c>
      <c r="D72" s="408"/>
      <c r="E72" s="435" t="s">
        <v>74</v>
      </c>
      <c r="F72" s="408"/>
      <c r="G72" s="435" t="s">
        <v>74</v>
      </c>
      <c r="H72" s="408"/>
      <c r="I72" s="435"/>
      <c r="J72" s="435"/>
      <c r="K72" s="435" t="s">
        <v>74</v>
      </c>
      <c r="L72" s="435"/>
      <c r="M72" s="435" t="s">
        <v>58</v>
      </c>
      <c r="N72" s="435"/>
      <c r="O72" s="435" t="s">
        <v>74</v>
      </c>
      <c r="P72" s="435"/>
      <c r="Q72" s="436" t="s">
        <v>74</v>
      </c>
      <c r="R72" s="435"/>
      <c r="S72" s="435" t="s">
        <v>74</v>
      </c>
      <c r="T72" s="435"/>
      <c r="U72" s="435" t="s">
        <v>74</v>
      </c>
      <c r="V72" s="435"/>
      <c r="W72" s="435" t="s">
        <v>91</v>
      </c>
      <c r="X72" s="435"/>
      <c r="Y72" s="435" t="s">
        <v>74</v>
      </c>
      <c r="Z72" s="435"/>
      <c r="AA72" s="435" t="s">
        <v>58</v>
      </c>
      <c r="AB72" s="435"/>
      <c r="AC72" s="435" t="s">
        <v>58</v>
      </c>
      <c r="AD72" s="435"/>
      <c r="AE72" s="435"/>
      <c r="AF72" s="408"/>
      <c r="AG72" s="262"/>
      <c r="AH72" s="433"/>
      <c r="AI72" s="433"/>
      <c r="AJ72" s="433"/>
      <c r="AK72" s="276"/>
      <c r="AL72" s="10"/>
    </row>
    <row r="73" spans="1:38" s="263" customFormat="1" ht="15" thickBot="1" x14ac:dyDescent="0.4">
      <c r="A73" s="273"/>
      <c r="B73" s="273"/>
      <c r="C73" s="435"/>
      <c r="D73" s="408"/>
      <c r="E73" s="435"/>
      <c r="F73" s="408"/>
      <c r="G73" s="435"/>
      <c r="H73" s="408"/>
      <c r="I73" s="435"/>
      <c r="J73" s="435"/>
      <c r="K73" s="435"/>
      <c r="L73" s="435"/>
      <c r="M73" s="435"/>
      <c r="N73" s="435"/>
      <c r="O73" s="435"/>
      <c r="P73" s="435"/>
      <c r="Q73" s="436"/>
      <c r="R73" s="435"/>
      <c r="S73" s="435"/>
      <c r="T73" s="435"/>
      <c r="U73" s="435"/>
      <c r="V73" s="435"/>
      <c r="W73" s="435"/>
      <c r="X73" s="435"/>
      <c r="Y73" s="435"/>
      <c r="Z73" s="435"/>
      <c r="AA73" s="435"/>
      <c r="AB73" s="435"/>
      <c r="AC73" s="435"/>
      <c r="AD73" s="435"/>
      <c r="AE73" s="435"/>
      <c r="AF73" s="408"/>
      <c r="AG73" s="262"/>
      <c r="AH73" s="433"/>
      <c r="AI73" s="433"/>
      <c r="AJ73" s="433"/>
      <c r="AK73" s="276"/>
      <c r="AL73" s="10"/>
    </row>
    <row r="74" spans="1:38" s="263" customFormat="1" ht="15" thickBot="1" x14ac:dyDescent="0.4">
      <c r="A74" s="293"/>
      <c r="B74" s="836" t="s">
        <v>625</v>
      </c>
      <c r="C74" s="837"/>
      <c r="D74" s="837"/>
      <c r="E74" s="837"/>
      <c r="F74" s="837"/>
      <c r="G74" s="837"/>
      <c r="H74" s="837"/>
      <c r="I74" s="837"/>
      <c r="J74" s="837"/>
      <c r="K74" s="837"/>
      <c r="L74" s="837"/>
      <c r="M74" s="837"/>
      <c r="N74" s="837"/>
      <c r="O74" s="837"/>
      <c r="P74" s="837"/>
      <c r="Q74" s="837"/>
      <c r="R74" s="837"/>
      <c r="S74" s="837"/>
      <c r="T74" s="837"/>
      <c r="U74" s="837"/>
      <c r="V74" s="837"/>
      <c r="W74" s="837"/>
      <c r="X74" s="837"/>
      <c r="Y74" s="837"/>
      <c r="Z74" s="837"/>
      <c r="AA74" s="837"/>
      <c r="AB74" s="837"/>
      <c r="AC74" s="838"/>
      <c r="AD74" s="288"/>
      <c r="AE74" s="288"/>
      <c r="AF74" s="279"/>
      <c r="AG74" s="280"/>
      <c r="AH74" s="281"/>
      <c r="AI74" s="281"/>
      <c r="AJ74" s="281"/>
      <c r="AK74" s="282"/>
      <c r="AL74" s="10"/>
    </row>
    <row r="75" spans="1:38" x14ac:dyDescent="0.35">
      <c r="A75" s="283"/>
      <c r="B75" s="283"/>
      <c r="C75" s="265"/>
      <c r="D75" s="264"/>
      <c r="E75" s="265"/>
      <c r="F75" s="264"/>
      <c r="G75" s="265"/>
      <c r="H75" s="266"/>
      <c r="I75" s="265"/>
      <c r="J75" s="264"/>
      <c r="K75" s="297"/>
      <c r="L75" s="264"/>
      <c r="M75" s="265"/>
      <c r="N75" s="264"/>
      <c r="O75" s="265"/>
      <c r="P75" s="265"/>
      <c r="Q75" s="299"/>
      <c r="R75" s="300" t="s">
        <v>641</v>
      </c>
      <c r="S75" s="265"/>
      <c r="T75" s="264"/>
      <c r="U75" s="265"/>
      <c r="V75" s="264"/>
      <c r="W75" s="265"/>
      <c r="X75" s="300"/>
      <c r="Y75" s="265"/>
      <c r="Z75" s="300" t="s">
        <v>642</v>
      </c>
      <c r="AA75" s="265"/>
      <c r="AB75" s="300"/>
      <c r="AC75" s="870"/>
      <c r="AD75" s="870"/>
      <c r="AE75" s="870"/>
      <c r="AF75" s="870"/>
      <c r="AG75" s="267"/>
      <c r="AH75" s="268"/>
      <c r="AI75" s="268"/>
      <c r="AJ75" s="268"/>
      <c r="AK75" s="269"/>
      <c r="AL75" s="4"/>
    </row>
    <row r="76" spans="1:38" ht="12" customHeight="1" x14ac:dyDescent="0.35">
      <c r="A76" s="270"/>
      <c r="B76" s="270"/>
      <c r="C76" s="417" t="s">
        <v>549</v>
      </c>
      <c r="D76" s="417"/>
      <c r="E76" s="417" t="s">
        <v>138</v>
      </c>
      <c r="F76" s="417"/>
      <c r="G76" s="417" t="s">
        <v>128</v>
      </c>
      <c r="H76" s="417"/>
      <c r="I76" s="417" t="s">
        <v>113</v>
      </c>
      <c r="J76" s="417"/>
      <c r="K76" s="417" t="s">
        <v>120</v>
      </c>
      <c r="L76" s="417"/>
      <c r="M76" s="417" t="s">
        <v>119</v>
      </c>
      <c r="N76" s="417"/>
      <c r="O76" s="417" t="s">
        <v>117</v>
      </c>
      <c r="P76" s="417"/>
      <c r="Q76" s="426" t="s">
        <v>390</v>
      </c>
      <c r="R76" s="417"/>
      <c r="S76" s="417" t="s">
        <v>380</v>
      </c>
      <c r="T76" s="417"/>
      <c r="U76" s="417" t="s">
        <v>178</v>
      </c>
      <c r="V76" s="417"/>
      <c r="W76" s="417" t="s">
        <v>134</v>
      </c>
      <c r="X76" s="417"/>
      <c r="Y76" s="417" t="s">
        <v>643</v>
      </c>
      <c r="Z76" s="417"/>
      <c r="AA76" s="417" t="s">
        <v>259</v>
      </c>
      <c r="AB76" s="417"/>
      <c r="AC76" s="417" t="s">
        <v>381</v>
      </c>
      <c r="AD76" s="417"/>
      <c r="AE76" s="417"/>
      <c r="AF76" s="407"/>
      <c r="AG76" s="271"/>
      <c r="AH76" s="441"/>
      <c r="AI76" s="441"/>
      <c r="AJ76" s="441"/>
      <c r="AK76" s="272"/>
      <c r="AL76" s="4"/>
    </row>
    <row r="77" spans="1:38" x14ac:dyDescent="0.35">
      <c r="A77" s="273"/>
      <c r="B77" s="275"/>
      <c r="C77" s="406">
        <v>0</v>
      </c>
      <c r="D77" s="406"/>
      <c r="E77" s="406">
        <v>0</v>
      </c>
      <c r="F77" s="406"/>
      <c r="G77" s="406">
        <v>0</v>
      </c>
      <c r="H77" s="406"/>
      <c r="I77" s="406">
        <v>0</v>
      </c>
      <c r="J77" s="406"/>
      <c r="K77" s="406">
        <v>0</v>
      </c>
      <c r="L77" s="406"/>
      <c r="M77" s="406">
        <v>0</v>
      </c>
      <c r="N77" s="406"/>
      <c r="O77" s="406">
        <v>0</v>
      </c>
      <c r="P77" s="406"/>
      <c r="Q77" s="428">
        <v>0</v>
      </c>
      <c r="R77" s="406"/>
      <c r="S77" s="406">
        <v>0</v>
      </c>
      <c r="T77" s="406"/>
      <c r="U77" s="406">
        <v>0</v>
      </c>
      <c r="V77" s="406"/>
      <c r="W77" s="406">
        <v>0</v>
      </c>
      <c r="X77" s="406"/>
      <c r="Y77" s="406">
        <v>0</v>
      </c>
      <c r="Z77" s="406"/>
      <c r="AA77" s="406">
        <v>0</v>
      </c>
      <c r="AB77" s="406"/>
      <c r="AC77" s="406">
        <v>0</v>
      </c>
      <c r="AD77" s="406"/>
      <c r="AE77" s="406"/>
      <c r="AF77" s="407"/>
      <c r="AG77" s="274"/>
      <c r="AH77" s="442"/>
      <c r="AI77" s="443"/>
      <c r="AJ77" s="443"/>
      <c r="AK77" s="272"/>
      <c r="AL77" s="4"/>
    </row>
    <row r="78" spans="1:38" s="260" customFormat="1" ht="15" thickBot="1" x14ac:dyDescent="0.4">
      <c r="A78" s="275">
        <v>67</v>
      </c>
      <c r="B78" s="275"/>
      <c r="C78" s="406">
        <v>68</v>
      </c>
      <c r="D78" s="406"/>
      <c r="E78" s="406">
        <v>69</v>
      </c>
      <c r="F78" s="406"/>
      <c r="G78" s="406">
        <v>70</v>
      </c>
      <c r="H78" s="406"/>
      <c r="I78" s="406">
        <v>71</v>
      </c>
      <c r="J78" s="406"/>
      <c r="K78" s="406">
        <v>72</v>
      </c>
      <c r="L78" s="406"/>
      <c r="M78" s="406">
        <v>73</v>
      </c>
      <c r="N78" s="406"/>
      <c r="O78" s="406">
        <v>74</v>
      </c>
      <c r="P78" s="406"/>
      <c r="Q78" s="428">
        <v>75</v>
      </c>
      <c r="R78" s="406"/>
      <c r="S78" s="406">
        <v>76</v>
      </c>
      <c r="T78" s="406"/>
      <c r="U78" s="406">
        <v>77</v>
      </c>
      <c r="V78" s="406"/>
      <c r="W78" s="406">
        <v>78</v>
      </c>
      <c r="X78" s="406"/>
      <c r="Y78" s="406">
        <v>79</v>
      </c>
      <c r="Z78" s="406"/>
      <c r="AA78" s="406">
        <v>80</v>
      </c>
      <c r="AB78" s="406"/>
      <c r="AC78" s="406">
        <v>81</v>
      </c>
      <c r="AD78" s="406"/>
      <c r="AE78" s="406"/>
      <c r="AF78" s="406"/>
      <c r="AG78" s="274"/>
      <c r="AH78" s="442"/>
      <c r="AI78" s="444"/>
      <c r="AJ78" s="444"/>
      <c r="AK78" s="272"/>
      <c r="AL78" s="284"/>
    </row>
    <row r="79" spans="1:38" ht="15" thickBot="1" x14ac:dyDescent="0.4">
      <c r="A79" s="275"/>
      <c r="B79" s="365">
        <v>382</v>
      </c>
      <c r="C79" s="818"/>
      <c r="D79" s="420">
        <v>441</v>
      </c>
      <c r="E79" s="852" t="s">
        <v>12</v>
      </c>
      <c r="F79" s="420">
        <v>309</v>
      </c>
      <c r="G79" s="852" t="s">
        <v>12</v>
      </c>
      <c r="H79" s="420">
        <v>331</v>
      </c>
      <c r="I79" s="852" t="s">
        <v>12</v>
      </c>
      <c r="J79" s="420">
        <v>431</v>
      </c>
      <c r="K79" s="852" t="s">
        <v>12</v>
      </c>
      <c r="L79" s="420">
        <v>396</v>
      </c>
      <c r="M79" s="852" t="s">
        <v>12</v>
      </c>
      <c r="N79" s="420">
        <v>444</v>
      </c>
      <c r="O79" s="787" t="s">
        <v>12</v>
      </c>
      <c r="P79" s="420">
        <v>381.62200000000001</v>
      </c>
      <c r="Q79" s="818"/>
      <c r="R79" s="420">
        <v>200.19399999999999</v>
      </c>
      <c r="S79" s="818"/>
      <c r="T79" s="420">
        <v>323.899</v>
      </c>
      <c r="U79" s="852" t="s">
        <v>12</v>
      </c>
      <c r="V79" s="420">
        <v>403</v>
      </c>
      <c r="W79" s="787" t="s">
        <v>12</v>
      </c>
      <c r="X79" s="420">
        <v>419.71300000000002</v>
      </c>
      <c r="Y79" s="787" t="s">
        <v>235</v>
      </c>
      <c r="Z79" s="420">
        <v>239.88200000000001</v>
      </c>
      <c r="AA79" s="787" t="s">
        <v>12</v>
      </c>
      <c r="AB79" s="420">
        <v>421.01100000000002</v>
      </c>
      <c r="AC79" s="818"/>
      <c r="AD79" s="432"/>
      <c r="AE79" s="432"/>
      <c r="AF79" s="407"/>
      <c r="AG79" s="261">
        <v>13</v>
      </c>
      <c r="AH79" s="248">
        <v>12</v>
      </c>
      <c r="AI79" s="248">
        <v>13</v>
      </c>
      <c r="AJ79" s="593">
        <v>7</v>
      </c>
      <c r="AK79" s="249"/>
      <c r="AL79" s="4"/>
    </row>
    <row r="80" spans="1:38" x14ac:dyDescent="0.35">
      <c r="A80" s="275"/>
      <c r="B80" s="270"/>
      <c r="C80" s="819"/>
      <c r="D80" s="407"/>
      <c r="E80" s="868"/>
      <c r="F80" s="407"/>
      <c r="G80" s="868"/>
      <c r="H80" s="407"/>
      <c r="I80" s="868"/>
      <c r="J80" s="407"/>
      <c r="K80" s="868"/>
      <c r="L80" s="407"/>
      <c r="M80" s="868"/>
      <c r="N80" s="407"/>
      <c r="O80" s="788"/>
      <c r="P80" s="432"/>
      <c r="Q80" s="819"/>
      <c r="R80" s="407"/>
      <c r="S80" s="819"/>
      <c r="T80" s="407"/>
      <c r="U80" s="868"/>
      <c r="V80" s="407"/>
      <c r="W80" s="788"/>
      <c r="X80" s="407"/>
      <c r="Y80" s="788"/>
      <c r="Z80" s="407"/>
      <c r="AA80" s="788"/>
      <c r="AB80" s="407"/>
      <c r="AC80" s="819"/>
      <c r="AD80" s="432"/>
      <c r="AE80" s="432"/>
      <c r="AF80" s="407"/>
      <c r="AG80" s="262"/>
      <c r="AH80" s="433"/>
      <c r="AI80" s="433"/>
      <c r="AJ80" s="433"/>
      <c r="AK80" s="272"/>
      <c r="AL80" s="4"/>
    </row>
    <row r="81" spans="1:38" ht="6" customHeight="1" x14ac:dyDescent="0.35">
      <c r="A81" s="275"/>
      <c r="B81" s="270"/>
      <c r="C81" s="518"/>
      <c r="D81" s="406"/>
      <c r="E81" s="250" t="s">
        <v>12</v>
      </c>
      <c r="F81" s="406"/>
      <c r="G81" s="250" t="s">
        <v>12</v>
      </c>
      <c r="H81" s="406"/>
      <c r="I81" s="250" t="s">
        <v>12</v>
      </c>
      <c r="J81" s="406"/>
      <c r="K81" s="250" t="s">
        <v>12</v>
      </c>
      <c r="L81" s="406"/>
      <c r="M81" s="250" t="s">
        <v>12</v>
      </c>
      <c r="N81" s="406"/>
      <c r="O81" s="250" t="s">
        <v>12</v>
      </c>
      <c r="P81" s="432"/>
      <c r="Q81" s="518"/>
      <c r="R81" s="406"/>
      <c r="S81" s="518"/>
      <c r="T81" s="406"/>
      <c r="U81" s="250" t="s">
        <v>12</v>
      </c>
      <c r="V81" s="406"/>
      <c r="W81" s="250" t="s">
        <v>12</v>
      </c>
      <c r="X81" s="406"/>
      <c r="Y81" s="250">
        <v>0</v>
      </c>
      <c r="Z81" s="406"/>
      <c r="AA81" s="250">
        <v>0</v>
      </c>
      <c r="AB81" s="424"/>
      <c r="AC81" s="518"/>
      <c r="AD81" s="432"/>
      <c r="AE81" s="432"/>
      <c r="AF81" s="407"/>
      <c r="AG81" s="262"/>
      <c r="AH81" s="433"/>
      <c r="AI81" s="433"/>
      <c r="AJ81" s="433"/>
      <c r="AK81" s="272"/>
      <c r="AL81" s="4"/>
    </row>
    <row r="82" spans="1:38" x14ac:dyDescent="0.35">
      <c r="A82" s="275"/>
      <c r="B82" s="270"/>
      <c r="C82" s="417" t="s">
        <v>77</v>
      </c>
      <c r="D82" s="407"/>
      <c r="E82" s="594" t="s">
        <v>63</v>
      </c>
      <c r="F82" s="407"/>
      <c r="G82" s="594" t="s">
        <v>79</v>
      </c>
      <c r="H82" s="407"/>
      <c r="I82" s="594" t="s">
        <v>77</v>
      </c>
      <c r="J82" s="407"/>
      <c r="K82" s="417" t="s">
        <v>63</v>
      </c>
      <c r="L82" s="407"/>
      <c r="M82" s="417" t="s">
        <v>77</v>
      </c>
      <c r="N82" s="407"/>
      <c r="O82" s="594" t="s">
        <v>63</v>
      </c>
      <c r="P82" s="417"/>
      <c r="Q82" s="426" t="s">
        <v>391</v>
      </c>
      <c r="R82" s="407"/>
      <c r="S82" s="417" t="s">
        <v>231</v>
      </c>
      <c r="T82" s="407"/>
      <c r="U82" s="594" t="s">
        <v>77</v>
      </c>
      <c r="V82" s="407"/>
      <c r="W82" s="594" t="s">
        <v>77</v>
      </c>
      <c r="X82" s="407"/>
      <c r="Y82" s="417" t="s">
        <v>287</v>
      </c>
      <c r="Z82" s="407"/>
      <c r="AA82" s="417" t="s">
        <v>197</v>
      </c>
      <c r="AB82" s="407"/>
      <c r="AC82" s="594" t="s">
        <v>150</v>
      </c>
      <c r="AD82" s="417"/>
      <c r="AE82" s="417"/>
      <c r="AF82" s="407"/>
      <c r="AG82" s="262"/>
      <c r="AH82" s="433"/>
      <c r="AI82" s="433"/>
      <c r="AJ82" s="433"/>
      <c r="AK82" s="272"/>
      <c r="AL82" s="4"/>
    </row>
    <row r="83" spans="1:38" s="263" customFormat="1" x14ac:dyDescent="0.35">
      <c r="A83" s="273"/>
      <c r="B83" s="273"/>
      <c r="C83" s="435"/>
      <c r="D83" s="435"/>
      <c r="E83" s="435" t="s">
        <v>74</v>
      </c>
      <c r="F83" s="435"/>
      <c r="G83" s="435" t="s">
        <v>74</v>
      </c>
      <c r="H83" s="435"/>
      <c r="I83" s="435" t="s">
        <v>74</v>
      </c>
      <c r="J83" s="435"/>
      <c r="K83" s="435" t="s">
        <v>91</v>
      </c>
      <c r="L83" s="435"/>
      <c r="M83" s="435" t="s">
        <v>91</v>
      </c>
      <c r="O83" s="435" t="s">
        <v>74</v>
      </c>
      <c r="P83" s="435"/>
      <c r="Q83" s="436"/>
      <c r="S83" s="435"/>
      <c r="T83" s="435"/>
      <c r="U83" s="435" t="s">
        <v>58</v>
      </c>
      <c r="V83" s="408"/>
      <c r="W83" s="435" t="s">
        <v>58</v>
      </c>
      <c r="X83" s="408"/>
      <c r="Y83" s="437"/>
      <c r="Z83" s="408"/>
      <c r="AA83" s="435" t="s">
        <v>58</v>
      </c>
      <c r="AB83" s="408"/>
      <c r="AC83" s="435"/>
      <c r="AD83" s="437"/>
      <c r="AE83" s="437"/>
      <c r="AF83" s="408"/>
      <c r="AG83" s="262"/>
      <c r="AH83" s="433"/>
      <c r="AI83" s="433"/>
      <c r="AJ83" s="433"/>
      <c r="AK83" s="276"/>
      <c r="AL83" s="10"/>
    </row>
    <row r="84" spans="1:38" s="263" customFormat="1" ht="15" thickBot="1" x14ac:dyDescent="0.4">
      <c r="A84" s="273"/>
      <c r="B84" s="273"/>
      <c r="C84" s="435"/>
      <c r="D84" s="435"/>
      <c r="E84" s="440" t="s">
        <v>634</v>
      </c>
      <c r="F84" s="435"/>
      <c r="G84" s="435"/>
      <c r="H84" s="435"/>
      <c r="I84" s="435"/>
      <c r="J84" s="435"/>
      <c r="K84" s="435"/>
      <c r="L84" s="435"/>
      <c r="M84" s="435"/>
      <c r="O84" s="435"/>
      <c r="P84" s="435"/>
      <c r="Q84" s="436"/>
      <c r="S84" s="435"/>
      <c r="T84" s="435"/>
      <c r="U84" s="435"/>
      <c r="V84" s="408"/>
      <c r="W84" s="435"/>
      <c r="X84" s="408"/>
      <c r="Y84" s="437"/>
      <c r="Z84" s="408"/>
      <c r="AA84" s="434"/>
      <c r="AB84" s="408"/>
      <c r="AC84" s="437"/>
      <c r="AD84" s="437"/>
      <c r="AE84" s="437"/>
      <c r="AF84" s="408"/>
      <c r="AG84" s="262"/>
      <c r="AH84" s="433"/>
      <c r="AI84" s="433"/>
      <c r="AJ84" s="433"/>
      <c r="AK84" s="276"/>
      <c r="AL84" s="10"/>
    </row>
    <row r="85" spans="1:38" s="263" customFormat="1" ht="15" thickBot="1" x14ac:dyDescent="0.4">
      <c r="A85" s="293"/>
      <c r="B85" s="836" t="s">
        <v>625</v>
      </c>
      <c r="C85" s="837"/>
      <c r="D85" s="837"/>
      <c r="E85" s="837"/>
      <c r="F85" s="837"/>
      <c r="G85" s="837"/>
      <c r="H85" s="837"/>
      <c r="I85" s="837"/>
      <c r="J85" s="837"/>
      <c r="K85" s="837"/>
      <c r="L85" s="837"/>
      <c r="M85" s="837"/>
      <c r="N85" s="837"/>
      <c r="O85" s="837"/>
      <c r="P85" s="837"/>
      <c r="Q85" s="837"/>
      <c r="R85" s="837"/>
      <c r="S85" s="837"/>
      <c r="T85" s="837"/>
      <c r="U85" s="837"/>
      <c r="V85" s="837"/>
      <c r="W85" s="837"/>
      <c r="X85" s="837"/>
      <c r="Y85" s="837"/>
      <c r="Z85" s="837"/>
      <c r="AA85" s="837"/>
      <c r="AB85" s="837"/>
      <c r="AC85" s="838"/>
      <c r="AD85" s="288"/>
      <c r="AE85" s="288"/>
      <c r="AF85" s="279"/>
      <c r="AG85" s="280"/>
      <c r="AH85" s="281"/>
      <c r="AI85" s="281"/>
      <c r="AJ85" s="281"/>
      <c r="AK85" s="282"/>
      <c r="AL85" s="10"/>
    </row>
    <row r="86" spans="1:38" x14ac:dyDescent="0.35">
      <c r="A86" s="283"/>
      <c r="B86" s="310" t="s">
        <v>642</v>
      </c>
      <c r="C86" s="301"/>
      <c r="D86" s="301"/>
      <c r="E86" s="301"/>
      <c r="F86" s="264"/>
      <c r="G86" s="265"/>
      <c r="H86" s="266"/>
      <c r="I86" s="302"/>
      <c r="J86" s="302"/>
      <c r="K86" s="302"/>
      <c r="L86" s="264"/>
      <c r="M86" s="265"/>
      <c r="N86" s="264" t="s">
        <v>783</v>
      </c>
      <c r="O86" s="303"/>
      <c r="P86" s="303"/>
      <c r="Q86" s="304"/>
      <c r="R86" s="303"/>
      <c r="S86" s="303"/>
      <c r="T86" s="303"/>
      <c r="U86" s="303"/>
      <c r="V86" s="303"/>
      <c r="W86" s="303"/>
      <c r="X86" s="264" t="s">
        <v>644</v>
      </c>
      <c r="Y86" s="265"/>
      <c r="Z86" s="264"/>
      <c r="AA86" s="305"/>
      <c r="AB86" s="264"/>
      <c r="AC86" s="265"/>
      <c r="AD86" s="265"/>
      <c r="AE86" s="265"/>
      <c r="AF86" s="264"/>
      <c r="AG86" s="267"/>
      <c r="AH86" s="268"/>
      <c r="AI86" s="268"/>
      <c r="AJ86" s="268"/>
      <c r="AK86" s="269"/>
      <c r="AL86" s="4"/>
    </row>
    <row r="87" spans="1:38" x14ac:dyDescent="0.35">
      <c r="A87" s="270"/>
      <c r="B87" s="270"/>
      <c r="C87" s="417" t="s">
        <v>382</v>
      </c>
      <c r="D87" s="417"/>
      <c r="E87" s="417" t="s">
        <v>140</v>
      </c>
      <c r="F87" s="417"/>
      <c r="G87" s="417" t="s">
        <v>142</v>
      </c>
      <c r="H87" s="417"/>
      <c r="I87" s="417" t="s">
        <v>143</v>
      </c>
      <c r="J87" s="417"/>
      <c r="K87" s="417" t="s">
        <v>506</v>
      </c>
      <c r="L87" s="417"/>
      <c r="M87" s="417" t="s">
        <v>645</v>
      </c>
      <c r="N87" s="417"/>
      <c r="O87" s="417" t="s">
        <v>646</v>
      </c>
      <c r="P87" s="417"/>
      <c r="Q87" s="426" t="s">
        <v>647</v>
      </c>
      <c r="R87" s="417"/>
      <c r="S87" s="417" t="s">
        <v>648</v>
      </c>
      <c r="T87" s="417"/>
      <c r="U87" s="417" t="s">
        <v>649</v>
      </c>
      <c r="V87" s="417"/>
      <c r="W87" s="417" t="s">
        <v>650</v>
      </c>
      <c r="X87" s="417"/>
      <c r="Y87" s="417" t="s">
        <v>651</v>
      </c>
      <c r="Z87" s="417"/>
      <c r="AA87" s="417" t="s">
        <v>652</v>
      </c>
      <c r="AB87" s="417"/>
      <c r="AC87" s="417" t="s">
        <v>146</v>
      </c>
      <c r="AD87" s="417"/>
      <c r="AE87" s="417"/>
      <c r="AF87" s="407"/>
      <c r="AG87" s="271"/>
      <c r="AH87" s="441"/>
      <c r="AI87" s="441"/>
      <c r="AJ87" s="441"/>
      <c r="AK87" s="272"/>
      <c r="AL87" s="4"/>
    </row>
    <row r="88" spans="1:38" x14ac:dyDescent="0.35">
      <c r="A88" s="273"/>
      <c r="B88" s="275"/>
      <c r="C88" s="406">
        <v>0</v>
      </c>
      <c r="D88" s="406"/>
      <c r="E88" s="406">
        <v>0</v>
      </c>
      <c r="F88" s="406"/>
      <c r="G88" s="406">
        <v>0</v>
      </c>
      <c r="H88" s="406"/>
      <c r="I88" s="406">
        <v>0</v>
      </c>
      <c r="J88" s="406"/>
      <c r="K88" s="406">
        <v>0</v>
      </c>
      <c r="L88" s="406"/>
      <c r="M88" s="406">
        <v>0</v>
      </c>
      <c r="N88" s="406"/>
      <c r="O88" s="406">
        <v>0</v>
      </c>
      <c r="P88" s="406"/>
      <c r="Q88" s="428">
        <v>0</v>
      </c>
      <c r="R88" s="406"/>
      <c r="S88" s="406">
        <v>0</v>
      </c>
      <c r="T88" s="406"/>
      <c r="U88" s="406">
        <v>0</v>
      </c>
      <c r="V88" s="406"/>
      <c r="W88" s="406">
        <v>0</v>
      </c>
      <c r="X88" s="406"/>
      <c r="Y88" s="406">
        <v>0</v>
      </c>
      <c r="Z88" s="406"/>
      <c r="AA88" s="406">
        <v>0</v>
      </c>
      <c r="AB88" s="406"/>
      <c r="AC88" s="406">
        <v>0</v>
      </c>
      <c r="AD88" s="406"/>
      <c r="AE88" s="406"/>
      <c r="AF88" s="407"/>
      <c r="AG88" s="274"/>
      <c r="AH88" s="442"/>
      <c r="AI88" s="443"/>
      <c r="AJ88" s="443"/>
      <c r="AK88" s="272"/>
      <c r="AL88" s="4"/>
    </row>
    <row r="89" spans="1:38" s="260" customFormat="1" ht="15" thickBot="1" x14ac:dyDescent="0.4">
      <c r="A89" s="306">
        <v>81</v>
      </c>
      <c r="B89" s="449"/>
      <c r="C89" s="260">
        <v>82</v>
      </c>
      <c r="D89" s="450"/>
      <c r="E89" s="260">
        <v>83</v>
      </c>
      <c r="F89" s="450"/>
      <c r="G89" s="260">
        <v>84</v>
      </c>
      <c r="H89" s="450"/>
      <c r="I89" s="260">
        <v>85</v>
      </c>
      <c r="J89" s="450"/>
      <c r="K89" s="260">
        <v>86</v>
      </c>
      <c r="L89" s="450"/>
      <c r="M89" s="260">
        <v>87</v>
      </c>
      <c r="O89" s="260">
        <v>88</v>
      </c>
      <c r="Q89" s="451">
        <v>89</v>
      </c>
      <c r="R89" s="450"/>
      <c r="S89" s="260">
        <v>90</v>
      </c>
      <c r="T89" s="450"/>
      <c r="U89" s="260">
        <v>91</v>
      </c>
      <c r="V89" s="450"/>
      <c r="W89" s="260">
        <v>92</v>
      </c>
      <c r="Y89" s="260">
        <v>93</v>
      </c>
      <c r="AA89" s="260">
        <v>94</v>
      </c>
      <c r="AC89" s="260">
        <v>95</v>
      </c>
      <c r="AG89" s="307"/>
      <c r="AH89" s="452"/>
      <c r="AI89" s="453"/>
      <c r="AJ89" s="453"/>
      <c r="AK89" s="308"/>
      <c r="AL89" s="4"/>
    </row>
    <row r="90" spans="1:38" ht="15" thickBot="1" x14ac:dyDescent="0.4">
      <c r="A90" s="275"/>
      <c r="B90" s="365">
        <v>193.16800000000001</v>
      </c>
      <c r="C90" s="818"/>
      <c r="D90" s="420">
        <v>416.99700000000001</v>
      </c>
      <c r="E90" s="787" t="s">
        <v>12</v>
      </c>
      <c r="F90" s="420">
        <v>363</v>
      </c>
      <c r="G90" s="787" t="s">
        <v>12</v>
      </c>
      <c r="H90" s="420">
        <v>339</v>
      </c>
      <c r="I90" s="787" t="s">
        <v>12</v>
      </c>
      <c r="J90" s="420">
        <v>473.767</v>
      </c>
      <c r="K90" s="818"/>
      <c r="L90" s="420">
        <v>360.17</v>
      </c>
      <c r="M90" s="818"/>
      <c r="N90" s="420">
        <v>272</v>
      </c>
      <c r="O90" s="818"/>
      <c r="P90" s="420">
        <v>301.25</v>
      </c>
      <c r="Q90" s="818"/>
      <c r="R90" s="420">
        <v>349</v>
      </c>
      <c r="S90" s="818"/>
      <c r="T90" s="420">
        <v>299</v>
      </c>
      <c r="U90" s="818"/>
      <c r="V90" s="420">
        <v>318</v>
      </c>
      <c r="W90" s="816" t="s">
        <v>15</v>
      </c>
      <c r="X90" s="420">
        <v>244</v>
      </c>
      <c r="Y90" s="818"/>
      <c r="Z90" s="420">
        <v>343</v>
      </c>
      <c r="AA90" s="818"/>
      <c r="AB90" s="420">
        <v>399</v>
      </c>
      <c r="AC90" s="787" t="s">
        <v>12</v>
      </c>
      <c r="AD90" s="432"/>
      <c r="AE90" s="432"/>
      <c r="AF90" s="407"/>
      <c r="AG90" s="261">
        <v>13</v>
      </c>
      <c r="AH90" s="248">
        <v>5</v>
      </c>
      <c r="AI90" s="248">
        <v>7</v>
      </c>
      <c r="AJ90" s="593">
        <v>2</v>
      </c>
      <c r="AK90" s="249"/>
      <c r="AL90" s="4"/>
    </row>
    <row r="91" spans="1:38" x14ac:dyDescent="0.35">
      <c r="A91" s="275"/>
      <c r="B91" s="270"/>
      <c r="C91" s="819"/>
      <c r="D91" s="407"/>
      <c r="E91" s="788"/>
      <c r="F91" s="407"/>
      <c r="G91" s="788"/>
      <c r="H91" s="407"/>
      <c r="I91" s="788"/>
      <c r="J91" s="407"/>
      <c r="K91" s="819"/>
      <c r="L91" s="407"/>
      <c r="M91" s="819"/>
      <c r="N91" s="407"/>
      <c r="O91" s="819"/>
      <c r="P91" s="432"/>
      <c r="Q91" s="819"/>
      <c r="R91" s="407"/>
      <c r="S91" s="819"/>
      <c r="T91" s="407"/>
      <c r="U91" s="819"/>
      <c r="V91" s="407"/>
      <c r="W91" s="817"/>
      <c r="X91" s="407"/>
      <c r="Y91" s="819"/>
      <c r="Z91" s="407"/>
      <c r="AA91" s="819"/>
      <c r="AB91" s="407"/>
      <c r="AC91" s="788"/>
      <c r="AD91" s="432"/>
      <c r="AE91" s="432"/>
      <c r="AF91" s="407"/>
      <c r="AG91" s="262"/>
      <c r="AH91" s="433"/>
      <c r="AI91" s="433"/>
      <c r="AJ91" s="433"/>
      <c r="AK91" s="272"/>
      <c r="AL91" s="4"/>
    </row>
    <row r="92" spans="1:38" ht="6" customHeight="1" x14ac:dyDescent="0.35">
      <c r="A92" s="275"/>
      <c r="B92" s="270"/>
      <c r="C92" s="518"/>
      <c r="D92" s="406"/>
      <c r="E92" s="250" t="s">
        <v>12</v>
      </c>
      <c r="F92" s="406"/>
      <c r="G92" s="250" t="s">
        <v>12</v>
      </c>
      <c r="H92" s="406"/>
      <c r="I92" s="250" t="s">
        <v>12</v>
      </c>
      <c r="J92" s="406"/>
      <c r="K92" s="250">
        <v>0</v>
      </c>
      <c r="L92" s="406"/>
      <c r="M92" s="250">
        <v>0</v>
      </c>
      <c r="N92" s="406"/>
      <c r="O92" s="250">
        <v>0</v>
      </c>
      <c r="P92" s="432"/>
      <c r="Q92" s="250">
        <v>0</v>
      </c>
      <c r="R92" s="406"/>
      <c r="S92" s="250">
        <v>0</v>
      </c>
      <c r="T92" s="406"/>
      <c r="U92" s="250">
        <v>0</v>
      </c>
      <c r="V92" s="406"/>
      <c r="W92" s="250">
        <v>0</v>
      </c>
      <c r="X92" s="406"/>
      <c r="Y92" s="250">
        <v>0</v>
      </c>
      <c r="Z92" s="406"/>
      <c r="AA92" s="250">
        <v>0</v>
      </c>
      <c r="AB92" s="424"/>
      <c r="AC92" s="250" t="s">
        <v>12</v>
      </c>
      <c r="AD92" s="432"/>
      <c r="AE92" s="432"/>
      <c r="AF92" s="407"/>
      <c r="AG92" s="262"/>
      <c r="AH92" s="433"/>
      <c r="AI92" s="433"/>
      <c r="AJ92" s="433"/>
      <c r="AK92" s="272"/>
      <c r="AL92" s="4"/>
    </row>
    <row r="93" spans="1:38" x14ac:dyDescent="0.35">
      <c r="A93" s="275"/>
      <c r="B93" s="454"/>
      <c r="C93" s="594" t="s">
        <v>231</v>
      </c>
      <c r="D93" s="407"/>
      <c r="E93" s="594" t="s">
        <v>65</v>
      </c>
      <c r="F93" s="407"/>
      <c r="G93" s="417" t="s">
        <v>68</v>
      </c>
      <c r="H93" s="407"/>
      <c r="I93" s="417" t="s">
        <v>57</v>
      </c>
      <c r="J93" s="407"/>
      <c r="K93" s="417" t="s">
        <v>170</v>
      </c>
      <c r="L93" s="407"/>
      <c r="M93" s="417" t="s">
        <v>391</v>
      </c>
      <c r="N93" s="407"/>
      <c r="O93" s="417" t="s">
        <v>197</v>
      </c>
      <c r="P93" s="417"/>
      <c r="Q93" s="426" t="s">
        <v>65</v>
      </c>
      <c r="R93" s="407"/>
      <c r="S93" s="417" t="s">
        <v>65</v>
      </c>
      <c r="T93" s="407"/>
      <c r="U93" s="417" t="s">
        <v>79</v>
      </c>
      <c r="V93" s="407"/>
      <c r="W93" s="417" t="s">
        <v>231</v>
      </c>
      <c r="X93" s="407"/>
      <c r="Y93" s="417" t="s">
        <v>391</v>
      </c>
      <c r="Z93" s="407"/>
      <c r="AA93" s="417" t="s">
        <v>65</v>
      </c>
      <c r="AB93" s="407"/>
      <c r="AC93" s="417" t="s">
        <v>126</v>
      </c>
      <c r="AD93" s="417"/>
      <c r="AE93" s="417"/>
      <c r="AF93" s="407"/>
      <c r="AG93" s="262"/>
      <c r="AH93" s="433"/>
      <c r="AI93" s="433"/>
      <c r="AJ93" s="433"/>
      <c r="AK93" s="272"/>
      <c r="AL93" s="4"/>
    </row>
    <row r="94" spans="1:38" s="263" customFormat="1" ht="14.25" customHeight="1" x14ac:dyDescent="0.35">
      <c r="A94" s="273"/>
      <c r="B94" s="273"/>
      <c r="C94" s="437"/>
      <c r="D94" s="10"/>
      <c r="E94" s="435" t="s">
        <v>58</v>
      </c>
      <c r="F94" s="10"/>
      <c r="G94" s="435" t="s">
        <v>58</v>
      </c>
      <c r="H94" s="408"/>
      <c r="I94" s="435" t="s">
        <v>58</v>
      </c>
      <c r="J94" s="408"/>
      <c r="K94" s="437"/>
      <c r="L94" s="408"/>
      <c r="M94" s="437"/>
      <c r="N94" s="408"/>
      <c r="O94" s="437"/>
      <c r="P94" s="437"/>
      <c r="Q94" s="455"/>
      <c r="R94" s="408"/>
      <c r="S94" s="869"/>
      <c r="T94" s="869"/>
      <c r="U94" s="457"/>
      <c r="V94" s="408"/>
      <c r="W94" s="408"/>
      <c r="X94" s="457"/>
      <c r="Y94" s="458"/>
      <c r="Z94" s="457"/>
      <c r="AA94" s="408"/>
      <c r="AB94" s="408"/>
      <c r="AC94" s="435" t="s">
        <v>74</v>
      </c>
      <c r="AD94" s="435"/>
      <c r="AE94" s="435"/>
      <c r="AG94" s="262"/>
      <c r="AH94" s="433"/>
      <c r="AI94" s="433"/>
      <c r="AJ94" s="433"/>
      <c r="AK94" s="276"/>
      <c r="AL94" s="10"/>
    </row>
    <row r="95" spans="1:38" s="263" customFormat="1" ht="14.25" customHeight="1" thickBot="1" x14ac:dyDescent="0.4">
      <c r="A95" s="273"/>
      <c r="B95" s="273"/>
      <c r="C95" s="10"/>
      <c r="D95" s="10"/>
      <c r="E95" s="435"/>
      <c r="F95" s="10"/>
      <c r="G95" s="435"/>
      <c r="H95" s="408"/>
      <c r="I95" s="435"/>
      <c r="J95" s="408"/>
      <c r="K95" s="437"/>
      <c r="L95" s="408"/>
      <c r="M95" s="437"/>
      <c r="N95" s="408"/>
      <c r="O95" s="437"/>
      <c r="P95" s="437"/>
      <c r="Q95" s="455"/>
      <c r="R95" s="408"/>
      <c r="S95" s="456"/>
      <c r="T95" s="456"/>
      <c r="U95" s="457"/>
      <c r="V95" s="408"/>
      <c r="W95" s="408"/>
      <c r="X95" s="457"/>
      <c r="Y95" s="458"/>
      <c r="Z95" s="457"/>
      <c r="AA95" s="408"/>
      <c r="AB95" s="408"/>
      <c r="AC95" s="435"/>
      <c r="AD95" s="435"/>
      <c r="AE95" s="435"/>
      <c r="AG95" s="262"/>
      <c r="AH95" s="433"/>
      <c r="AI95" s="433"/>
      <c r="AJ95" s="433"/>
      <c r="AK95" s="276"/>
      <c r="AL95" s="10"/>
    </row>
    <row r="96" spans="1:38" s="263" customFormat="1" ht="18" customHeight="1" thickBot="1" x14ac:dyDescent="0.4">
      <c r="A96" s="293"/>
      <c r="B96" s="836" t="s">
        <v>625</v>
      </c>
      <c r="C96" s="837"/>
      <c r="D96" s="837"/>
      <c r="E96" s="837"/>
      <c r="F96" s="837"/>
      <c r="G96" s="837"/>
      <c r="H96" s="837"/>
      <c r="I96" s="837"/>
      <c r="J96" s="837"/>
      <c r="K96" s="837"/>
      <c r="L96" s="837"/>
      <c r="M96" s="837"/>
      <c r="N96" s="837"/>
      <c r="O96" s="837"/>
      <c r="P96" s="837"/>
      <c r="Q96" s="837"/>
      <c r="R96" s="837"/>
      <c r="S96" s="837"/>
      <c r="T96" s="837"/>
      <c r="U96" s="837"/>
      <c r="V96" s="837"/>
      <c r="W96" s="837"/>
      <c r="X96" s="837"/>
      <c r="Y96" s="837"/>
      <c r="Z96" s="837"/>
      <c r="AA96" s="837"/>
      <c r="AB96" s="837"/>
      <c r="AC96" s="838"/>
      <c r="AD96" s="288"/>
      <c r="AE96" s="288"/>
      <c r="AF96" s="309"/>
      <c r="AG96" s="280"/>
      <c r="AH96" s="281"/>
      <c r="AI96" s="281"/>
      <c r="AJ96" s="281"/>
      <c r="AK96" s="282"/>
      <c r="AL96" s="10"/>
    </row>
    <row r="97" spans="1:38" s="263" customFormat="1" ht="15.75" customHeight="1" thickBot="1" x14ac:dyDescent="0.4">
      <c r="A97" s="310"/>
      <c r="B97" s="310"/>
      <c r="C97" s="311"/>
      <c r="D97" s="311"/>
      <c r="E97" s="312"/>
      <c r="F97" s="311"/>
      <c r="G97" s="312"/>
      <c r="H97" s="300"/>
      <c r="I97" s="312"/>
      <c r="J97" s="300"/>
      <c r="K97" s="298"/>
      <c r="L97" s="300"/>
      <c r="M97" s="298"/>
      <c r="N97" s="300"/>
      <c r="O97" s="298"/>
      <c r="P97" s="298"/>
      <c r="Q97" s="313"/>
      <c r="R97" s="300"/>
      <c r="S97" s="314"/>
      <c r="T97" s="314"/>
      <c r="U97" s="864" t="s">
        <v>653</v>
      </c>
      <c r="V97" s="865"/>
      <c r="W97" s="866"/>
      <c r="X97" s="315"/>
      <c r="Y97" s="316"/>
      <c r="Z97" s="315"/>
      <c r="AA97" s="300"/>
      <c r="AB97" s="300"/>
      <c r="AC97" s="312"/>
      <c r="AD97" s="312"/>
      <c r="AE97" s="312"/>
      <c r="AF97" s="317"/>
      <c r="AG97" s="267"/>
      <c r="AH97" s="268"/>
      <c r="AI97" s="268"/>
      <c r="AJ97" s="268"/>
      <c r="AK97" s="318"/>
      <c r="AL97" s="10"/>
    </row>
    <row r="98" spans="1:38" x14ac:dyDescent="0.35">
      <c r="A98" s="270"/>
      <c r="B98" s="270"/>
      <c r="C98" s="438" t="s">
        <v>631</v>
      </c>
      <c r="D98" s="408"/>
      <c r="E98" s="406"/>
      <c r="F98" s="407"/>
      <c r="G98" s="406"/>
      <c r="H98" s="408" t="s">
        <v>654</v>
      </c>
      <c r="I98" s="263"/>
      <c r="J98" s="459"/>
      <c r="K98" s="459"/>
      <c r="L98" s="460"/>
      <c r="M98" s="460"/>
      <c r="N98" s="460"/>
      <c r="O98" s="9"/>
      <c r="P98" s="9"/>
      <c r="Q98" s="461"/>
      <c r="R98" s="9"/>
      <c r="S98" s="9"/>
      <c r="T98" s="9"/>
      <c r="U98" s="319" t="s">
        <v>631</v>
      </c>
      <c r="V98" s="263"/>
      <c r="W98" s="320" t="s">
        <v>655</v>
      </c>
      <c r="X98" s="407"/>
      <c r="Y98" s="459"/>
      <c r="Z98" s="459"/>
      <c r="AA98" s="459"/>
      <c r="AB98" s="407"/>
      <c r="AC98" s="406"/>
      <c r="AD98" s="406"/>
      <c r="AE98" s="406"/>
      <c r="AF98" s="407"/>
      <c r="AG98" s="262"/>
      <c r="AH98" s="433"/>
      <c r="AI98" s="433"/>
      <c r="AJ98" s="433"/>
      <c r="AK98" s="272"/>
      <c r="AL98" s="4"/>
    </row>
    <row r="99" spans="1:38" x14ac:dyDescent="0.35">
      <c r="A99" s="270"/>
      <c r="B99" s="270"/>
      <c r="C99" s="417" t="s">
        <v>557</v>
      </c>
      <c r="D99" s="417"/>
      <c r="E99" s="417" t="s">
        <v>147</v>
      </c>
      <c r="F99" s="417"/>
      <c r="G99" s="417" t="s">
        <v>214</v>
      </c>
      <c r="H99" s="417"/>
      <c r="I99" s="417" t="s">
        <v>148</v>
      </c>
      <c r="J99" s="417"/>
      <c r="K99" s="417" t="s">
        <v>180</v>
      </c>
      <c r="L99" s="417"/>
      <c r="M99" s="417" t="s">
        <v>152</v>
      </c>
      <c r="N99" s="417"/>
      <c r="O99" s="417" t="s">
        <v>153</v>
      </c>
      <c r="P99" s="417"/>
      <c r="Q99" s="426" t="s">
        <v>154</v>
      </c>
      <c r="R99" s="417"/>
      <c r="S99" s="417" t="s">
        <v>227</v>
      </c>
      <c r="T99" s="417"/>
      <c r="U99" s="321" t="s">
        <v>656</v>
      </c>
      <c r="V99" s="417"/>
      <c r="W99" s="322" t="s">
        <v>657</v>
      </c>
      <c r="X99" s="417"/>
      <c r="Y99" s="417" t="s">
        <v>658</v>
      </c>
      <c r="Z99" s="417"/>
      <c r="AA99" s="417" t="s">
        <v>239</v>
      </c>
      <c r="AB99" s="417"/>
      <c r="AC99" s="417" t="s">
        <v>240</v>
      </c>
      <c r="AD99" s="417"/>
      <c r="AE99" s="417"/>
      <c r="AF99" s="407"/>
      <c r="AG99" s="271"/>
      <c r="AH99" s="441"/>
      <c r="AI99" s="441"/>
      <c r="AJ99" s="441"/>
      <c r="AK99" s="272"/>
      <c r="AL99" s="4"/>
    </row>
    <row r="100" spans="1:38" x14ac:dyDescent="0.35">
      <c r="A100" s="273"/>
      <c r="B100" s="275"/>
      <c r="C100" s="406">
        <v>0</v>
      </c>
      <c r="D100" s="406"/>
      <c r="E100" s="406">
        <v>0</v>
      </c>
      <c r="F100" s="406"/>
      <c r="G100" s="406">
        <v>0</v>
      </c>
      <c r="H100" s="406"/>
      <c r="I100" s="406">
        <v>0</v>
      </c>
      <c r="J100" s="406"/>
      <c r="K100" s="406">
        <v>0</v>
      </c>
      <c r="L100" s="406"/>
      <c r="M100" s="406">
        <v>0</v>
      </c>
      <c r="N100" s="406"/>
      <c r="O100" s="406">
        <v>0</v>
      </c>
      <c r="P100" s="406"/>
      <c r="Q100" s="428">
        <v>0</v>
      </c>
      <c r="R100" s="406"/>
      <c r="S100" s="406">
        <v>0</v>
      </c>
      <c r="T100" s="406"/>
      <c r="U100" s="275">
        <v>0</v>
      </c>
      <c r="V100" s="406"/>
      <c r="W100" s="323">
        <v>0</v>
      </c>
      <c r="X100" s="406"/>
      <c r="Y100" s="406">
        <v>0</v>
      </c>
      <c r="Z100" s="406"/>
      <c r="AA100" s="406">
        <v>0</v>
      </c>
      <c r="AB100" s="406"/>
      <c r="AC100" s="406">
        <v>0</v>
      </c>
      <c r="AD100" s="406"/>
      <c r="AE100" s="406"/>
      <c r="AF100" s="407"/>
      <c r="AG100" s="274"/>
      <c r="AH100" s="442"/>
      <c r="AI100" s="443"/>
      <c r="AJ100" s="443"/>
      <c r="AK100" s="272"/>
      <c r="AL100" s="4"/>
    </row>
    <row r="101" spans="1:38" s="260" customFormat="1" ht="15" thickBot="1" x14ac:dyDescent="0.4">
      <c r="A101" s="306">
        <v>95</v>
      </c>
      <c r="B101" s="306"/>
      <c r="C101" s="260">
        <v>96</v>
      </c>
      <c r="E101" s="260">
        <v>97</v>
      </c>
      <c r="G101" s="260">
        <v>98</v>
      </c>
      <c r="H101" s="450"/>
      <c r="I101" s="260">
        <v>99</v>
      </c>
      <c r="J101" s="450"/>
      <c r="K101" s="260">
        <v>100</v>
      </c>
      <c r="L101" s="450"/>
      <c r="M101" s="260">
        <v>101</v>
      </c>
      <c r="N101" s="450"/>
      <c r="O101" s="260">
        <v>102</v>
      </c>
      <c r="Q101" s="451">
        <v>103</v>
      </c>
      <c r="R101" s="450"/>
      <c r="S101" s="260">
        <v>104</v>
      </c>
      <c r="T101" s="450"/>
      <c r="U101" s="306">
        <v>105</v>
      </c>
      <c r="V101" s="450"/>
      <c r="W101" s="324">
        <v>106</v>
      </c>
      <c r="X101" s="450"/>
      <c r="Y101" s="260">
        <v>107</v>
      </c>
      <c r="Z101" s="450"/>
      <c r="AA101" s="260">
        <v>108</v>
      </c>
      <c r="AB101" s="450"/>
      <c r="AC101" s="260">
        <v>109</v>
      </c>
      <c r="AF101" s="450"/>
      <c r="AG101" s="307"/>
      <c r="AH101" s="452"/>
      <c r="AI101" s="453"/>
      <c r="AJ101" s="453"/>
      <c r="AK101" s="308"/>
      <c r="AL101" s="4"/>
    </row>
    <row r="102" spans="1:38" ht="15" thickBot="1" x14ac:dyDescent="0.4">
      <c r="A102" s="275"/>
      <c r="B102" s="365">
        <v>412</v>
      </c>
      <c r="C102" s="818"/>
      <c r="D102" s="420">
        <v>420</v>
      </c>
      <c r="E102" s="787" t="s">
        <v>12</v>
      </c>
      <c r="F102" s="420">
        <v>339</v>
      </c>
      <c r="G102" s="787" t="s">
        <v>12</v>
      </c>
      <c r="H102" s="420">
        <v>461</v>
      </c>
      <c r="I102" s="787" t="s">
        <v>12</v>
      </c>
      <c r="J102" s="420">
        <v>324.66000000000003</v>
      </c>
      <c r="K102" s="787" t="s">
        <v>12</v>
      </c>
      <c r="L102" s="420">
        <v>342</v>
      </c>
      <c r="M102" s="787" t="s">
        <v>12</v>
      </c>
      <c r="N102" s="420">
        <v>392</v>
      </c>
      <c r="O102" s="787" t="s">
        <v>12</v>
      </c>
      <c r="P102" s="420">
        <v>371</v>
      </c>
      <c r="Q102" s="787" t="s">
        <v>12</v>
      </c>
      <c r="R102" s="420">
        <v>335.58699999999999</v>
      </c>
      <c r="S102" s="787" t="s">
        <v>12</v>
      </c>
      <c r="T102" s="420">
        <v>421.97300000000001</v>
      </c>
      <c r="U102" s="787" t="s">
        <v>223</v>
      </c>
      <c r="V102" s="420">
        <v>330</v>
      </c>
      <c r="W102" s="787" t="s">
        <v>223</v>
      </c>
      <c r="X102" s="420">
        <v>474.91199999999998</v>
      </c>
      <c r="Y102" s="818"/>
      <c r="Z102" s="420">
        <v>321</v>
      </c>
      <c r="AA102" s="787" t="s">
        <v>12</v>
      </c>
      <c r="AB102" s="420">
        <v>400.55</v>
      </c>
      <c r="AC102" s="787" t="s">
        <v>12</v>
      </c>
      <c r="AD102" s="432"/>
      <c r="AE102" s="432"/>
      <c r="AF102" s="407"/>
      <c r="AG102" s="261">
        <v>12</v>
      </c>
      <c r="AH102" s="248">
        <v>7</v>
      </c>
      <c r="AI102" s="248">
        <v>11</v>
      </c>
      <c r="AJ102" s="593">
        <v>2</v>
      </c>
      <c r="AK102" s="325"/>
      <c r="AL102" s="4"/>
    </row>
    <row r="103" spans="1:38" x14ac:dyDescent="0.35">
      <c r="A103" s="275"/>
      <c r="B103" s="270"/>
      <c r="C103" s="819"/>
      <c r="D103" s="407"/>
      <c r="E103" s="788"/>
      <c r="F103" s="407"/>
      <c r="G103" s="788"/>
      <c r="H103" s="407"/>
      <c r="I103" s="788"/>
      <c r="J103" s="407"/>
      <c r="K103" s="788"/>
      <c r="L103" s="407"/>
      <c r="M103" s="788"/>
      <c r="N103" s="407"/>
      <c r="O103" s="788"/>
      <c r="P103" s="432"/>
      <c r="Q103" s="788"/>
      <c r="R103" s="407"/>
      <c r="S103" s="788"/>
      <c r="T103" s="407"/>
      <c r="U103" s="788"/>
      <c r="V103" s="407"/>
      <c r="W103" s="788"/>
      <c r="X103" s="407"/>
      <c r="Y103" s="819"/>
      <c r="Z103" s="407"/>
      <c r="AA103" s="788"/>
      <c r="AB103" s="407"/>
      <c r="AC103" s="788"/>
      <c r="AD103" s="432"/>
      <c r="AE103" s="432"/>
      <c r="AF103" s="407"/>
      <c r="AG103" s="262"/>
      <c r="AH103" s="433"/>
      <c r="AI103" s="433"/>
      <c r="AJ103" s="433"/>
      <c r="AK103" s="272"/>
      <c r="AL103" s="4"/>
    </row>
    <row r="104" spans="1:38" ht="6" customHeight="1" x14ac:dyDescent="0.35">
      <c r="A104" s="275"/>
      <c r="B104" s="270"/>
      <c r="C104" s="518"/>
      <c r="D104" s="406"/>
      <c r="E104" s="250" t="s">
        <v>12</v>
      </c>
      <c r="F104" s="406"/>
      <c r="G104" s="250" t="s">
        <v>12</v>
      </c>
      <c r="H104" s="406"/>
      <c r="I104" s="250" t="s">
        <v>12</v>
      </c>
      <c r="J104" s="406"/>
      <c r="K104" s="250" t="s">
        <v>12</v>
      </c>
      <c r="L104" s="406"/>
      <c r="M104" s="250" t="s">
        <v>12</v>
      </c>
      <c r="N104" s="406"/>
      <c r="O104" s="250">
        <v>0</v>
      </c>
      <c r="P104" s="432"/>
      <c r="Q104" s="250">
        <v>0</v>
      </c>
      <c r="R104" s="406"/>
      <c r="S104" s="250" t="s">
        <v>12</v>
      </c>
      <c r="T104" s="406"/>
      <c r="U104" s="326">
        <v>0</v>
      </c>
      <c r="V104" s="406"/>
      <c r="W104" s="327">
        <v>0</v>
      </c>
      <c r="X104" s="406"/>
      <c r="Y104" s="250">
        <v>0</v>
      </c>
      <c r="Z104" s="406"/>
      <c r="AA104" s="250">
        <v>0</v>
      </c>
      <c r="AB104" s="424"/>
      <c r="AC104" s="250">
        <v>0</v>
      </c>
      <c r="AD104" s="432"/>
      <c r="AE104" s="432"/>
      <c r="AF104" s="407"/>
      <c r="AG104" s="262"/>
      <c r="AH104" s="433"/>
      <c r="AI104" s="433"/>
      <c r="AJ104" s="433"/>
      <c r="AK104" s="272"/>
      <c r="AL104" s="4"/>
    </row>
    <row r="105" spans="1:38" ht="15" thickBot="1" x14ac:dyDescent="0.4">
      <c r="A105" s="306"/>
      <c r="B105" s="462"/>
      <c r="C105" s="417" t="s">
        <v>57</v>
      </c>
      <c r="D105" s="407"/>
      <c r="E105" s="417" t="s">
        <v>79</v>
      </c>
      <c r="F105" s="407"/>
      <c r="G105" s="417" t="s">
        <v>77</v>
      </c>
      <c r="H105" s="407"/>
      <c r="I105" s="417" t="s">
        <v>57</v>
      </c>
      <c r="J105" s="407"/>
      <c r="K105" s="417" t="s">
        <v>181</v>
      </c>
      <c r="L105" s="407"/>
      <c r="M105" s="594" t="s">
        <v>65</v>
      </c>
      <c r="N105" s="407"/>
      <c r="O105" s="594" t="s">
        <v>65</v>
      </c>
      <c r="P105" s="417"/>
      <c r="Q105" s="426" t="s">
        <v>63</v>
      </c>
      <c r="R105" s="407"/>
      <c r="S105" s="417" t="s">
        <v>228</v>
      </c>
      <c r="T105" s="407"/>
      <c r="U105" s="328" t="s">
        <v>206</v>
      </c>
      <c r="V105" s="255"/>
      <c r="W105" s="329" t="s">
        <v>659</v>
      </c>
      <c r="X105" s="407"/>
      <c r="Y105" s="417" t="s">
        <v>181</v>
      </c>
      <c r="Z105" s="407"/>
      <c r="AA105" s="417" t="s">
        <v>65</v>
      </c>
      <c r="AB105" s="407"/>
      <c r="AC105" s="417" t="s">
        <v>65</v>
      </c>
      <c r="AD105" s="417"/>
      <c r="AE105" s="417"/>
      <c r="AG105" s="286"/>
      <c r="AH105" s="448"/>
      <c r="AI105" s="448"/>
      <c r="AJ105" s="448"/>
      <c r="AK105" s="308"/>
      <c r="AL105" s="4"/>
    </row>
    <row r="106" spans="1:38" s="263" customFormat="1" x14ac:dyDescent="0.35">
      <c r="A106" s="273"/>
      <c r="B106" s="273"/>
      <c r="C106" s="435" t="s">
        <v>634</v>
      </c>
      <c r="D106" s="434"/>
      <c r="E106" s="435" t="s">
        <v>74</v>
      </c>
      <c r="F106" s="435"/>
      <c r="G106" s="435" t="s">
        <v>74</v>
      </c>
      <c r="H106" s="408"/>
      <c r="I106" s="435" t="s">
        <v>74</v>
      </c>
      <c r="J106" s="435"/>
      <c r="K106" s="435" t="s">
        <v>74</v>
      </c>
      <c r="L106" s="435"/>
      <c r="M106" s="435" t="s">
        <v>74</v>
      </c>
      <c r="N106" s="408"/>
      <c r="O106" s="435" t="s">
        <v>74</v>
      </c>
      <c r="P106" s="435"/>
      <c r="Q106" s="436" t="s">
        <v>101</v>
      </c>
      <c r="R106" s="435"/>
      <c r="S106" s="435" t="s">
        <v>74</v>
      </c>
      <c r="T106" s="434"/>
      <c r="U106" s="434" t="s">
        <v>634</v>
      </c>
      <c r="V106" s="434"/>
      <c r="W106" s="434" t="s">
        <v>634</v>
      </c>
      <c r="X106" s="434"/>
      <c r="Y106" s="434"/>
      <c r="Z106" s="434"/>
      <c r="AA106" s="435" t="s">
        <v>74</v>
      </c>
      <c r="AC106" s="435" t="s">
        <v>74</v>
      </c>
      <c r="AD106" s="435"/>
      <c r="AE106" s="435"/>
      <c r="AF106" s="408"/>
      <c r="AG106" s="262"/>
      <c r="AH106" s="433"/>
      <c r="AI106" s="433"/>
      <c r="AJ106" s="433"/>
      <c r="AK106" s="276"/>
      <c r="AL106" s="10"/>
    </row>
    <row r="107" spans="1:38" s="263" customFormat="1" ht="15" thickBot="1" x14ac:dyDescent="0.4">
      <c r="A107" s="273"/>
      <c r="B107" s="273"/>
      <c r="C107" s="435"/>
      <c r="D107" s="434"/>
      <c r="E107" s="435"/>
      <c r="F107" s="435"/>
      <c r="G107" s="435"/>
      <c r="H107" s="408"/>
      <c r="I107" s="435"/>
      <c r="J107" s="435"/>
      <c r="K107" s="435"/>
      <c r="L107" s="435"/>
      <c r="M107" s="435" t="s">
        <v>634</v>
      </c>
      <c r="N107" s="408"/>
      <c r="O107" s="435"/>
      <c r="P107" s="435"/>
      <c r="Q107" s="436"/>
      <c r="R107" s="435"/>
      <c r="S107" s="435"/>
      <c r="T107" s="434"/>
      <c r="U107" s="434"/>
      <c r="V107" s="434"/>
      <c r="W107" s="434"/>
      <c r="X107" s="434"/>
      <c r="Y107" s="434"/>
      <c r="Z107" s="434"/>
      <c r="AA107" s="434"/>
      <c r="AC107" s="434"/>
      <c r="AD107" s="434"/>
      <c r="AE107" s="434"/>
      <c r="AF107" s="408"/>
      <c r="AG107" s="262"/>
      <c r="AH107" s="433"/>
      <c r="AI107" s="433"/>
      <c r="AJ107" s="433"/>
      <c r="AK107" s="276"/>
      <c r="AL107" s="10"/>
    </row>
    <row r="108" spans="1:38" s="263" customFormat="1" ht="15" thickBot="1" x14ac:dyDescent="0.4">
      <c r="A108" s="293"/>
      <c r="B108" s="836" t="s">
        <v>625</v>
      </c>
      <c r="C108" s="837"/>
      <c r="D108" s="837"/>
      <c r="E108" s="837"/>
      <c r="F108" s="837"/>
      <c r="G108" s="837"/>
      <c r="H108" s="837"/>
      <c r="I108" s="837"/>
      <c r="J108" s="837"/>
      <c r="K108" s="837"/>
      <c r="L108" s="837"/>
      <c r="M108" s="837"/>
      <c r="N108" s="837"/>
      <c r="O108" s="837"/>
      <c r="P108" s="837"/>
      <c r="Q108" s="837"/>
      <c r="R108" s="837"/>
      <c r="S108" s="837"/>
      <c r="T108" s="837"/>
      <c r="U108" s="837"/>
      <c r="V108" s="837"/>
      <c r="W108" s="837"/>
      <c r="X108" s="837"/>
      <c r="Y108" s="837"/>
      <c r="Z108" s="837"/>
      <c r="AA108" s="837"/>
      <c r="AB108" s="837"/>
      <c r="AC108" s="838"/>
      <c r="AD108" s="288"/>
      <c r="AE108" s="288"/>
      <c r="AF108" s="279"/>
      <c r="AG108" s="280"/>
      <c r="AH108" s="281"/>
      <c r="AI108" s="281"/>
      <c r="AJ108" s="281"/>
      <c r="AK108" s="282"/>
      <c r="AL108" s="10"/>
    </row>
    <row r="109" spans="1:38" ht="15" thickBot="1" x14ac:dyDescent="0.4">
      <c r="A109" s="283"/>
      <c r="B109" s="283"/>
      <c r="C109" s="265"/>
      <c r="D109" s="264"/>
      <c r="E109" s="265"/>
      <c r="F109" s="264"/>
      <c r="G109" s="330"/>
      <c r="H109" s="315"/>
      <c r="I109" s="315"/>
      <c r="J109" s="315"/>
      <c r="K109" s="315"/>
      <c r="L109" s="315"/>
      <c r="M109" s="315"/>
      <c r="N109" s="264"/>
      <c r="O109" s="864" t="s">
        <v>653</v>
      </c>
      <c r="P109" s="865"/>
      <c r="Q109" s="866"/>
      <c r="R109" s="302"/>
      <c r="S109" s="302"/>
      <c r="T109" s="302"/>
      <c r="U109" s="302"/>
      <c r="V109" s="302"/>
      <c r="W109" s="302"/>
      <c r="X109" s="302"/>
      <c r="Y109" s="302"/>
      <c r="Z109" s="302"/>
      <c r="AA109" s="302"/>
      <c r="AB109" s="300" t="s">
        <v>660</v>
      </c>
      <c r="AC109" s="265"/>
      <c r="AD109" s="265"/>
      <c r="AE109" s="265"/>
      <c r="AF109" s="264"/>
      <c r="AG109" s="267"/>
      <c r="AH109" s="268"/>
      <c r="AI109" s="268"/>
      <c r="AJ109" s="268"/>
      <c r="AK109" s="269"/>
      <c r="AL109" s="4"/>
    </row>
    <row r="110" spans="1:38" x14ac:dyDescent="0.35">
      <c r="A110" s="270"/>
      <c r="B110" s="270"/>
      <c r="C110" s="406"/>
      <c r="D110" s="407"/>
      <c r="E110" s="406"/>
      <c r="F110" s="407"/>
      <c r="H110" s="457"/>
      <c r="I110" s="457"/>
      <c r="J110" s="457"/>
      <c r="K110" s="457"/>
      <c r="L110" s="457"/>
      <c r="M110" s="457"/>
      <c r="N110" s="407"/>
      <c r="O110" s="319" t="s">
        <v>655</v>
      </c>
      <c r="P110" s="438"/>
      <c r="Q110" s="331" t="s">
        <v>631</v>
      </c>
      <c r="R110" s="459"/>
      <c r="S110" s="459"/>
      <c r="T110" s="459"/>
      <c r="U110" s="459"/>
      <c r="V110" s="459"/>
      <c r="W110" s="459"/>
      <c r="X110" s="459"/>
      <c r="Y110" s="459"/>
      <c r="Z110" s="459"/>
      <c r="AA110" s="459"/>
      <c r="AB110" s="408"/>
      <c r="AC110" s="406"/>
      <c r="AD110" s="406"/>
      <c r="AE110" s="406"/>
      <c r="AF110" s="407"/>
      <c r="AG110" s="262"/>
      <c r="AH110" s="433"/>
      <c r="AI110" s="433"/>
      <c r="AJ110" s="433"/>
      <c r="AK110" s="272"/>
      <c r="AL110" s="4"/>
    </row>
    <row r="111" spans="1:38" x14ac:dyDescent="0.35">
      <c r="A111" s="270"/>
      <c r="B111" s="270"/>
      <c r="C111" s="417" t="s">
        <v>238</v>
      </c>
      <c r="D111" s="417"/>
      <c r="E111" s="417" t="s">
        <v>241</v>
      </c>
      <c r="F111" s="417"/>
      <c r="G111" s="417" t="s">
        <v>208</v>
      </c>
      <c r="H111" s="417"/>
      <c r="I111" s="417" t="s">
        <v>213</v>
      </c>
      <c r="J111" s="417"/>
      <c r="K111" s="417" t="s">
        <v>209</v>
      </c>
      <c r="L111" s="417"/>
      <c r="M111" s="417" t="s">
        <v>429</v>
      </c>
      <c r="N111" s="417"/>
      <c r="O111" s="321" t="s">
        <v>661</v>
      </c>
      <c r="P111" s="417"/>
      <c r="Q111" s="332" t="s">
        <v>662</v>
      </c>
      <c r="R111" s="417"/>
      <c r="S111" s="417" t="s">
        <v>27</v>
      </c>
      <c r="T111" s="417"/>
      <c r="U111" s="417" t="s">
        <v>245</v>
      </c>
      <c r="V111" s="417"/>
      <c r="W111" s="417" t="s">
        <v>250</v>
      </c>
      <c r="X111" s="417"/>
      <c r="Y111" s="417" t="s">
        <v>258</v>
      </c>
      <c r="Z111" s="417"/>
      <c r="AA111" s="417" t="s">
        <v>443</v>
      </c>
      <c r="AB111" s="417"/>
      <c r="AC111" s="417" t="s">
        <v>155</v>
      </c>
      <c r="AD111" s="417"/>
      <c r="AE111" s="417"/>
      <c r="AF111" s="407"/>
      <c r="AG111" s="271"/>
      <c r="AH111" s="441"/>
      <c r="AI111" s="441"/>
      <c r="AJ111" s="441"/>
      <c r="AK111" s="272"/>
      <c r="AL111" s="4"/>
    </row>
    <row r="112" spans="1:38" x14ac:dyDescent="0.35">
      <c r="A112" s="273"/>
      <c r="B112" s="275"/>
      <c r="C112" s="406">
        <v>0</v>
      </c>
      <c r="D112" s="406"/>
      <c r="E112" s="406">
        <v>0</v>
      </c>
      <c r="F112" s="406"/>
      <c r="G112" s="406">
        <v>0</v>
      </c>
      <c r="H112" s="406"/>
      <c r="I112" s="406">
        <v>0</v>
      </c>
      <c r="J112" s="406"/>
      <c r="K112" s="406">
        <v>0</v>
      </c>
      <c r="L112" s="406"/>
      <c r="M112" s="406">
        <v>0</v>
      </c>
      <c r="N112" s="406"/>
      <c r="O112" s="275">
        <v>0</v>
      </c>
      <c r="P112" s="406"/>
      <c r="Q112" s="333">
        <v>0</v>
      </c>
      <c r="R112" s="406"/>
      <c r="S112" s="406">
        <v>0</v>
      </c>
      <c r="T112" s="406"/>
      <c r="U112" s="406">
        <v>0</v>
      </c>
      <c r="V112" s="406"/>
      <c r="W112" s="406">
        <v>0</v>
      </c>
      <c r="X112" s="406"/>
      <c r="Y112" s="406">
        <v>0</v>
      </c>
      <c r="Z112" s="406"/>
      <c r="AA112" s="406">
        <v>0</v>
      </c>
      <c r="AB112" s="406"/>
      <c r="AC112" s="406">
        <v>0</v>
      </c>
      <c r="AD112" s="406"/>
      <c r="AE112" s="406"/>
      <c r="AF112" s="407"/>
      <c r="AG112" s="274"/>
      <c r="AH112" s="442"/>
      <c r="AI112" s="443"/>
      <c r="AJ112" s="443"/>
      <c r="AK112" s="272"/>
      <c r="AL112" s="4"/>
    </row>
    <row r="113" spans="1:38" s="260" customFormat="1" ht="15" thickBot="1" x14ac:dyDescent="0.4">
      <c r="A113" s="306">
        <v>109</v>
      </c>
      <c r="B113" s="306"/>
      <c r="C113" s="260">
        <v>110</v>
      </c>
      <c r="E113" s="260">
        <v>111</v>
      </c>
      <c r="G113" s="260">
        <v>112</v>
      </c>
      <c r="I113" s="260">
        <v>113</v>
      </c>
      <c r="K113" s="260">
        <v>114</v>
      </c>
      <c r="M113" s="260">
        <v>115</v>
      </c>
      <c r="O113" s="306">
        <v>116</v>
      </c>
      <c r="Q113" s="334">
        <v>117</v>
      </c>
      <c r="S113" s="260">
        <v>118</v>
      </c>
      <c r="U113" s="260">
        <v>119</v>
      </c>
      <c r="W113" s="260">
        <v>120</v>
      </c>
      <c r="Y113" s="260">
        <v>121</v>
      </c>
      <c r="AA113" s="260">
        <v>122</v>
      </c>
      <c r="AC113" s="260">
        <v>123</v>
      </c>
      <c r="AG113" s="307"/>
      <c r="AH113" s="452"/>
      <c r="AI113" s="453"/>
      <c r="AJ113" s="453"/>
      <c r="AK113" s="308"/>
      <c r="AL113" s="284"/>
    </row>
    <row r="114" spans="1:38" ht="15" thickBot="1" x14ac:dyDescent="0.4">
      <c r="A114" s="275"/>
      <c r="B114" s="365">
        <v>342</v>
      </c>
      <c r="C114" s="787" t="s">
        <v>12</v>
      </c>
      <c r="D114" s="420">
        <v>280</v>
      </c>
      <c r="E114" s="787" t="s">
        <v>12</v>
      </c>
      <c r="F114" s="420">
        <v>387.99599999999998</v>
      </c>
      <c r="G114" s="787" t="s">
        <v>12</v>
      </c>
      <c r="H114" s="420">
        <v>319</v>
      </c>
      <c r="I114" s="787" t="s">
        <v>12</v>
      </c>
      <c r="J114" s="420">
        <v>429.45299999999997</v>
      </c>
      <c r="K114" s="787" t="s">
        <v>12</v>
      </c>
      <c r="L114" s="420">
        <v>484.387</v>
      </c>
      <c r="M114" s="818"/>
      <c r="N114" s="420">
        <v>372.19400000000002</v>
      </c>
      <c r="O114" s="787" t="s">
        <v>223</v>
      </c>
      <c r="P114" s="420">
        <v>552.22299999999996</v>
      </c>
      <c r="Q114" s="787" t="s">
        <v>223</v>
      </c>
      <c r="R114" s="420">
        <v>396.82299999999998</v>
      </c>
      <c r="S114" s="787" t="s">
        <v>12</v>
      </c>
      <c r="T114" s="420">
        <v>357.99599999999998</v>
      </c>
      <c r="U114" s="787" t="s">
        <v>12</v>
      </c>
      <c r="V114" s="420">
        <v>401</v>
      </c>
      <c r="W114" s="868" t="s">
        <v>12</v>
      </c>
      <c r="X114" s="420">
        <v>395.00900000000001</v>
      </c>
      <c r="Y114" s="868" t="s">
        <v>12</v>
      </c>
      <c r="Z114" s="420">
        <v>445.37900000000002</v>
      </c>
      <c r="AA114" s="818"/>
      <c r="AB114" s="420">
        <v>396.995</v>
      </c>
      <c r="AC114" s="787" t="s">
        <v>12</v>
      </c>
      <c r="AD114" s="432"/>
      <c r="AE114" s="432"/>
      <c r="AF114" s="407"/>
      <c r="AG114" s="261">
        <v>12</v>
      </c>
      <c r="AH114" s="248">
        <v>3</v>
      </c>
      <c r="AI114" s="248">
        <v>11</v>
      </c>
      <c r="AJ114" s="593">
        <v>3</v>
      </c>
      <c r="AK114" s="325"/>
      <c r="AL114" s="4"/>
    </row>
    <row r="115" spans="1:38" ht="15" thickBot="1" x14ac:dyDescent="0.4">
      <c r="A115" s="275"/>
      <c r="B115" s="270"/>
      <c r="C115" s="788"/>
      <c r="D115" s="407"/>
      <c r="E115" s="788"/>
      <c r="F115" s="407"/>
      <c r="G115" s="788"/>
      <c r="H115" s="407"/>
      <c r="I115" s="788"/>
      <c r="J115" s="407"/>
      <c r="K115" s="788"/>
      <c r="L115" s="407"/>
      <c r="M115" s="819"/>
      <c r="N115" s="407"/>
      <c r="O115" s="788"/>
      <c r="P115" s="432"/>
      <c r="Q115" s="788"/>
      <c r="R115" s="407"/>
      <c r="S115" s="788"/>
      <c r="T115" s="407"/>
      <c r="U115" s="788"/>
      <c r="V115" s="407"/>
      <c r="W115" s="788"/>
      <c r="X115" s="407"/>
      <c r="Y115" s="788"/>
      <c r="Z115" s="407"/>
      <c r="AA115" s="832"/>
      <c r="AB115" s="407"/>
      <c r="AC115" s="835"/>
      <c r="AD115" s="432"/>
      <c r="AE115" s="432"/>
      <c r="AF115" s="407"/>
      <c r="AG115" s="262"/>
      <c r="AH115" s="433"/>
      <c r="AI115" s="433"/>
      <c r="AJ115" s="433"/>
      <c r="AK115" s="272"/>
      <c r="AL115" s="4"/>
    </row>
    <row r="116" spans="1:38" ht="6" customHeight="1" x14ac:dyDescent="0.35">
      <c r="A116" s="275"/>
      <c r="B116" s="270"/>
      <c r="C116" s="250">
        <v>0</v>
      </c>
      <c r="D116" s="406"/>
      <c r="E116" s="335" t="s">
        <v>12</v>
      </c>
      <c r="F116" s="406"/>
      <c r="G116" s="584"/>
      <c r="H116" s="406"/>
      <c r="I116" s="335">
        <v>0</v>
      </c>
      <c r="J116" s="406"/>
      <c r="K116" s="335" t="s">
        <v>12</v>
      </c>
      <c r="L116" s="406"/>
      <c r="M116" s="335">
        <v>0</v>
      </c>
      <c r="N116" s="406"/>
      <c r="O116" s="326">
        <v>0</v>
      </c>
      <c r="P116" s="432"/>
      <c r="Q116" s="327">
        <v>0</v>
      </c>
      <c r="R116" s="406"/>
      <c r="S116" s="250">
        <v>0</v>
      </c>
      <c r="T116" s="406"/>
      <c r="U116" s="250">
        <v>0</v>
      </c>
      <c r="V116" s="406"/>
      <c r="W116" s="250">
        <v>0</v>
      </c>
      <c r="X116" s="406"/>
      <c r="Y116" s="250">
        <v>0</v>
      </c>
      <c r="Z116" s="406"/>
      <c r="AA116" s="250">
        <v>0</v>
      </c>
      <c r="AB116" s="424"/>
      <c r="AC116" s="250">
        <v>0</v>
      </c>
      <c r="AD116" s="432"/>
      <c r="AE116" s="432"/>
      <c r="AF116" s="407"/>
      <c r="AG116" s="262"/>
      <c r="AH116" s="433"/>
      <c r="AI116" s="433"/>
      <c r="AJ116" s="433"/>
      <c r="AK116" s="272"/>
      <c r="AL116" s="4"/>
    </row>
    <row r="117" spans="1:38" ht="15" thickBot="1" x14ac:dyDescent="0.4">
      <c r="A117" s="306"/>
      <c r="B117" s="462"/>
      <c r="C117" s="417" t="s">
        <v>65</v>
      </c>
      <c r="D117" s="407"/>
      <c r="E117" s="417" t="s">
        <v>126</v>
      </c>
      <c r="F117" s="407"/>
      <c r="G117" s="417" t="s">
        <v>65</v>
      </c>
      <c r="H117" s="407"/>
      <c r="I117" s="417" t="s">
        <v>68</v>
      </c>
      <c r="J117" s="407"/>
      <c r="K117" s="417" t="s">
        <v>210</v>
      </c>
      <c r="L117" s="407"/>
      <c r="M117" s="417" t="s">
        <v>197</v>
      </c>
      <c r="N117" s="407"/>
      <c r="O117" s="328" t="s">
        <v>401</v>
      </c>
      <c r="P117" s="336"/>
      <c r="Q117" s="337" t="s">
        <v>132</v>
      </c>
      <c r="R117" s="407"/>
      <c r="S117" s="417" t="s">
        <v>181</v>
      </c>
      <c r="T117" s="407"/>
      <c r="U117" s="594" t="s">
        <v>77</v>
      </c>
      <c r="V117" s="407"/>
      <c r="W117" s="594" t="s">
        <v>57</v>
      </c>
      <c r="X117" s="407"/>
      <c r="Y117" s="417" t="s">
        <v>57</v>
      </c>
      <c r="Z117" s="407"/>
      <c r="AA117" s="417" t="s">
        <v>123</v>
      </c>
      <c r="AB117" s="407"/>
      <c r="AC117" s="594" t="s">
        <v>77</v>
      </c>
      <c r="AD117" s="417"/>
      <c r="AE117" s="417"/>
      <c r="AG117" s="286"/>
      <c r="AH117" s="448"/>
      <c r="AI117" s="448"/>
      <c r="AJ117" s="448"/>
      <c r="AK117" s="308"/>
      <c r="AL117" s="4"/>
    </row>
    <row r="118" spans="1:38" s="263" customFormat="1" x14ac:dyDescent="0.35">
      <c r="A118" s="273"/>
      <c r="B118" s="273"/>
      <c r="C118" s="435" t="s">
        <v>58</v>
      </c>
      <c r="D118" s="408"/>
      <c r="E118" s="435" t="s">
        <v>58</v>
      </c>
      <c r="F118" s="408"/>
      <c r="G118" s="435" t="s">
        <v>58</v>
      </c>
      <c r="H118" s="408"/>
      <c r="I118" s="435" t="s">
        <v>58</v>
      </c>
      <c r="J118" s="435"/>
      <c r="K118" s="435" t="s">
        <v>58</v>
      </c>
      <c r="L118" s="434"/>
      <c r="M118" s="435"/>
      <c r="N118" s="434"/>
      <c r="O118" s="434" t="s">
        <v>634</v>
      </c>
      <c r="P118" s="434"/>
      <c r="Q118" s="434" t="s">
        <v>634</v>
      </c>
      <c r="R118" s="434"/>
      <c r="S118" s="435" t="s">
        <v>74</v>
      </c>
      <c r="T118" s="434"/>
      <c r="U118" s="435" t="s">
        <v>74</v>
      </c>
      <c r="V118" s="408"/>
      <c r="W118" s="435" t="s">
        <v>74</v>
      </c>
      <c r="X118" s="434"/>
      <c r="Y118" s="435" t="s">
        <v>74</v>
      </c>
      <c r="Z118" s="434"/>
      <c r="AA118" s="435"/>
      <c r="AB118" s="434"/>
      <c r="AC118" s="435" t="s">
        <v>74</v>
      </c>
      <c r="AD118" s="435"/>
      <c r="AE118" s="435"/>
      <c r="AF118" s="408"/>
      <c r="AG118" s="262"/>
      <c r="AH118" s="433"/>
      <c r="AI118" s="433"/>
      <c r="AJ118" s="433"/>
      <c r="AK118" s="276"/>
      <c r="AL118" s="10"/>
    </row>
    <row r="119" spans="1:38" s="263" customFormat="1" ht="15" thickBot="1" x14ac:dyDescent="0.4">
      <c r="A119" s="273"/>
      <c r="B119" s="273"/>
      <c r="C119" s="434"/>
      <c r="D119" s="408"/>
      <c r="E119" s="434"/>
      <c r="F119" s="408"/>
      <c r="G119" s="434"/>
      <c r="H119" s="408"/>
      <c r="I119" s="434"/>
      <c r="J119" s="434"/>
      <c r="K119" s="434"/>
      <c r="L119" s="434"/>
      <c r="M119" s="434"/>
      <c r="N119" s="434"/>
      <c r="O119" s="434"/>
      <c r="P119" s="434"/>
      <c r="Q119" s="461"/>
      <c r="R119" s="434"/>
      <c r="S119" s="435"/>
      <c r="T119" s="434"/>
      <c r="U119" s="435"/>
      <c r="V119" s="408"/>
      <c r="W119" s="435"/>
      <c r="X119" s="435"/>
      <c r="Y119" s="434" t="s">
        <v>634</v>
      </c>
      <c r="Z119" s="434"/>
      <c r="AA119" s="434"/>
      <c r="AB119" s="434"/>
      <c r="AC119" s="435"/>
      <c r="AD119" s="435"/>
      <c r="AE119" s="435"/>
      <c r="AF119" s="408"/>
      <c r="AG119" s="262"/>
      <c r="AH119" s="433"/>
      <c r="AI119" s="433"/>
      <c r="AJ119" s="433"/>
      <c r="AK119" s="276"/>
      <c r="AL119" s="10"/>
    </row>
    <row r="120" spans="1:38" s="263" customFormat="1" ht="15" thickBot="1" x14ac:dyDescent="0.4">
      <c r="A120" s="293"/>
      <c r="B120" s="836" t="s">
        <v>625</v>
      </c>
      <c r="C120" s="837"/>
      <c r="D120" s="837"/>
      <c r="E120" s="837"/>
      <c r="F120" s="837"/>
      <c r="G120" s="837"/>
      <c r="H120" s="837"/>
      <c r="I120" s="837"/>
      <c r="J120" s="837"/>
      <c r="K120" s="837"/>
      <c r="L120" s="837"/>
      <c r="M120" s="837"/>
      <c r="N120" s="837"/>
      <c r="O120" s="837"/>
      <c r="P120" s="837"/>
      <c r="Q120" s="837"/>
      <c r="R120" s="837"/>
      <c r="S120" s="837"/>
      <c r="T120" s="837"/>
      <c r="U120" s="837"/>
      <c r="V120" s="837"/>
      <c r="W120" s="837"/>
      <c r="X120" s="837"/>
      <c r="Y120" s="837"/>
      <c r="Z120" s="837"/>
      <c r="AA120" s="837"/>
      <c r="AB120" s="837"/>
      <c r="AC120" s="838"/>
      <c r="AD120" s="288"/>
      <c r="AE120" s="288"/>
      <c r="AF120" s="279"/>
      <c r="AG120" s="280"/>
      <c r="AH120" s="281"/>
      <c r="AI120" s="281"/>
      <c r="AJ120" s="281"/>
      <c r="AK120" s="282"/>
      <c r="AL120" s="10"/>
    </row>
    <row r="121" spans="1:38" ht="15" thickBot="1" x14ac:dyDescent="0.4">
      <c r="A121" s="283"/>
      <c r="B121" s="283"/>
      <c r="C121" s="265"/>
      <c r="D121" s="264"/>
      <c r="E121" s="305"/>
      <c r="F121" s="264"/>
      <c r="G121" s="265"/>
      <c r="H121" s="338"/>
      <c r="I121" s="338"/>
      <c r="J121" s="264"/>
      <c r="K121" s="311"/>
      <c r="L121" s="339"/>
      <c r="M121" s="339"/>
      <c r="N121" s="339"/>
      <c r="O121" s="339"/>
      <c r="P121" s="339"/>
      <c r="Q121" s="864" t="s">
        <v>653</v>
      </c>
      <c r="R121" s="865"/>
      <c r="S121" s="865"/>
      <c r="T121" s="865"/>
      <c r="U121" s="865"/>
      <c r="V121" s="865"/>
      <c r="W121" s="865"/>
      <c r="X121" s="865"/>
      <c r="Y121" s="866"/>
      <c r="Z121" s="300"/>
      <c r="AA121" s="340"/>
      <c r="AB121" s="340"/>
      <c r="AC121" s="867"/>
      <c r="AD121" s="867"/>
      <c r="AE121" s="867"/>
      <c r="AF121" s="867"/>
      <c r="AG121" s="267"/>
      <c r="AH121" s="268"/>
      <c r="AI121" s="268"/>
      <c r="AJ121" s="268"/>
      <c r="AK121" s="269"/>
      <c r="AL121" s="4"/>
    </row>
    <row r="122" spans="1:38" x14ac:dyDescent="0.35">
      <c r="A122" s="270"/>
      <c r="B122" s="462"/>
      <c r="C122" s="260"/>
      <c r="E122" s="463"/>
      <c r="G122" s="464" t="s">
        <v>663</v>
      </c>
      <c r="H122" s="465"/>
      <c r="I122" s="465"/>
      <c r="K122" s="10" t="s">
        <v>631</v>
      </c>
      <c r="L122" s="9"/>
      <c r="M122" s="10" t="s">
        <v>631</v>
      </c>
      <c r="N122" s="9"/>
      <c r="O122" s="9" t="s">
        <v>655</v>
      </c>
      <c r="P122" s="9"/>
      <c r="Q122" s="341"/>
      <c r="R122" s="10"/>
      <c r="S122" s="10" t="s">
        <v>631</v>
      </c>
      <c r="T122" s="434"/>
      <c r="U122" s="10" t="s">
        <v>631</v>
      </c>
      <c r="V122" s="10"/>
      <c r="W122" s="10"/>
      <c r="X122" s="10"/>
      <c r="Y122" s="342"/>
      <c r="Z122" s="263"/>
      <c r="AA122" s="466"/>
      <c r="AB122" s="466"/>
      <c r="AC122" s="447"/>
      <c r="AD122" s="447"/>
      <c r="AE122" s="447"/>
      <c r="AF122" s="447"/>
      <c r="AG122" s="262"/>
      <c r="AH122" s="433"/>
      <c r="AI122" s="433"/>
      <c r="AJ122" s="433"/>
      <c r="AK122" s="272"/>
      <c r="AL122" s="4"/>
    </row>
    <row r="123" spans="1:38" x14ac:dyDescent="0.35">
      <c r="A123" s="270"/>
      <c r="B123" s="270"/>
      <c r="C123" s="417" t="s">
        <v>444</v>
      </c>
      <c r="D123" s="417"/>
      <c r="E123" s="417" t="s">
        <v>664</v>
      </c>
      <c r="F123" s="417"/>
      <c r="G123" s="417" t="s">
        <v>665</v>
      </c>
      <c r="H123" s="417"/>
      <c r="I123" s="417" t="s">
        <v>264</v>
      </c>
      <c r="J123" s="417"/>
      <c r="K123" s="417" t="s">
        <v>666</v>
      </c>
      <c r="L123" s="417"/>
      <c r="M123" s="417" t="s">
        <v>667</v>
      </c>
      <c r="N123" s="417"/>
      <c r="O123" s="417" t="s">
        <v>668</v>
      </c>
      <c r="P123" s="417"/>
      <c r="Q123" s="343" t="s">
        <v>669</v>
      </c>
      <c r="R123" s="417"/>
      <c r="S123" s="417" t="s">
        <v>670</v>
      </c>
      <c r="T123" s="417"/>
      <c r="U123" s="417" t="s">
        <v>671</v>
      </c>
      <c r="V123" s="417"/>
      <c r="W123" s="417" t="s">
        <v>672</v>
      </c>
      <c r="X123" s="417"/>
      <c r="Y123" s="322" t="s">
        <v>673</v>
      </c>
      <c r="Z123" s="417"/>
      <c r="AA123" s="417" t="s">
        <v>274</v>
      </c>
      <c r="AB123" s="417"/>
      <c r="AC123" s="417" t="s">
        <v>220</v>
      </c>
      <c r="AD123" s="417"/>
      <c r="AE123" s="417"/>
      <c r="AF123" s="407"/>
      <c r="AG123" s="271"/>
      <c r="AH123" s="441"/>
      <c r="AI123" s="441"/>
      <c r="AJ123" s="441"/>
      <c r="AK123" s="272"/>
      <c r="AL123" s="4"/>
    </row>
    <row r="124" spans="1:38" x14ac:dyDescent="0.35">
      <c r="A124" s="273"/>
      <c r="B124" s="275"/>
      <c r="C124" s="406">
        <v>0</v>
      </c>
      <c r="D124" s="406"/>
      <c r="E124" s="406">
        <v>0</v>
      </c>
      <c r="F124" s="406"/>
      <c r="G124" s="406">
        <v>0</v>
      </c>
      <c r="H124" s="406"/>
      <c r="I124" s="406">
        <v>0</v>
      </c>
      <c r="J124" s="406"/>
      <c r="K124" s="406">
        <v>0</v>
      </c>
      <c r="L124" s="406"/>
      <c r="M124" s="406">
        <v>0</v>
      </c>
      <c r="N124" s="406"/>
      <c r="O124" s="406">
        <v>0</v>
      </c>
      <c r="P124" s="406"/>
      <c r="Q124" s="344">
        <v>0</v>
      </c>
      <c r="R124" s="406"/>
      <c r="S124" s="406">
        <v>0</v>
      </c>
      <c r="T124" s="406"/>
      <c r="U124" s="406">
        <v>0</v>
      </c>
      <c r="V124" s="406"/>
      <c r="W124" s="406">
        <v>0</v>
      </c>
      <c r="X124" s="406"/>
      <c r="Y124" s="323">
        <v>0</v>
      </c>
      <c r="Z124" s="406"/>
      <c r="AA124" s="406">
        <v>0</v>
      </c>
      <c r="AB124" s="406"/>
      <c r="AC124" s="406">
        <v>0</v>
      </c>
      <c r="AD124" s="406"/>
      <c r="AE124" s="406"/>
      <c r="AF124" s="407"/>
      <c r="AG124" s="274"/>
      <c r="AH124" s="442"/>
      <c r="AI124" s="443"/>
      <c r="AJ124" s="443"/>
      <c r="AK124" s="272"/>
      <c r="AL124" s="4"/>
    </row>
    <row r="125" spans="1:38" s="260" customFormat="1" ht="15" thickBot="1" x14ac:dyDescent="0.4">
      <c r="A125" s="306">
        <v>123</v>
      </c>
      <c r="B125" s="306"/>
      <c r="E125" s="260">
        <v>125</v>
      </c>
      <c r="G125" s="260">
        <v>126</v>
      </c>
      <c r="I125" s="260">
        <v>127</v>
      </c>
      <c r="K125" s="260">
        <v>128</v>
      </c>
      <c r="M125" s="260">
        <v>129</v>
      </c>
      <c r="O125" s="260">
        <v>130</v>
      </c>
      <c r="Q125" s="345">
        <v>131</v>
      </c>
      <c r="S125" s="260">
        <v>132</v>
      </c>
      <c r="U125" s="260">
        <v>133</v>
      </c>
      <c r="W125" s="260">
        <v>134</v>
      </c>
      <c r="Y125" s="324">
        <v>135</v>
      </c>
      <c r="AA125" s="260">
        <v>136</v>
      </c>
      <c r="AC125" s="260">
        <v>137</v>
      </c>
      <c r="AG125" s="307"/>
      <c r="AH125" s="452"/>
      <c r="AI125" s="453"/>
      <c r="AJ125" s="453"/>
      <c r="AK125" s="308"/>
      <c r="AL125" s="284"/>
    </row>
    <row r="126" spans="1:38" ht="15" thickBot="1" x14ac:dyDescent="0.4">
      <c r="A126" s="275"/>
      <c r="B126" s="365">
        <v>374.005</v>
      </c>
      <c r="C126" s="818"/>
      <c r="D126" s="420">
        <v>433</v>
      </c>
      <c r="E126" s="787" t="s">
        <v>235</v>
      </c>
      <c r="F126" s="420">
        <v>390</v>
      </c>
      <c r="G126" s="787" t="s">
        <v>235</v>
      </c>
      <c r="H126" s="420">
        <v>406.995</v>
      </c>
      <c r="I126" s="787" t="s">
        <v>12</v>
      </c>
      <c r="J126" s="420">
        <v>411.48200000000003</v>
      </c>
      <c r="K126" s="787" t="s">
        <v>235</v>
      </c>
      <c r="L126" s="420">
        <v>566.68100000000004</v>
      </c>
      <c r="M126" s="787"/>
      <c r="N126" s="420">
        <v>326.63200000000001</v>
      </c>
      <c r="O126" s="818"/>
      <c r="P126" s="420">
        <v>371.99700000000001</v>
      </c>
      <c r="Q126" s="787" t="s">
        <v>223</v>
      </c>
      <c r="R126" s="420">
        <v>441</v>
      </c>
      <c r="S126" s="787" t="s">
        <v>223</v>
      </c>
      <c r="T126" s="420">
        <v>445</v>
      </c>
      <c r="U126" s="787" t="s">
        <v>223</v>
      </c>
      <c r="V126" s="420">
        <v>332.73099999999999</v>
      </c>
      <c r="W126" s="787" t="s">
        <v>223</v>
      </c>
      <c r="X126" s="420">
        <v>241.999</v>
      </c>
      <c r="Y126" s="787" t="s">
        <v>223</v>
      </c>
      <c r="Z126" s="420">
        <v>473.13099999999997</v>
      </c>
      <c r="AA126" s="818"/>
      <c r="AB126" s="420">
        <v>439.99900000000002</v>
      </c>
      <c r="AC126" s="787" t="s">
        <v>12</v>
      </c>
      <c r="AD126" s="432"/>
      <c r="AE126" s="432"/>
      <c r="AF126" s="407"/>
      <c r="AG126" s="261">
        <v>5</v>
      </c>
      <c r="AH126" s="248">
        <v>0</v>
      </c>
      <c r="AI126" s="248">
        <v>4</v>
      </c>
      <c r="AJ126" s="593"/>
      <c r="AK126" s="325"/>
      <c r="AL126" s="4"/>
    </row>
    <row r="127" spans="1:38" x14ac:dyDescent="0.35">
      <c r="A127" s="275"/>
      <c r="B127" s="270"/>
      <c r="C127" s="819"/>
      <c r="D127" s="407"/>
      <c r="E127" s="788"/>
      <c r="F127" s="407"/>
      <c r="G127" s="788"/>
      <c r="H127" s="407"/>
      <c r="I127" s="788"/>
      <c r="J127" s="407"/>
      <c r="K127" s="788"/>
      <c r="L127" s="407"/>
      <c r="M127" s="788"/>
      <c r="N127" s="407"/>
      <c r="O127" s="819"/>
      <c r="P127" s="432"/>
      <c r="Q127" s="788"/>
      <c r="R127" s="407"/>
      <c r="S127" s="788"/>
      <c r="T127" s="407"/>
      <c r="U127" s="788"/>
      <c r="V127" s="407"/>
      <c r="W127" s="788"/>
      <c r="X127" s="407"/>
      <c r="Y127" s="788"/>
      <c r="Z127" s="407"/>
      <c r="AA127" s="819"/>
      <c r="AB127" s="407"/>
      <c r="AC127" s="788"/>
      <c r="AD127" s="432"/>
      <c r="AE127" s="432"/>
      <c r="AF127" s="407"/>
      <c r="AG127" s="262"/>
      <c r="AH127" s="433"/>
      <c r="AI127" s="433"/>
      <c r="AJ127" s="433"/>
      <c r="AK127" s="272"/>
      <c r="AL127" s="4"/>
    </row>
    <row r="128" spans="1:38" ht="6" customHeight="1" x14ac:dyDescent="0.35">
      <c r="A128" s="275"/>
      <c r="B128" s="270"/>
      <c r="C128" s="250">
        <v>0</v>
      </c>
      <c r="D128" s="406"/>
      <c r="E128" s="250">
        <v>0</v>
      </c>
      <c r="F128" s="406"/>
      <c r="G128" s="250">
        <v>0</v>
      </c>
      <c r="H128" s="406"/>
      <c r="I128" s="250">
        <v>0</v>
      </c>
      <c r="J128" s="406"/>
      <c r="K128" s="250">
        <v>0</v>
      </c>
      <c r="L128" s="406"/>
      <c r="M128" s="250">
        <v>0</v>
      </c>
      <c r="N128" s="406"/>
      <c r="O128" s="250">
        <v>0</v>
      </c>
      <c r="P128" s="432"/>
      <c r="Q128" s="326">
        <v>0</v>
      </c>
      <c r="R128" s="406"/>
      <c r="S128" s="250">
        <v>0</v>
      </c>
      <c r="T128" s="406"/>
      <c r="U128" s="250">
        <v>0</v>
      </c>
      <c r="V128" s="406"/>
      <c r="W128" s="250">
        <v>0</v>
      </c>
      <c r="X128" s="406"/>
      <c r="Y128" s="327">
        <v>0</v>
      </c>
      <c r="Z128" s="406"/>
      <c r="AA128" s="250">
        <v>0</v>
      </c>
      <c r="AB128" s="424"/>
      <c r="AC128" s="250">
        <v>0</v>
      </c>
      <c r="AD128" s="432"/>
      <c r="AE128" s="432"/>
      <c r="AF128" s="407"/>
      <c r="AG128" s="262"/>
      <c r="AH128" s="433"/>
      <c r="AI128" s="433"/>
      <c r="AJ128" s="433"/>
      <c r="AK128" s="272"/>
      <c r="AL128" s="4"/>
    </row>
    <row r="129" spans="1:38" ht="15" thickBot="1" x14ac:dyDescent="0.4">
      <c r="A129" s="306"/>
      <c r="B129" s="462"/>
      <c r="C129" s="473" t="s">
        <v>77</v>
      </c>
      <c r="D129" s="407"/>
      <c r="E129" s="417" t="s">
        <v>65</v>
      </c>
      <c r="F129" s="407"/>
      <c r="G129" s="417" t="s">
        <v>150</v>
      </c>
      <c r="H129" s="407"/>
      <c r="I129" s="417" t="s">
        <v>77</v>
      </c>
      <c r="J129" s="407"/>
      <c r="K129" s="417" t="s">
        <v>640</v>
      </c>
      <c r="L129" s="407"/>
      <c r="M129" s="417" t="s">
        <v>674</v>
      </c>
      <c r="N129" s="407"/>
      <c r="O129" s="417" t="s">
        <v>206</v>
      </c>
      <c r="P129" s="417"/>
      <c r="Q129" s="346" t="s">
        <v>79</v>
      </c>
      <c r="R129" s="255"/>
      <c r="S129" s="336" t="s">
        <v>659</v>
      </c>
      <c r="T129" s="255"/>
      <c r="U129" s="336" t="s">
        <v>77</v>
      </c>
      <c r="V129" s="255"/>
      <c r="W129" s="336" t="s">
        <v>126</v>
      </c>
      <c r="X129" s="255"/>
      <c r="Y129" s="329" t="s">
        <v>206</v>
      </c>
      <c r="Z129" s="407"/>
      <c r="AA129" s="417" t="s">
        <v>275</v>
      </c>
      <c r="AB129" s="407"/>
      <c r="AC129" s="417" t="s">
        <v>77</v>
      </c>
      <c r="AD129" s="417"/>
      <c r="AE129" s="417"/>
      <c r="AF129" s="260"/>
      <c r="AG129" s="286"/>
      <c r="AH129" s="448"/>
      <c r="AI129" s="448"/>
      <c r="AJ129" s="448"/>
      <c r="AK129" s="308"/>
      <c r="AL129" s="4"/>
    </row>
    <row r="130" spans="1:38" s="263" customFormat="1" x14ac:dyDescent="0.35">
      <c r="A130" s="273"/>
      <c r="B130" s="273"/>
      <c r="C130" s="435"/>
      <c r="D130" s="434"/>
      <c r="E130" s="434"/>
      <c r="F130" s="408"/>
      <c r="G130" s="437"/>
      <c r="H130" s="408"/>
      <c r="I130" s="435" t="s">
        <v>74</v>
      </c>
      <c r="J130" s="408"/>
      <c r="K130" s="437"/>
      <c r="L130" s="408"/>
      <c r="M130" s="437" t="s">
        <v>634</v>
      </c>
      <c r="N130" s="408"/>
      <c r="O130" s="437" t="s">
        <v>634</v>
      </c>
      <c r="P130" s="437"/>
      <c r="Q130" s="455"/>
      <c r="R130" s="408"/>
      <c r="S130" s="437"/>
      <c r="T130" s="408"/>
      <c r="U130" s="437" t="s">
        <v>634</v>
      </c>
      <c r="V130" s="408"/>
      <c r="W130" s="10"/>
      <c r="X130" s="408"/>
      <c r="Y130" s="437"/>
      <c r="Z130" s="408"/>
      <c r="AA130" s="435" t="s">
        <v>74</v>
      </c>
      <c r="AB130" s="408"/>
      <c r="AC130" s="435" t="s">
        <v>74</v>
      </c>
      <c r="AD130" s="435"/>
      <c r="AE130" s="435"/>
      <c r="AF130" s="408"/>
      <c r="AG130" s="262"/>
      <c r="AH130" s="433"/>
      <c r="AI130" s="433"/>
      <c r="AJ130" s="433"/>
      <c r="AK130" s="276"/>
      <c r="AL130" s="10"/>
    </row>
    <row r="131" spans="1:38" s="263" customFormat="1" ht="15" thickBot="1" x14ac:dyDescent="0.4">
      <c r="A131" s="273"/>
      <c r="B131" s="273"/>
      <c r="C131" s="434"/>
      <c r="D131" s="434"/>
      <c r="E131" s="434"/>
      <c r="F131" s="408"/>
      <c r="G131" s="437"/>
      <c r="H131" s="408"/>
      <c r="I131" s="435"/>
      <c r="J131" s="408"/>
      <c r="K131" s="437"/>
      <c r="L131" s="408"/>
      <c r="M131" s="437"/>
      <c r="N131" s="408"/>
      <c r="O131" s="437"/>
      <c r="P131" s="437"/>
      <c r="Q131" s="455"/>
      <c r="R131" s="408"/>
      <c r="S131" s="437"/>
      <c r="T131" s="408"/>
      <c r="U131" s="437"/>
      <c r="V131" s="408"/>
      <c r="W131" s="10"/>
      <c r="X131" s="408"/>
      <c r="Y131" s="437"/>
      <c r="Z131" s="408"/>
      <c r="AA131" s="435"/>
      <c r="AB131" s="408"/>
      <c r="AC131" s="435"/>
      <c r="AD131" s="435"/>
      <c r="AE131" s="435"/>
      <c r="AF131" s="408"/>
      <c r="AG131" s="262"/>
      <c r="AH131" s="433"/>
      <c r="AI131" s="433"/>
      <c r="AJ131" s="433"/>
      <c r="AK131" s="276"/>
      <c r="AL131" s="10"/>
    </row>
    <row r="132" spans="1:38" s="263" customFormat="1" ht="15" thickBot="1" x14ac:dyDescent="0.4">
      <c r="A132" s="293"/>
      <c r="B132" s="836" t="s">
        <v>625</v>
      </c>
      <c r="C132" s="837"/>
      <c r="D132" s="837"/>
      <c r="E132" s="837"/>
      <c r="F132" s="837"/>
      <c r="G132" s="837"/>
      <c r="H132" s="837"/>
      <c r="I132" s="837"/>
      <c r="J132" s="837"/>
      <c r="K132" s="837"/>
      <c r="L132" s="837"/>
      <c r="M132" s="837"/>
      <c r="N132" s="837"/>
      <c r="O132" s="837"/>
      <c r="P132" s="837"/>
      <c r="Q132" s="837"/>
      <c r="R132" s="837"/>
      <c r="S132" s="837"/>
      <c r="T132" s="837"/>
      <c r="U132" s="837"/>
      <c r="V132" s="837"/>
      <c r="W132" s="837"/>
      <c r="X132" s="837"/>
      <c r="Y132" s="837"/>
      <c r="Z132" s="837"/>
      <c r="AA132" s="837"/>
      <c r="AB132" s="837"/>
      <c r="AC132" s="838"/>
      <c r="AD132" s="288"/>
      <c r="AE132" s="288"/>
      <c r="AF132" s="279"/>
      <c r="AG132" s="280"/>
      <c r="AH132" s="281"/>
      <c r="AI132" s="281"/>
      <c r="AJ132" s="281"/>
      <c r="AK132" s="282"/>
      <c r="AL132" s="10"/>
    </row>
    <row r="133" spans="1:38" s="263" customFormat="1" ht="15" thickBot="1" x14ac:dyDescent="0.4">
      <c r="A133" s="310"/>
      <c r="B133" s="310"/>
      <c r="C133" s="347"/>
      <c r="D133" s="347"/>
      <c r="E133" s="347"/>
      <c r="F133" s="300"/>
      <c r="G133" s="858" t="s">
        <v>653</v>
      </c>
      <c r="H133" s="859"/>
      <c r="I133" s="859"/>
      <c r="J133" s="859"/>
      <c r="K133" s="860"/>
      <c r="L133" s="300"/>
      <c r="M133" s="298"/>
      <c r="N133" s="300"/>
      <c r="O133" s="298"/>
      <c r="P133" s="298"/>
      <c r="Q133" s="313"/>
      <c r="R133" s="300"/>
      <c r="S133" s="298"/>
      <c r="T133" s="300"/>
      <c r="U133" s="298"/>
      <c r="V133" s="300"/>
      <c r="W133" s="861" t="s">
        <v>653</v>
      </c>
      <c r="X133" s="862"/>
      <c r="Y133" s="863"/>
      <c r="Z133" s="300"/>
      <c r="AA133" s="298"/>
      <c r="AB133" s="300"/>
      <c r="AC133" s="312"/>
      <c r="AD133" s="312"/>
      <c r="AE133" s="312"/>
      <c r="AF133" s="300"/>
      <c r="AG133" s="267"/>
      <c r="AH133" s="268"/>
      <c r="AI133" s="268"/>
      <c r="AJ133" s="268"/>
      <c r="AK133" s="318"/>
      <c r="AL133" s="10"/>
    </row>
    <row r="134" spans="1:38" x14ac:dyDescent="0.35">
      <c r="A134" s="285"/>
      <c r="B134" s="285"/>
      <c r="C134" s="457"/>
      <c r="D134" s="457" t="s">
        <v>641</v>
      </c>
      <c r="E134" s="457"/>
      <c r="G134" s="348" t="s">
        <v>631</v>
      </c>
      <c r="H134" s="263"/>
      <c r="I134" s="9" t="s">
        <v>655</v>
      </c>
      <c r="J134" s="263"/>
      <c r="K134" s="320" t="s">
        <v>675</v>
      </c>
      <c r="L134" s="457"/>
      <c r="M134" s="10"/>
      <c r="O134" s="260"/>
      <c r="P134" s="260"/>
      <c r="Q134" s="461"/>
      <c r="R134" s="9"/>
      <c r="S134" s="9"/>
      <c r="U134" s="260"/>
      <c r="V134" s="467" t="s">
        <v>638</v>
      </c>
      <c r="W134" s="319" t="s">
        <v>631</v>
      </c>
      <c r="X134" s="466"/>
      <c r="Y134" s="349"/>
      <c r="Z134" s="466"/>
      <c r="AA134" s="466"/>
      <c r="AB134" s="466"/>
      <c r="AC134" s="466"/>
      <c r="AD134" s="466"/>
      <c r="AE134" s="466"/>
      <c r="AG134" s="286"/>
      <c r="AH134" s="448"/>
      <c r="AI134" s="448"/>
      <c r="AJ134" s="448"/>
      <c r="AK134" s="308"/>
      <c r="AL134" s="4"/>
    </row>
    <row r="135" spans="1:38" x14ac:dyDescent="0.35">
      <c r="A135" s="270"/>
      <c r="B135" s="270"/>
      <c r="C135" s="417" t="s">
        <v>479</v>
      </c>
      <c r="D135" s="417"/>
      <c r="E135" s="417" t="s">
        <v>486</v>
      </c>
      <c r="F135" s="417"/>
      <c r="G135" s="321" t="s">
        <v>676</v>
      </c>
      <c r="H135" s="417"/>
      <c r="I135" s="417" t="s">
        <v>677</v>
      </c>
      <c r="J135" s="417"/>
      <c r="K135" s="322" t="s">
        <v>678</v>
      </c>
      <c r="L135" s="417"/>
      <c r="M135" s="417" t="s">
        <v>286</v>
      </c>
      <c r="N135" s="417"/>
      <c r="O135" s="417" t="s">
        <v>218</v>
      </c>
      <c r="P135" s="417"/>
      <c r="Q135" s="426" t="s">
        <v>370</v>
      </c>
      <c r="R135" s="417"/>
      <c r="S135" s="417" t="s">
        <v>205</v>
      </c>
      <c r="T135" s="417"/>
      <c r="U135" s="417" t="s">
        <v>544</v>
      </c>
      <c r="V135" s="417"/>
      <c r="W135" s="321" t="s">
        <v>679</v>
      </c>
      <c r="X135" s="417"/>
      <c r="Y135" s="322" t="s">
        <v>680</v>
      </c>
      <c r="Z135" s="417"/>
      <c r="AA135" s="417" t="s">
        <v>398</v>
      </c>
      <c r="AB135" s="417"/>
      <c r="AC135" s="417" t="s">
        <v>177</v>
      </c>
      <c r="AD135" s="417"/>
      <c r="AE135" s="417"/>
      <c r="AF135" s="407"/>
      <c r="AG135" s="271"/>
      <c r="AH135" s="441"/>
      <c r="AI135" s="441"/>
      <c r="AJ135" s="441"/>
      <c r="AK135" s="272"/>
      <c r="AL135" s="4"/>
    </row>
    <row r="136" spans="1:38" x14ac:dyDescent="0.35">
      <c r="A136" s="273"/>
      <c r="B136" s="275" t="s">
        <v>681</v>
      </c>
      <c r="C136" s="406">
        <v>0</v>
      </c>
      <c r="D136" s="406"/>
      <c r="E136" s="406">
        <v>0</v>
      </c>
      <c r="F136" s="406"/>
      <c r="G136" s="275">
        <v>0</v>
      </c>
      <c r="H136" s="406"/>
      <c r="I136" s="406">
        <v>0</v>
      </c>
      <c r="J136" s="406"/>
      <c r="K136" s="323">
        <v>0</v>
      </c>
      <c r="L136" s="406"/>
      <c r="M136" s="406">
        <v>0</v>
      </c>
      <c r="N136" s="406"/>
      <c r="O136" s="406">
        <v>0</v>
      </c>
      <c r="P136" s="406"/>
      <c r="Q136" s="428">
        <v>0</v>
      </c>
      <c r="R136" s="406"/>
      <c r="S136" s="406">
        <v>0</v>
      </c>
      <c r="T136" s="406"/>
      <c r="U136" s="406">
        <v>0</v>
      </c>
      <c r="V136" s="406"/>
      <c r="W136" s="275">
        <v>0</v>
      </c>
      <c r="X136" s="406"/>
      <c r="Y136" s="323">
        <v>0</v>
      </c>
      <c r="Z136" s="406"/>
      <c r="AA136" s="406">
        <v>0</v>
      </c>
      <c r="AB136" s="406"/>
      <c r="AC136" s="406">
        <v>0</v>
      </c>
      <c r="AD136" s="406"/>
      <c r="AE136" s="406"/>
      <c r="AF136" s="407"/>
      <c r="AG136" s="274"/>
      <c r="AH136" s="442"/>
      <c r="AI136" s="443"/>
      <c r="AJ136" s="443"/>
      <c r="AK136" s="272"/>
      <c r="AL136" s="4"/>
    </row>
    <row r="137" spans="1:38" s="260" customFormat="1" ht="15" thickBot="1" x14ac:dyDescent="0.4">
      <c r="A137" s="306">
        <v>137</v>
      </c>
      <c r="B137" s="306"/>
      <c r="C137" s="260">
        <v>138</v>
      </c>
      <c r="E137" s="260">
        <v>139</v>
      </c>
      <c r="G137" s="306">
        <v>140</v>
      </c>
      <c r="I137" s="260">
        <v>141</v>
      </c>
      <c r="K137" s="324">
        <v>142</v>
      </c>
      <c r="M137" s="260">
        <v>143</v>
      </c>
      <c r="O137" s="260">
        <v>144</v>
      </c>
      <c r="Q137" s="451" t="s">
        <v>789</v>
      </c>
      <c r="S137" s="260">
        <v>146</v>
      </c>
      <c r="U137" s="260">
        <v>147</v>
      </c>
      <c r="W137" s="306">
        <v>148</v>
      </c>
      <c r="Y137" s="324">
        <v>149</v>
      </c>
      <c r="AA137" s="260" t="s">
        <v>789</v>
      </c>
      <c r="AC137" s="260">
        <v>151</v>
      </c>
      <c r="AG137" s="307"/>
      <c r="AH137" s="452"/>
      <c r="AI137" s="453"/>
      <c r="AJ137" s="453"/>
      <c r="AK137" s="308"/>
      <c r="AL137" s="284"/>
    </row>
    <row r="138" spans="1:38" ht="15" thickBot="1" x14ac:dyDescent="0.4">
      <c r="A138" s="275"/>
      <c r="B138" s="365">
        <v>398.255</v>
      </c>
      <c r="C138" s="818"/>
      <c r="D138" s="420">
        <v>211.13499999999999</v>
      </c>
      <c r="E138" s="818"/>
      <c r="F138" s="420">
        <v>224</v>
      </c>
      <c r="G138" s="787" t="s">
        <v>223</v>
      </c>
      <c r="H138" s="420">
        <v>293.49299999999999</v>
      </c>
      <c r="I138" s="787" t="s">
        <v>223</v>
      </c>
      <c r="J138" s="420">
        <v>332.85599999999999</v>
      </c>
      <c r="K138" s="787" t="s">
        <v>223</v>
      </c>
      <c r="L138" s="420">
        <v>412.34500000000003</v>
      </c>
      <c r="M138" s="818"/>
      <c r="N138" s="420">
        <v>429.00299999999999</v>
      </c>
      <c r="O138" s="787" t="s">
        <v>12</v>
      </c>
      <c r="P138" s="420">
        <v>389</v>
      </c>
      <c r="Q138" s="818"/>
      <c r="R138" s="420">
        <v>418</v>
      </c>
      <c r="S138" s="787" t="s">
        <v>12</v>
      </c>
      <c r="T138" s="420">
        <v>365.834</v>
      </c>
      <c r="U138" s="818"/>
      <c r="V138" s="420">
        <v>236.06100000000001</v>
      </c>
      <c r="W138" s="787" t="s">
        <v>223</v>
      </c>
      <c r="X138" s="420">
        <v>424.99799999999999</v>
      </c>
      <c r="Y138" s="787" t="s">
        <v>223</v>
      </c>
      <c r="Z138" s="420">
        <v>413.45</v>
      </c>
      <c r="AA138" s="818"/>
      <c r="AB138" s="420">
        <v>458</v>
      </c>
      <c r="AC138" s="787" t="s">
        <v>12</v>
      </c>
      <c r="AD138" s="432"/>
      <c r="AE138" s="432"/>
      <c r="AF138" s="407"/>
      <c r="AG138" s="261">
        <v>9</v>
      </c>
      <c r="AH138" s="248">
        <v>1</v>
      </c>
      <c r="AI138" s="248">
        <v>5</v>
      </c>
      <c r="AJ138" s="593">
        <v>2</v>
      </c>
      <c r="AK138" s="325"/>
      <c r="AL138" s="4"/>
    </row>
    <row r="139" spans="1:38" x14ac:dyDescent="0.35">
      <c r="A139" s="275"/>
      <c r="B139" s="270"/>
      <c r="C139" s="819"/>
      <c r="D139" s="407"/>
      <c r="E139" s="819"/>
      <c r="F139" s="407"/>
      <c r="G139" s="788"/>
      <c r="H139" s="407"/>
      <c r="I139" s="788"/>
      <c r="J139" s="407"/>
      <c r="K139" s="788"/>
      <c r="L139" s="407"/>
      <c r="M139" s="819"/>
      <c r="N139" s="407"/>
      <c r="O139" s="788"/>
      <c r="P139" s="432"/>
      <c r="Q139" s="819"/>
      <c r="R139" s="407"/>
      <c r="S139" s="788"/>
      <c r="T139" s="407"/>
      <c r="U139" s="819"/>
      <c r="V139" s="407"/>
      <c r="W139" s="788"/>
      <c r="X139" s="407"/>
      <c r="Y139" s="788"/>
      <c r="Z139" s="407"/>
      <c r="AA139" s="819"/>
      <c r="AB139" s="407"/>
      <c r="AC139" s="788"/>
      <c r="AD139" s="432"/>
      <c r="AE139" s="432"/>
      <c r="AF139" s="407"/>
      <c r="AG139" s="262"/>
      <c r="AH139" s="433"/>
      <c r="AI139" s="433"/>
      <c r="AJ139" s="433"/>
      <c r="AK139" s="272"/>
      <c r="AL139" s="4"/>
    </row>
    <row r="140" spans="1:38" ht="6" customHeight="1" x14ac:dyDescent="0.35">
      <c r="A140" s="275"/>
      <c r="B140" s="270"/>
      <c r="C140" s="250">
        <v>0</v>
      </c>
      <c r="D140" s="406"/>
      <c r="E140" s="250">
        <v>0</v>
      </c>
      <c r="F140" s="406"/>
      <c r="G140" s="326">
        <v>0</v>
      </c>
      <c r="H140" s="406"/>
      <c r="I140" s="250">
        <v>0</v>
      </c>
      <c r="J140" s="406"/>
      <c r="K140" s="327">
        <v>0</v>
      </c>
      <c r="L140" s="406"/>
      <c r="M140" s="250">
        <v>0</v>
      </c>
      <c r="N140" s="406"/>
      <c r="O140" s="250" t="s">
        <v>12</v>
      </c>
      <c r="P140" s="432"/>
      <c r="Q140" s="250">
        <v>0</v>
      </c>
      <c r="R140" s="406"/>
      <c r="S140" s="250">
        <v>0</v>
      </c>
      <c r="T140" s="406"/>
      <c r="U140" s="250">
        <v>0</v>
      </c>
      <c r="V140" s="406"/>
      <c r="W140" s="326">
        <v>0</v>
      </c>
      <c r="X140" s="406"/>
      <c r="Y140" s="327">
        <v>0</v>
      </c>
      <c r="Z140" s="406"/>
      <c r="AA140" s="250">
        <v>0</v>
      </c>
      <c r="AB140" s="424"/>
      <c r="AC140" s="250">
        <v>0</v>
      </c>
      <c r="AD140" s="432"/>
      <c r="AE140" s="432"/>
      <c r="AF140" s="407"/>
      <c r="AG140" s="262"/>
      <c r="AH140" s="433"/>
      <c r="AI140" s="433"/>
      <c r="AJ140" s="433"/>
      <c r="AK140" s="272"/>
      <c r="AL140" s="4"/>
    </row>
    <row r="141" spans="1:38" ht="15" thickBot="1" x14ac:dyDescent="0.4">
      <c r="A141" s="306"/>
      <c r="B141" s="306"/>
      <c r="C141" s="417" t="s">
        <v>181</v>
      </c>
      <c r="D141" s="407"/>
      <c r="E141" s="417" t="s">
        <v>231</v>
      </c>
      <c r="F141" s="407"/>
      <c r="G141" s="328" t="s">
        <v>79</v>
      </c>
      <c r="H141" s="255"/>
      <c r="I141" s="336" t="s">
        <v>181</v>
      </c>
      <c r="J141" s="255"/>
      <c r="K141" s="329" t="s">
        <v>132</v>
      </c>
      <c r="L141" s="407"/>
      <c r="M141" s="594" t="s">
        <v>287</v>
      </c>
      <c r="N141" s="407"/>
      <c r="O141" s="473" t="s">
        <v>65</v>
      </c>
      <c r="P141" s="417"/>
      <c r="Q141" s="426" t="s">
        <v>77</v>
      </c>
      <c r="R141" s="407"/>
      <c r="S141" s="594" t="s">
        <v>206</v>
      </c>
      <c r="T141" s="407"/>
      <c r="U141" s="417" t="s">
        <v>200</v>
      </c>
      <c r="V141" s="407"/>
      <c r="W141" s="350" t="s">
        <v>200</v>
      </c>
      <c r="X141" s="255"/>
      <c r="Y141" s="329" t="s">
        <v>57</v>
      </c>
      <c r="Z141" s="407"/>
      <c r="AA141" s="417" t="s">
        <v>399</v>
      </c>
      <c r="AB141" s="407"/>
      <c r="AC141" s="417" t="s">
        <v>57</v>
      </c>
      <c r="AD141" s="417"/>
      <c r="AE141" s="417"/>
      <c r="AG141" s="286"/>
      <c r="AH141" s="448"/>
      <c r="AI141" s="448"/>
      <c r="AJ141" s="448"/>
      <c r="AK141" s="308"/>
      <c r="AL141" s="4"/>
    </row>
    <row r="142" spans="1:38" s="263" customFormat="1" x14ac:dyDescent="0.35">
      <c r="A142" s="277"/>
      <c r="B142" s="277"/>
      <c r="C142" s="435"/>
      <c r="E142" s="435"/>
      <c r="G142" s="435" t="s">
        <v>634</v>
      </c>
      <c r="I142" s="435" t="s">
        <v>634</v>
      </c>
      <c r="K142" s="435" t="s">
        <v>634</v>
      </c>
      <c r="M142" s="10" t="s">
        <v>91</v>
      </c>
      <c r="N142" s="9"/>
      <c r="O142" s="435" t="s">
        <v>58</v>
      </c>
      <c r="P142" s="435"/>
      <c r="Q142" s="461"/>
      <c r="R142" s="9"/>
      <c r="S142" s="435" t="s">
        <v>91</v>
      </c>
      <c r="T142" s="9"/>
      <c r="U142" s="9"/>
      <c r="V142" s="9"/>
      <c r="W142" s="9" t="s">
        <v>634</v>
      </c>
      <c r="X142" s="9"/>
      <c r="Y142" s="9"/>
      <c r="Z142" s="9"/>
      <c r="AA142" s="9"/>
      <c r="AC142" s="435" t="s">
        <v>91</v>
      </c>
      <c r="AD142" s="435"/>
      <c r="AE142" s="435"/>
      <c r="AG142" s="286"/>
      <c r="AH142" s="448"/>
      <c r="AI142" s="448"/>
      <c r="AJ142" s="448"/>
      <c r="AK142" s="287"/>
      <c r="AL142" s="10"/>
    </row>
    <row r="143" spans="1:38" s="263" customFormat="1" ht="15" thickBot="1" x14ac:dyDescent="0.4">
      <c r="A143" s="277"/>
      <c r="B143" s="277"/>
      <c r="C143" s="435"/>
      <c r="E143" s="435"/>
      <c r="G143" s="435"/>
      <c r="I143" s="435"/>
      <c r="K143" s="435"/>
      <c r="M143" s="10"/>
      <c r="N143" s="9"/>
      <c r="O143" s="435"/>
      <c r="P143" s="435"/>
      <c r="Q143" s="436"/>
      <c r="R143" s="9"/>
      <c r="S143" s="435"/>
      <c r="T143" s="9"/>
      <c r="U143" s="9"/>
      <c r="V143" s="9"/>
      <c r="W143" s="9"/>
      <c r="X143" s="9"/>
      <c r="Y143" s="9"/>
      <c r="Z143" s="9"/>
      <c r="AA143" s="10"/>
      <c r="AC143" s="435"/>
      <c r="AD143" s="435"/>
      <c r="AE143" s="435"/>
      <c r="AG143" s="286"/>
      <c r="AH143" s="448"/>
      <c r="AI143" s="448"/>
      <c r="AJ143" s="448"/>
      <c r="AK143" s="287"/>
      <c r="AL143" s="10"/>
    </row>
    <row r="144" spans="1:38" s="263" customFormat="1" ht="15" thickBot="1" x14ac:dyDescent="0.4">
      <c r="A144" s="278"/>
      <c r="B144" s="836" t="s">
        <v>625</v>
      </c>
      <c r="C144" s="837"/>
      <c r="D144" s="837"/>
      <c r="E144" s="837"/>
      <c r="F144" s="837"/>
      <c r="G144" s="837"/>
      <c r="H144" s="837"/>
      <c r="I144" s="837"/>
      <c r="J144" s="837"/>
      <c r="K144" s="837"/>
      <c r="L144" s="837"/>
      <c r="M144" s="837"/>
      <c r="N144" s="837"/>
      <c r="O144" s="837"/>
      <c r="P144" s="837"/>
      <c r="Q144" s="837"/>
      <c r="R144" s="837"/>
      <c r="S144" s="837"/>
      <c r="T144" s="837"/>
      <c r="U144" s="837"/>
      <c r="V144" s="837"/>
      <c r="W144" s="837"/>
      <c r="X144" s="837"/>
      <c r="Y144" s="837"/>
      <c r="Z144" s="837"/>
      <c r="AA144" s="837"/>
      <c r="AB144" s="837"/>
      <c r="AC144" s="838"/>
      <c r="AD144" s="288"/>
      <c r="AE144" s="288"/>
      <c r="AF144" s="309"/>
      <c r="AG144" s="351"/>
      <c r="AH144" s="352"/>
      <c r="AI144" s="352"/>
      <c r="AJ144" s="352"/>
      <c r="AK144" s="353"/>
      <c r="AL144" s="10"/>
    </row>
    <row r="145" spans="1:38" s="263" customFormat="1" ht="15" thickBot="1" x14ac:dyDescent="0.4">
      <c r="A145" s="354"/>
      <c r="B145" s="354"/>
      <c r="C145" s="312"/>
      <c r="D145" s="317"/>
      <c r="E145" s="312"/>
      <c r="F145" s="317"/>
      <c r="G145" s="312"/>
      <c r="H145" s="317"/>
      <c r="I145" s="312"/>
      <c r="J145" s="317"/>
      <c r="K145" s="312"/>
      <c r="L145" s="317"/>
      <c r="M145" s="339"/>
      <c r="N145" s="339"/>
      <c r="O145" s="312"/>
      <c r="P145" s="312"/>
      <c r="Q145" s="355"/>
      <c r="R145" s="339"/>
      <c r="S145" s="312"/>
      <c r="T145" s="339"/>
      <c r="U145" s="356"/>
      <c r="V145" s="339"/>
      <c r="W145" s="858" t="s">
        <v>653</v>
      </c>
      <c r="X145" s="859"/>
      <c r="Y145" s="859"/>
      <c r="Z145" s="859"/>
      <c r="AA145" s="860"/>
      <c r="AB145" s="840" t="s">
        <v>682</v>
      </c>
      <c r="AC145" s="841"/>
      <c r="AD145" s="357"/>
      <c r="AE145" s="357"/>
      <c r="AF145" s="300"/>
      <c r="AG145" s="358"/>
      <c r="AH145" s="359"/>
      <c r="AI145" s="359"/>
      <c r="AJ145" s="359"/>
      <c r="AK145" s="360"/>
      <c r="AL145" s="10"/>
    </row>
    <row r="146" spans="1:38" x14ac:dyDescent="0.35">
      <c r="A146" s="270"/>
      <c r="B146" s="270"/>
      <c r="C146" s="406"/>
      <c r="D146" s="407"/>
      <c r="E146" s="406"/>
      <c r="F146" s="407"/>
      <c r="G146" s="406"/>
      <c r="H146" s="417"/>
      <c r="I146" s="406"/>
      <c r="J146" s="407"/>
      <c r="K146" s="424"/>
      <c r="L146" s="407"/>
      <c r="M146" s="406"/>
      <c r="N146" s="407"/>
      <c r="O146" s="406"/>
      <c r="P146" s="406"/>
      <c r="Q146" s="425"/>
      <c r="R146" s="407"/>
      <c r="S146" s="459"/>
      <c r="T146" s="459"/>
      <c r="U146" s="438" t="s">
        <v>655</v>
      </c>
      <c r="W146" s="319" t="s">
        <v>631</v>
      </c>
      <c r="X146" s="330"/>
      <c r="Y146" s="330"/>
      <c r="Z146" s="330"/>
      <c r="AA146" s="320" t="s">
        <v>655</v>
      </c>
      <c r="AB146" s="330"/>
      <c r="AC146" s="361"/>
      <c r="AF146" s="407"/>
      <c r="AG146" s="262"/>
      <c r="AH146" s="433"/>
      <c r="AI146" s="433"/>
      <c r="AJ146" s="433"/>
      <c r="AK146" s="272"/>
      <c r="AL146" s="4"/>
    </row>
    <row r="147" spans="1:38" x14ac:dyDescent="0.35">
      <c r="A147" s="270"/>
      <c r="B147" s="270"/>
      <c r="C147" s="417" t="s">
        <v>408</v>
      </c>
      <c r="D147" s="417"/>
      <c r="E147" s="417" t="s">
        <v>161</v>
      </c>
      <c r="F147" s="417"/>
      <c r="G147" s="417" t="s">
        <v>157</v>
      </c>
      <c r="H147" s="417"/>
      <c r="I147" s="417" t="s">
        <v>419</v>
      </c>
      <c r="J147" s="417"/>
      <c r="K147" s="417" t="s">
        <v>158</v>
      </c>
      <c r="L147" s="417"/>
      <c r="M147" s="417" t="s">
        <v>162</v>
      </c>
      <c r="N147" s="417"/>
      <c r="O147" s="417" t="s">
        <v>196</v>
      </c>
      <c r="P147" s="417"/>
      <c r="Q147" s="426" t="s">
        <v>234</v>
      </c>
      <c r="R147" s="417"/>
      <c r="S147" s="417" t="s">
        <v>237</v>
      </c>
      <c r="T147" s="417"/>
      <c r="U147" s="417" t="s">
        <v>683</v>
      </c>
      <c r="V147" s="417"/>
      <c r="W147" s="321" t="s">
        <v>684</v>
      </c>
      <c r="X147" s="417"/>
      <c r="Y147" s="417" t="s">
        <v>685</v>
      </c>
      <c r="Z147" s="417"/>
      <c r="AA147" s="322" t="s">
        <v>686</v>
      </c>
      <c r="AB147" s="417"/>
      <c r="AC147" s="322" t="s">
        <v>687</v>
      </c>
      <c r="AD147" s="417"/>
      <c r="AE147" s="417"/>
      <c r="AF147" s="407"/>
      <c r="AG147" s="271"/>
      <c r="AH147" s="441"/>
      <c r="AI147" s="441"/>
      <c r="AJ147" s="441"/>
      <c r="AK147" s="272"/>
      <c r="AL147" s="4"/>
    </row>
    <row r="148" spans="1:38" x14ac:dyDescent="0.35">
      <c r="A148" s="273"/>
      <c r="B148" s="275"/>
      <c r="C148" s="406">
        <v>0</v>
      </c>
      <c r="D148" s="406"/>
      <c r="E148" s="406">
        <v>0</v>
      </c>
      <c r="F148" s="406"/>
      <c r="G148" s="406">
        <v>0</v>
      </c>
      <c r="H148" s="406"/>
      <c r="I148" s="406">
        <v>0</v>
      </c>
      <c r="J148" s="406"/>
      <c r="K148" s="406">
        <v>0</v>
      </c>
      <c r="L148" s="406"/>
      <c r="M148" s="406">
        <v>0</v>
      </c>
      <c r="N148" s="406"/>
      <c r="O148" s="406">
        <v>0</v>
      </c>
      <c r="P148" s="406"/>
      <c r="Q148" s="428">
        <v>0</v>
      </c>
      <c r="R148" s="406"/>
      <c r="S148" s="406">
        <v>0</v>
      </c>
      <c r="T148" s="406"/>
      <c r="U148" s="406">
        <v>0</v>
      </c>
      <c r="V148" s="406"/>
      <c r="W148" s="275">
        <v>0</v>
      </c>
      <c r="X148" s="406"/>
      <c r="Y148" s="406">
        <v>0</v>
      </c>
      <c r="Z148" s="406"/>
      <c r="AA148" s="323">
        <v>0</v>
      </c>
      <c r="AB148" s="406"/>
      <c r="AC148" s="323">
        <v>0</v>
      </c>
      <c r="AD148" s="406"/>
      <c r="AE148" s="406"/>
      <c r="AF148" s="407"/>
      <c r="AG148" s="274"/>
      <c r="AH148" s="442"/>
      <c r="AI148" s="443"/>
      <c r="AJ148" s="443"/>
      <c r="AK148" s="272"/>
      <c r="AL148" s="4"/>
    </row>
    <row r="149" spans="1:38" s="260" customFormat="1" ht="15" thickBot="1" x14ac:dyDescent="0.4">
      <c r="A149" s="306">
        <v>151</v>
      </c>
      <c r="B149" s="306"/>
      <c r="C149" s="260">
        <v>152</v>
      </c>
      <c r="E149" s="260">
        <v>153</v>
      </c>
      <c r="G149" s="260">
        <v>154</v>
      </c>
      <c r="I149" s="260">
        <v>155</v>
      </c>
      <c r="K149" s="260">
        <v>156</v>
      </c>
      <c r="M149" s="260">
        <v>157</v>
      </c>
      <c r="O149" s="260">
        <v>158</v>
      </c>
      <c r="Q149" s="451">
        <v>159</v>
      </c>
      <c r="S149" s="260">
        <v>160</v>
      </c>
      <c r="U149" s="260">
        <v>161</v>
      </c>
      <c r="W149" s="306">
        <v>162</v>
      </c>
      <c r="Y149" s="260">
        <v>163</v>
      </c>
      <c r="AA149" s="324">
        <v>164</v>
      </c>
      <c r="AC149" s="324">
        <v>165</v>
      </c>
      <c r="AG149" s="307"/>
      <c r="AH149" s="452"/>
      <c r="AI149" s="453"/>
      <c r="AJ149" s="453"/>
      <c r="AK149" s="308"/>
      <c r="AL149" s="284"/>
    </row>
    <row r="150" spans="1:38" ht="15" thickBot="1" x14ac:dyDescent="0.4">
      <c r="A150" s="275"/>
      <c r="B150" s="365">
        <v>378.05200000000002</v>
      </c>
      <c r="C150" s="818"/>
      <c r="D150" s="420">
        <v>319</v>
      </c>
      <c r="E150" s="787" t="s">
        <v>12</v>
      </c>
      <c r="F150" s="420">
        <v>365</v>
      </c>
      <c r="G150" s="787" t="s">
        <v>12</v>
      </c>
      <c r="H150" s="420">
        <v>441</v>
      </c>
      <c r="I150" s="818"/>
      <c r="J150" s="420">
        <v>394</v>
      </c>
      <c r="K150" s="787" t="s">
        <v>12</v>
      </c>
      <c r="L150" s="420">
        <v>314</v>
      </c>
      <c r="M150" s="787" t="s">
        <v>12</v>
      </c>
      <c r="N150" s="420">
        <v>473.22</v>
      </c>
      <c r="O150" s="787" t="s">
        <v>12</v>
      </c>
      <c r="P150" s="420">
        <v>337</v>
      </c>
      <c r="Q150" s="818"/>
      <c r="R150" s="420">
        <v>337.57400000000001</v>
      </c>
      <c r="S150" s="787" t="s">
        <v>12</v>
      </c>
      <c r="T150" s="420">
        <v>402.80799999999999</v>
      </c>
      <c r="U150" s="787" t="s">
        <v>223</v>
      </c>
      <c r="V150" s="420">
        <v>344</v>
      </c>
      <c r="W150" s="787" t="s">
        <v>223</v>
      </c>
      <c r="X150" s="420">
        <v>383</v>
      </c>
      <c r="Y150" s="787" t="s">
        <v>223</v>
      </c>
      <c r="Z150" s="420">
        <v>376.82600000000002</v>
      </c>
      <c r="AA150" s="787" t="s">
        <v>223</v>
      </c>
      <c r="AB150" s="420">
        <v>481.108</v>
      </c>
      <c r="AC150" s="787" t="s">
        <v>15</v>
      </c>
      <c r="AD150" s="432"/>
      <c r="AE150" s="432"/>
      <c r="AF150" s="407"/>
      <c r="AG150" s="261">
        <v>9</v>
      </c>
      <c r="AH150" s="248">
        <v>1</v>
      </c>
      <c r="AI150" s="248">
        <v>9</v>
      </c>
      <c r="AJ150" s="593"/>
      <c r="AK150" s="325"/>
      <c r="AL150" s="4"/>
    </row>
    <row r="151" spans="1:38" ht="15" thickBot="1" x14ac:dyDescent="0.4">
      <c r="A151" s="275"/>
      <c r="B151" s="270"/>
      <c r="C151" s="832"/>
      <c r="D151" s="407"/>
      <c r="E151" s="835"/>
      <c r="F151" s="407"/>
      <c r="G151" s="835"/>
      <c r="H151" s="407"/>
      <c r="I151" s="832"/>
      <c r="J151" s="407"/>
      <c r="K151" s="835"/>
      <c r="L151" s="407"/>
      <c r="M151" s="835"/>
      <c r="N151" s="407"/>
      <c r="O151" s="835"/>
      <c r="P151" s="432"/>
      <c r="Q151" s="832"/>
      <c r="R151" s="407"/>
      <c r="S151" s="835"/>
      <c r="T151" s="407"/>
      <c r="U151" s="835"/>
      <c r="V151" s="407"/>
      <c r="W151" s="835"/>
      <c r="X151" s="407"/>
      <c r="Y151" s="835"/>
      <c r="Z151" s="407"/>
      <c r="AA151" s="835"/>
      <c r="AB151" s="407"/>
      <c r="AC151" s="835"/>
      <c r="AD151" s="432"/>
      <c r="AE151" s="432"/>
      <c r="AF151" s="407"/>
      <c r="AG151" s="262"/>
      <c r="AH151" s="433"/>
      <c r="AI151" s="433"/>
      <c r="AJ151" s="433"/>
      <c r="AK151" s="272"/>
      <c r="AL151" s="4"/>
    </row>
    <row r="152" spans="1:38" ht="6" customHeight="1" x14ac:dyDescent="0.35">
      <c r="A152" s="275"/>
      <c r="B152" s="270"/>
      <c r="C152" s="250">
        <v>0</v>
      </c>
      <c r="D152" s="406"/>
      <c r="E152" s="250" t="s">
        <v>12</v>
      </c>
      <c r="F152" s="406"/>
      <c r="G152" s="250">
        <v>0</v>
      </c>
      <c r="H152" s="406"/>
      <c r="I152" s="250">
        <v>0</v>
      </c>
      <c r="J152" s="406"/>
      <c r="K152" s="250">
        <v>0</v>
      </c>
      <c r="L152" s="406"/>
      <c r="M152" s="250">
        <v>0</v>
      </c>
      <c r="N152" s="406"/>
      <c r="O152" s="250">
        <v>0</v>
      </c>
      <c r="P152" s="432"/>
      <c r="Q152" s="250">
        <v>0</v>
      </c>
      <c r="R152" s="406"/>
      <c r="S152" s="250">
        <v>0</v>
      </c>
      <c r="T152" s="406"/>
      <c r="U152" s="250">
        <v>0</v>
      </c>
      <c r="V152" s="406"/>
      <c r="W152" s="326">
        <v>0</v>
      </c>
      <c r="X152" s="406"/>
      <c r="Y152" s="250">
        <v>0</v>
      </c>
      <c r="Z152" s="406"/>
      <c r="AA152" s="327">
        <v>0</v>
      </c>
      <c r="AB152" s="424"/>
      <c r="AC152" s="327">
        <v>0</v>
      </c>
      <c r="AD152" s="432"/>
      <c r="AE152" s="432"/>
      <c r="AF152" s="407"/>
      <c r="AG152" s="262"/>
      <c r="AH152" s="433"/>
      <c r="AI152" s="433"/>
      <c r="AJ152" s="433"/>
      <c r="AK152" s="272"/>
      <c r="AL152" s="4"/>
    </row>
    <row r="153" spans="1:38" ht="15" thickBot="1" x14ac:dyDescent="0.4">
      <c r="A153" s="306"/>
      <c r="B153" s="306"/>
      <c r="C153" s="417" t="s">
        <v>203</v>
      </c>
      <c r="D153" s="407"/>
      <c r="E153" s="417" t="s">
        <v>68</v>
      </c>
      <c r="F153" s="407"/>
      <c r="G153" s="417" t="s">
        <v>63</v>
      </c>
      <c r="H153" s="407"/>
      <c r="I153" s="417" t="s">
        <v>63</v>
      </c>
      <c r="J153" s="407"/>
      <c r="K153" s="417" t="s">
        <v>77</v>
      </c>
      <c r="L153" s="407"/>
      <c r="M153" s="417" t="s">
        <v>57</v>
      </c>
      <c r="N153" s="407"/>
      <c r="O153" s="417" t="s">
        <v>197</v>
      </c>
      <c r="P153" s="417"/>
      <c r="Q153" s="426" t="s">
        <v>65</v>
      </c>
      <c r="R153" s="407"/>
      <c r="S153" s="417" t="s">
        <v>170</v>
      </c>
      <c r="T153" s="407"/>
      <c r="U153" s="417" t="s">
        <v>203</v>
      </c>
      <c r="V153" s="407"/>
      <c r="W153" s="328" t="s">
        <v>65</v>
      </c>
      <c r="X153" s="255"/>
      <c r="Y153" s="336" t="s">
        <v>63</v>
      </c>
      <c r="Z153" s="255"/>
      <c r="AA153" s="329" t="s">
        <v>659</v>
      </c>
      <c r="AB153" s="255"/>
      <c r="AC153" s="362" t="s">
        <v>210</v>
      </c>
      <c r="AD153" s="468"/>
      <c r="AE153" s="468"/>
      <c r="AG153" s="286"/>
      <c r="AH153" s="448"/>
      <c r="AI153" s="448"/>
      <c r="AJ153" s="448"/>
      <c r="AK153" s="308"/>
      <c r="AL153" s="4"/>
    </row>
    <row r="154" spans="1:38" s="263" customFormat="1" x14ac:dyDescent="0.35">
      <c r="A154" s="277"/>
      <c r="B154" s="277"/>
      <c r="C154" s="10"/>
      <c r="D154" s="434"/>
      <c r="E154" s="435" t="s">
        <v>74</v>
      </c>
      <c r="F154" s="434"/>
      <c r="G154" s="435" t="s">
        <v>58</v>
      </c>
      <c r="I154" s="10"/>
      <c r="K154" s="435" t="s">
        <v>74</v>
      </c>
      <c r="M154" s="435" t="s">
        <v>58</v>
      </c>
      <c r="O154" s="435" t="s">
        <v>58</v>
      </c>
      <c r="P154" s="435"/>
      <c r="Q154" s="436"/>
      <c r="S154" s="435" t="s">
        <v>91</v>
      </c>
      <c r="U154" s="435" t="s">
        <v>634</v>
      </c>
      <c r="W154" s="435" t="s">
        <v>634</v>
      </c>
      <c r="Y154" s="435"/>
      <c r="AA154" s="435" t="s">
        <v>634</v>
      </c>
      <c r="AC154" s="435"/>
      <c r="AD154" s="435"/>
      <c r="AE154" s="435"/>
      <c r="AG154" s="286"/>
      <c r="AH154" s="448"/>
      <c r="AI154" s="448"/>
      <c r="AJ154" s="448"/>
      <c r="AK154" s="287"/>
      <c r="AL154" s="10"/>
    </row>
    <row r="155" spans="1:38" s="263" customFormat="1" ht="15" thickBot="1" x14ac:dyDescent="0.4">
      <c r="A155" s="277"/>
      <c r="B155" s="277"/>
      <c r="C155" s="435"/>
      <c r="D155" s="434"/>
      <c r="E155" s="435"/>
      <c r="F155" s="434"/>
      <c r="G155" s="435"/>
      <c r="I155" s="435"/>
      <c r="K155" s="435"/>
      <c r="M155" s="435"/>
      <c r="O155" s="435"/>
      <c r="P155" s="435"/>
      <c r="Q155" s="436"/>
      <c r="S155" s="435"/>
      <c r="U155" s="435"/>
      <c r="W155" s="435"/>
      <c r="Y155" s="435"/>
      <c r="AA155" s="435"/>
      <c r="AC155" s="435"/>
      <c r="AD155" s="437"/>
      <c r="AE155" s="437"/>
      <c r="AF155" s="408"/>
      <c r="AG155" s="286"/>
      <c r="AH155" s="448"/>
      <c r="AI155" s="448"/>
      <c r="AJ155" s="448"/>
      <c r="AK155" s="287"/>
      <c r="AL155" s="10"/>
    </row>
    <row r="156" spans="1:38" s="263" customFormat="1" ht="15" thickBot="1" x14ac:dyDescent="0.4">
      <c r="A156" s="278"/>
      <c r="B156" s="836" t="s">
        <v>625</v>
      </c>
      <c r="C156" s="837"/>
      <c r="D156" s="837"/>
      <c r="E156" s="837"/>
      <c r="F156" s="837"/>
      <c r="G156" s="837"/>
      <c r="H156" s="837"/>
      <c r="I156" s="837"/>
      <c r="J156" s="837"/>
      <c r="K156" s="837"/>
      <c r="L156" s="837"/>
      <c r="M156" s="837"/>
      <c r="N156" s="837"/>
      <c r="O156" s="837"/>
      <c r="P156" s="837"/>
      <c r="Q156" s="837"/>
      <c r="R156" s="837"/>
      <c r="S156" s="837"/>
      <c r="T156" s="837"/>
      <c r="U156" s="837"/>
      <c r="V156" s="837"/>
      <c r="W156" s="837"/>
      <c r="X156" s="837"/>
      <c r="Y156" s="837"/>
      <c r="Z156" s="837"/>
      <c r="AA156" s="838"/>
      <c r="AB156" s="855" t="s">
        <v>688</v>
      </c>
      <c r="AC156" s="857"/>
      <c r="AD156" s="288"/>
      <c r="AE156" s="288"/>
      <c r="AF156" s="279"/>
      <c r="AG156" s="351"/>
      <c r="AH156" s="352"/>
      <c r="AI156" s="352"/>
      <c r="AJ156" s="352"/>
      <c r="AK156" s="353"/>
      <c r="AL156" s="10"/>
    </row>
    <row r="157" spans="1:38" ht="15" thickBot="1" x14ac:dyDescent="0.4">
      <c r="A157" s="283"/>
      <c r="B157" s="839" t="s">
        <v>682</v>
      </c>
      <c r="C157" s="840"/>
      <c r="D157" s="840"/>
      <c r="E157" s="840"/>
      <c r="F157" s="840"/>
      <c r="G157" s="841"/>
      <c r="H157" s="266"/>
      <c r="I157" s="265"/>
      <c r="J157" s="264"/>
      <c r="K157" s="297"/>
      <c r="L157" s="264"/>
      <c r="M157" s="356" t="s">
        <v>631</v>
      </c>
      <c r="N157" s="330"/>
      <c r="O157" s="356" t="s">
        <v>631</v>
      </c>
      <c r="P157" s="356"/>
      <c r="Q157" s="356" t="s">
        <v>631</v>
      </c>
      <c r="R157" s="264"/>
      <c r="S157" s="265"/>
      <c r="T157" s="300"/>
      <c r="U157" s="363"/>
      <c r="V157" s="300"/>
      <c r="W157" s="265"/>
      <c r="X157" s="264"/>
      <c r="Y157" s="265"/>
      <c r="Z157" s="264"/>
      <c r="AA157" s="265"/>
      <c r="AB157" s="264"/>
      <c r="AC157" s="265"/>
      <c r="AD157" s="265"/>
      <c r="AE157" s="265"/>
      <c r="AF157" s="264"/>
      <c r="AG157" s="267"/>
      <c r="AH157" s="268"/>
      <c r="AI157" s="268"/>
      <c r="AJ157" s="268"/>
      <c r="AK157" s="269"/>
      <c r="AL157" s="4"/>
    </row>
    <row r="158" spans="1:38" x14ac:dyDescent="0.35">
      <c r="A158" s="270"/>
      <c r="B158" s="270"/>
      <c r="C158" s="417" t="s">
        <v>689</v>
      </c>
      <c r="D158" s="417"/>
      <c r="E158" s="417" t="s">
        <v>690</v>
      </c>
      <c r="F158" s="417"/>
      <c r="G158" s="364" t="s">
        <v>691</v>
      </c>
      <c r="H158" s="417"/>
      <c r="I158" s="417" t="s">
        <v>692</v>
      </c>
      <c r="J158" s="417"/>
      <c r="K158" s="417" t="s">
        <v>693</v>
      </c>
      <c r="L158" s="417"/>
      <c r="M158" s="417" t="s">
        <v>694</v>
      </c>
      <c r="N158" s="417"/>
      <c r="O158" s="417" t="s">
        <v>552</v>
      </c>
      <c r="P158" s="417"/>
      <c r="Q158" s="426" t="s">
        <v>695</v>
      </c>
      <c r="R158" s="417"/>
      <c r="S158" s="417" t="s">
        <v>505</v>
      </c>
      <c r="T158" s="417"/>
      <c r="U158" s="417" t="s">
        <v>164</v>
      </c>
      <c r="V158" s="417"/>
      <c r="W158" s="417" t="s">
        <v>195</v>
      </c>
      <c r="X158" s="417"/>
      <c r="Y158" s="417" t="s">
        <v>165</v>
      </c>
      <c r="Z158" s="417"/>
      <c r="AA158" s="417" t="s">
        <v>176</v>
      </c>
      <c r="AB158" s="417"/>
      <c r="AC158" s="417" t="s">
        <v>166</v>
      </c>
      <c r="AD158" s="417"/>
      <c r="AE158" s="417"/>
      <c r="AF158" s="407"/>
      <c r="AG158" s="271"/>
      <c r="AH158" s="441"/>
      <c r="AI158" s="441"/>
      <c r="AJ158" s="441"/>
      <c r="AK158" s="272"/>
      <c r="AL158" s="4"/>
    </row>
    <row r="159" spans="1:38" x14ac:dyDescent="0.35">
      <c r="A159" s="273"/>
      <c r="B159" s="275"/>
      <c r="C159" s="406">
        <v>0</v>
      </c>
      <c r="D159" s="406"/>
      <c r="E159" s="406">
        <v>0</v>
      </c>
      <c r="F159" s="406"/>
      <c r="G159" s="323">
        <v>0</v>
      </c>
      <c r="H159" s="406"/>
      <c r="I159" s="406">
        <v>0</v>
      </c>
      <c r="J159" s="406"/>
      <c r="K159" s="406">
        <v>0</v>
      </c>
      <c r="L159" s="406"/>
      <c r="M159" s="406">
        <v>0</v>
      </c>
      <c r="N159" s="406"/>
      <c r="O159" s="406">
        <v>0</v>
      </c>
      <c r="P159" s="406"/>
      <c r="Q159" s="428">
        <v>0</v>
      </c>
      <c r="R159" s="406"/>
      <c r="S159" s="406">
        <v>0</v>
      </c>
      <c r="T159" s="406"/>
      <c r="U159" s="406">
        <v>0</v>
      </c>
      <c r="V159" s="406"/>
      <c r="W159" s="406">
        <v>0</v>
      </c>
      <c r="X159" s="406"/>
      <c r="Y159" s="406">
        <v>0</v>
      </c>
      <c r="Z159" s="406"/>
      <c r="AA159" s="406">
        <v>0</v>
      </c>
      <c r="AB159" s="406"/>
      <c r="AC159" s="406">
        <v>0</v>
      </c>
      <c r="AD159" s="406"/>
      <c r="AE159" s="406"/>
      <c r="AF159" s="407"/>
      <c r="AG159" s="274"/>
      <c r="AH159" s="442"/>
      <c r="AI159" s="443"/>
      <c r="AJ159" s="443"/>
      <c r="AK159" s="272"/>
      <c r="AL159" s="4"/>
    </row>
    <row r="160" spans="1:38" s="260" customFormat="1" ht="15" thickBot="1" x14ac:dyDescent="0.4">
      <c r="A160" s="275">
        <v>165</v>
      </c>
      <c r="B160" s="275"/>
      <c r="C160" s="406">
        <v>166</v>
      </c>
      <c r="D160" s="406"/>
      <c r="E160" s="406">
        <v>167</v>
      </c>
      <c r="F160" s="406"/>
      <c r="G160" s="323">
        <v>168</v>
      </c>
      <c r="H160" s="406"/>
      <c r="I160" s="406">
        <v>169</v>
      </c>
      <c r="J160" s="406"/>
      <c r="K160" s="406">
        <v>170</v>
      </c>
      <c r="L160" s="406"/>
      <c r="M160" s="406">
        <v>171</v>
      </c>
      <c r="N160" s="406"/>
      <c r="O160" s="406">
        <v>172</v>
      </c>
      <c r="P160" s="406"/>
      <c r="Q160" s="428">
        <v>173</v>
      </c>
      <c r="R160" s="406"/>
      <c r="S160" s="406">
        <v>174</v>
      </c>
      <c r="T160" s="406"/>
      <c r="U160" s="406">
        <v>175</v>
      </c>
      <c r="V160" s="406"/>
      <c r="W160" s="406">
        <v>176</v>
      </c>
      <c r="X160" s="406"/>
      <c r="Y160" s="406">
        <v>177</v>
      </c>
      <c r="Z160" s="406"/>
      <c r="AA160" s="406">
        <v>178</v>
      </c>
      <c r="AB160" s="406"/>
      <c r="AC160" s="406">
        <v>179</v>
      </c>
      <c r="AD160" s="406"/>
      <c r="AE160" s="406"/>
      <c r="AF160" s="406"/>
      <c r="AG160" s="274"/>
      <c r="AH160" s="442"/>
      <c r="AI160" s="444"/>
      <c r="AJ160" s="444"/>
      <c r="AK160" s="272"/>
      <c r="AL160" s="284"/>
    </row>
    <row r="161" spans="1:38" ht="15" thickBot="1" x14ac:dyDescent="0.4">
      <c r="A161" s="275"/>
      <c r="B161" s="365">
        <v>317</v>
      </c>
      <c r="C161" s="787" t="s">
        <v>15</v>
      </c>
      <c r="D161" s="420">
        <v>341</v>
      </c>
      <c r="E161" s="787" t="s">
        <v>15</v>
      </c>
      <c r="F161" s="420">
        <v>329.47</v>
      </c>
      <c r="G161" s="787" t="s">
        <v>15</v>
      </c>
      <c r="H161" s="420">
        <v>523.19299999999998</v>
      </c>
      <c r="I161" s="818"/>
      <c r="J161" s="420">
        <v>328</v>
      </c>
      <c r="K161" s="818"/>
      <c r="L161" s="420">
        <v>389</v>
      </c>
      <c r="M161" s="818"/>
      <c r="N161" s="420">
        <v>396</v>
      </c>
      <c r="O161" s="818"/>
      <c r="P161" s="420">
        <v>350</v>
      </c>
      <c r="Q161" s="818"/>
      <c r="R161" s="420">
        <v>397.48</v>
      </c>
      <c r="S161" s="818"/>
      <c r="T161" s="420">
        <v>323.99799999999999</v>
      </c>
      <c r="U161" s="787" t="s">
        <v>12</v>
      </c>
      <c r="V161" s="420">
        <v>426</v>
      </c>
      <c r="W161" s="787" t="s">
        <v>12</v>
      </c>
      <c r="X161" s="420">
        <v>374</v>
      </c>
      <c r="Y161" s="787" t="s">
        <v>12</v>
      </c>
      <c r="Z161" s="420">
        <v>461</v>
      </c>
      <c r="AA161" s="787" t="s">
        <v>12</v>
      </c>
      <c r="AB161" s="420">
        <v>372</v>
      </c>
      <c r="AC161" s="787" t="s">
        <v>12</v>
      </c>
      <c r="AD161" s="432"/>
      <c r="AE161" s="432"/>
      <c r="AF161" s="407"/>
      <c r="AG161" s="261">
        <v>11</v>
      </c>
      <c r="AH161" s="248">
        <v>0</v>
      </c>
      <c r="AI161" s="248">
        <v>9</v>
      </c>
      <c r="AJ161" s="593"/>
      <c r="AK161" s="325"/>
      <c r="AL161" s="4"/>
    </row>
    <row r="162" spans="1:38" ht="15" thickBot="1" x14ac:dyDescent="0.4">
      <c r="A162" s="275"/>
      <c r="B162" s="270"/>
      <c r="C162" s="788"/>
      <c r="D162" s="407"/>
      <c r="E162" s="788"/>
      <c r="F162" s="407"/>
      <c r="G162" s="788"/>
      <c r="H162" s="407"/>
      <c r="I162" s="819"/>
      <c r="J162" s="407"/>
      <c r="K162" s="819"/>
      <c r="L162" s="407"/>
      <c r="M162" s="819"/>
      <c r="N162" s="407"/>
      <c r="O162" s="819"/>
      <c r="P162" s="432"/>
      <c r="Q162" s="819"/>
      <c r="R162" s="407"/>
      <c r="S162" s="832"/>
      <c r="T162" s="407"/>
      <c r="U162" s="788"/>
      <c r="V162" s="407"/>
      <c r="W162" s="788"/>
      <c r="X162" s="407"/>
      <c r="Y162" s="835"/>
      <c r="Z162" s="407"/>
      <c r="AA162" s="835"/>
      <c r="AB162" s="407"/>
      <c r="AC162" s="835"/>
      <c r="AD162" s="432"/>
      <c r="AE162" s="432"/>
      <c r="AF162" s="407"/>
      <c r="AG162" s="262"/>
      <c r="AH162" s="433"/>
      <c r="AI162" s="433"/>
      <c r="AJ162" s="433"/>
      <c r="AK162" s="272"/>
      <c r="AL162" s="4"/>
    </row>
    <row r="163" spans="1:38" ht="6" customHeight="1" x14ac:dyDescent="0.35">
      <c r="A163" s="275"/>
      <c r="B163" s="270"/>
      <c r="C163" s="250">
        <v>0</v>
      </c>
      <c r="D163" s="406"/>
      <c r="E163" s="250">
        <v>0</v>
      </c>
      <c r="F163" s="406"/>
      <c r="G163" s="327">
        <v>0</v>
      </c>
      <c r="H163" s="406"/>
      <c r="I163" s="250">
        <v>0</v>
      </c>
      <c r="J163" s="406"/>
      <c r="K163" s="250">
        <v>0</v>
      </c>
      <c r="L163" s="406"/>
      <c r="M163" s="250">
        <v>0</v>
      </c>
      <c r="N163" s="406"/>
      <c r="O163" s="250">
        <v>0</v>
      </c>
      <c r="P163" s="432"/>
      <c r="Q163" s="250">
        <v>0</v>
      </c>
      <c r="R163" s="406"/>
      <c r="S163" s="250">
        <v>0</v>
      </c>
      <c r="T163" s="406"/>
      <c r="U163" s="250">
        <v>0</v>
      </c>
      <c r="V163" s="406"/>
      <c r="W163" s="250">
        <v>0</v>
      </c>
      <c r="X163" s="406"/>
      <c r="Y163" s="250">
        <v>0</v>
      </c>
      <c r="Z163" s="406"/>
      <c r="AA163" s="250">
        <v>0</v>
      </c>
      <c r="AB163" s="424"/>
      <c r="AC163" s="250">
        <v>0</v>
      </c>
      <c r="AD163" s="432"/>
      <c r="AE163" s="432"/>
      <c r="AF163" s="407"/>
      <c r="AG163" s="262"/>
      <c r="AH163" s="433"/>
      <c r="AI163" s="433"/>
      <c r="AJ163" s="433"/>
      <c r="AK163" s="272"/>
      <c r="AL163" s="4"/>
    </row>
    <row r="164" spans="1:38" ht="15" thickBot="1" x14ac:dyDescent="0.4">
      <c r="A164" s="275"/>
      <c r="B164" s="254"/>
      <c r="C164" s="336" t="s">
        <v>77</v>
      </c>
      <c r="D164" s="255"/>
      <c r="E164" s="336" t="s">
        <v>57</v>
      </c>
      <c r="F164" s="255"/>
      <c r="G164" s="362" t="s">
        <v>696</v>
      </c>
      <c r="H164" s="407"/>
      <c r="I164" s="417" t="s">
        <v>697</v>
      </c>
      <c r="J164" s="407"/>
      <c r="K164" s="417" t="s">
        <v>698</v>
      </c>
      <c r="L164" s="407"/>
      <c r="M164" s="417" t="s">
        <v>63</v>
      </c>
      <c r="N164" s="407"/>
      <c r="O164" s="417" t="s">
        <v>77</v>
      </c>
      <c r="P164" s="417"/>
      <c r="Q164" s="426" t="s">
        <v>65</v>
      </c>
      <c r="R164" s="407"/>
      <c r="S164" s="417" t="s">
        <v>132</v>
      </c>
      <c r="T164" s="407"/>
      <c r="U164" s="417" t="s">
        <v>63</v>
      </c>
      <c r="V164" s="407"/>
      <c r="W164" s="417" t="s">
        <v>77</v>
      </c>
      <c r="X164" s="407"/>
      <c r="Y164" s="417" t="s">
        <v>63</v>
      </c>
      <c r="Z164" s="407"/>
      <c r="AA164" s="417" t="s">
        <v>63</v>
      </c>
      <c r="AB164" s="407"/>
      <c r="AC164" s="417" t="s">
        <v>63</v>
      </c>
      <c r="AD164" s="417"/>
      <c r="AE164" s="417"/>
      <c r="AF164" s="407"/>
      <c r="AG164" s="262"/>
      <c r="AH164" s="433"/>
      <c r="AI164" s="433"/>
      <c r="AJ164" s="433"/>
      <c r="AK164" s="272"/>
      <c r="AL164" s="4"/>
    </row>
    <row r="165" spans="1:38" s="263" customFormat="1" x14ac:dyDescent="0.35">
      <c r="A165" s="273"/>
      <c r="B165" s="273"/>
      <c r="C165" s="437"/>
      <c r="D165" s="408"/>
      <c r="E165" s="437"/>
      <c r="F165" s="408"/>
      <c r="G165" s="437"/>
      <c r="H165" s="408"/>
      <c r="I165" s="434"/>
      <c r="J165" s="434"/>
      <c r="K165" s="434"/>
      <c r="L165" s="434"/>
      <c r="M165" s="461" t="s">
        <v>634</v>
      </c>
      <c r="N165" s="434"/>
      <c r="O165" s="461" t="s">
        <v>634</v>
      </c>
      <c r="P165" s="434"/>
      <c r="Q165" s="461" t="s">
        <v>634</v>
      </c>
      <c r="R165" s="434"/>
      <c r="S165" s="434"/>
      <c r="T165" s="408"/>
      <c r="U165" s="435" t="s">
        <v>74</v>
      </c>
      <c r="V165" s="408"/>
      <c r="W165" s="435" t="s">
        <v>74</v>
      </c>
      <c r="X165" s="408"/>
      <c r="Y165" s="435" t="s">
        <v>74</v>
      </c>
      <c r="Z165" s="434"/>
      <c r="AA165" s="435" t="s">
        <v>101</v>
      </c>
      <c r="AB165" s="434"/>
      <c r="AC165" s="435" t="s">
        <v>74</v>
      </c>
      <c r="AD165" s="435"/>
      <c r="AE165" s="435"/>
      <c r="AF165" s="408"/>
      <c r="AG165" s="262"/>
      <c r="AH165" s="433"/>
      <c r="AI165" s="433"/>
      <c r="AJ165" s="433"/>
      <c r="AK165" s="276"/>
      <c r="AL165" s="10"/>
    </row>
    <row r="166" spans="1:38" s="263" customFormat="1" ht="15" thickBot="1" x14ac:dyDescent="0.4">
      <c r="A166" s="273"/>
      <c r="B166" s="273"/>
      <c r="C166" s="437"/>
      <c r="D166" s="408"/>
      <c r="E166" s="437"/>
      <c r="F166" s="408"/>
      <c r="G166" s="437"/>
      <c r="H166" s="408"/>
      <c r="I166" s="434"/>
      <c r="J166" s="434"/>
      <c r="K166" s="434"/>
      <c r="L166" s="434"/>
      <c r="M166" s="434"/>
      <c r="N166" s="434"/>
      <c r="O166" s="434"/>
      <c r="P166" s="434"/>
      <c r="Q166" s="461"/>
      <c r="R166" s="434"/>
      <c r="S166" s="434"/>
      <c r="T166" s="408"/>
      <c r="U166" s="435"/>
      <c r="V166" s="408"/>
      <c r="W166" s="435"/>
      <c r="X166" s="408"/>
      <c r="Y166" s="435"/>
      <c r="Z166" s="434"/>
      <c r="AA166" s="435"/>
      <c r="AB166" s="434"/>
      <c r="AC166" s="435"/>
      <c r="AD166" s="435"/>
      <c r="AE166" s="435"/>
      <c r="AF166" s="408"/>
      <c r="AG166" s="262"/>
      <c r="AH166" s="433"/>
      <c r="AI166" s="433"/>
      <c r="AJ166" s="433"/>
      <c r="AK166" s="276"/>
      <c r="AL166" s="10"/>
    </row>
    <row r="167" spans="1:38" s="263" customFormat="1" ht="18" customHeight="1" thickBot="1" x14ac:dyDescent="0.4">
      <c r="A167" s="293"/>
      <c r="B167" s="855" t="s">
        <v>688</v>
      </c>
      <c r="C167" s="856"/>
      <c r="D167" s="856"/>
      <c r="E167" s="856"/>
      <c r="F167" s="856"/>
      <c r="G167" s="366"/>
      <c r="H167" s="836" t="s">
        <v>625</v>
      </c>
      <c r="I167" s="837"/>
      <c r="J167" s="837"/>
      <c r="K167" s="837"/>
      <c r="L167" s="837"/>
      <c r="M167" s="837"/>
      <c r="N167" s="837"/>
      <c r="O167" s="837"/>
      <c r="P167" s="837"/>
      <c r="Q167" s="837"/>
      <c r="R167" s="837"/>
      <c r="S167" s="837"/>
      <c r="T167" s="837"/>
      <c r="U167" s="837"/>
      <c r="V167" s="837"/>
      <c r="W167" s="837"/>
      <c r="X167" s="837"/>
      <c r="Y167" s="837"/>
      <c r="Z167" s="837"/>
      <c r="AA167" s="837"/>
      <c r="AB167" s="837"/>
      <c r="AC167" s="838"/>
      <c r="AD167" s="288"/>
      <c r="AE167" s="288"/>
      <c r="AF167" s="279"/>
      <c r="AG167" s="280"/>
      <c r="AH167" s="281"/>
      <c r="AI167" s="281"/>
      <c r="AJ167" s="281"/>
      <c r="AK167" s="282"/>
      <c r="AL167" s="10"/>
    </row>
    <row r="168" spans="1:38" x14ac:dyDescent="0.35">
      <c r="A168" s="283"/>
      <c r="B168" s="283"/>
      <c r="C168" s="265"/>
      <c r="D168" s="367" t="s">
        <v>641</v>
      </c>
      <c r="E168" s="356"/>
      <c r="F168" s="264"/>
      <c r="G168" s="265"/>
      <c r="H168" s="266"/>
      <c r="I168" s="265"/>
      <c r="J168" s="264"/>
      <c r="K168" s="297"/>
      <c r="L168" s="264"/>
      <c r="M168" s="265"/>
      <c r="N168" s="264"/>
      <c r="O168" s="265"/>
      <c r="P168" s="265"/>
      <c r="Q168" s="299"/>
      <c r="R168" s="264"/>
      <c r="S168" s="357"/>
      <c r="T168" s="264"/>
      <c r="U168" s="265"/>
      <c r="V168" s="264"/>
      <c r="W168" s="265"/>
      <c r="X168" s="264"/>
      <c r="Y168" s="265"/>
      <c r="Z168" s="264"/>
      <c r="AA168" s="265"/>
      <c r="AB168" s="264"/>
      <c r="AC168" s="265"/>
      <c r="AD168" s="265"/>
      <c r="AE168" s="265"/>
      <c r="AF168" s="264"/>
      <c r="AG168" s="267"/>
      <c r="AH168" s="268"/>
      <c r="AI168" s="268"/>
      <c r="AJ168" s="268"/>
      <c r="AK168" s="269"/>
      <c r="AL168" s="4"/>
    </row>
    <row r="169" spans="1:38" x14ac:dyDescent="0.35">
      <c r="A169" s="270"/>
      <c r="B169" s="270"/>
      <c r="C169" s="417" t="s">
        <v>517</v>
      </c>
      <c r="D169" s="417"/>
      <c r="E169" s="417" t="s">
        <v>514</v>
      </c>
      <c r="F169" s="417"/>
      <c r="G169" s="417" t="s">
        <v>163</v>
      </c>
      <c r="H169" s="417"/>
      <c r="I169" s="417" t="s">
        <v>174</v>
      </c>
      <c r="J169" s="417"/>
      <c r="K169" s="417" t="s">
        <v>175</v>
      </c>
      <c r="L169" s="417"/>
      <c r="M169" s="417" t="s">
        <v>202</v>
      </c>
      <c r="N169" s="417"/>
      <c r="O169" s="417" t="s">
        <v>185</v>
      </c>
      <c r="P169" s="417"/>
      <c r="Q169" s="426" t="s">
        <v>186</v>
      </c>
      <c r="R169" s="417"/>
      <c r="S169" s="417" t="s">
        <v>172</v>
      </c>
      <c r="T169" s="417"/>
      <c r="U169" s="417" t="s">
        <v>173</v>
      </c>
      <c r="V169" s="417"/>
      <c r="W169" s="417" t="s">
        <v>179</v>
      </c>
      <c r="X169" s="417"/>
      <c r="Y169" s="417" t="s">
        <v>191</v>
      </c>
      <c r="Z169" s="417"/>
      <c r="AA169" s="417" t="s">
        <v>190</v>
      </c>
      <c r="AB169" s="417"/>
      <c r="AC169" s="417" t="s">
        <v>193</v>
      </c>
      <c r="AD169" s="417"/>
      <c r="AE169" s="417"/>
      <c r="AF169" s="407"/>
      <c r="AG169" s="271"/>
      <c r="AH169" s="441"/>
      <c r="AI169" s="441"/>
      <c r="AJ169" s="441"/>
      <c r="AK169" s="272"/>
      <c r="AL169" s="4"/>
    </row>
    <row r="170" spans="1:38" x14ac:dyDescent="0.35">
      <c r="A170" s="273"/>
      <c r="B170" s="275"/>
      <c r="C170" s="406">
        <v>0</v>
      </c>
      <c r="D170" s="406"/>
      <c r="E170" s="406">
        <v>0</v>
      </c>
      <c r="F170" s="406"/>
      <c r="G170" s="406">
        <v>0</v>
      </c>
      <c r="H170" s="406"/>
      <c r="I170" s="406">
        <v>0</v>
      </c>
      <c r="J170" s="406"/>
      <c r="K170" s="406">
        <v>0</v>
      </c>
      <c r="L170" s="406"/>
      <c r="M170" s="406">
        <v>0</v>
      </c>
      <c r="N170" s="406"/>
      <c r="O170" s="406">
        <v>0</v>
      </c>
      <c r="P170" s="406"/>
      <c r="Q170" s="428">
        <v>0</v>
      </c>
      <c r="R170" s="406"/>
      <c r="S170" s="406">
        <v>0</v>
      </c>
      <c r="T170" s="406"/>
      <c r="U170" s="406">
        <v>0</v>
      </c>
      <c r="V170" s="406"/>
      <c r="W170" s="406">
        <v>0</v>
      </c>
      <c r="X170" s="406"/>
      <c r="Y170" s="406">
        <v>0</v>
      </c>
      <c r="Z170" s="406"/>
      <c r="AA170" s="406">
        <v>0</v>
      </c>
      <c r="AB170" s="406"/>
      <c r="AC170" s="406">
        <v>0</v>
      </c>
      <c r="AD170" s="406"/>
      <c r="AE170" s="406"/>
      <c r="AF170" s="407"/>
      <c r="AG170" s="274"/>
      <c r="AH170" s="442"/>
      <c r="AI170" s="443"/>
      <c r="AJ170" s="443"/>
      <c r="AK170" s="272"/>
      <c r="AL170" s="4"/>
    </row>
    <row r="171" spans="1:38" s="260" customFormat="1" ht="15" thickBot="1" x14ac:dyDescent="0.4">
      <c r="A171" s="275">
        <v>179</v>
      </c>
      <c r="B171" s="275"/>
      <c r="C171" s="406"/>
      <c r="D171" s="406"/>
      <c r="E171" s="406"/>
      <c r="F171" s="406"/>
      <c r="G171" s="406"/>
      <c r="H171" s="406"/>
      <c r="I171" s="406"/>
      <c r="J171" s="406"/>
      <c r="K171" s="406" t="s">
        <v>789</v>
      </c>
      <c r="L171" s="406"/>
      <c r="M171" s="406"/>
      <c r="N171" s="406"/>
      <c r="O171" s="406">
        <v>186</v>
      </c>
      <c r="P171" s="406"/>
      <c r="Q171" s="428">
        <v>187</v>
      </c>
      <c r="R171" s="406"/>
      <c r="S171" s="406">
        <v>188</v>
      </c>
      <c r="T171" s="406"/>
      <c r="U171" s="406">
        <v>189</v>
      </c>
      <c r="V171" s="406"/>
      <c r="W171" s="406">
        <v>190</v>
      </c>
      <c r="X171" s="406"/>
      <c r="Y171" s="406">
        <v>191</v>
      </c>
      <c r="Z171" s="406"/>
      <c r="AA171" s="406">
        <v>192</v>
      </c>
      <c r="AB171" s="406"/>
      <c r="AC171" s="406">
        <v>193</v>
      </c>
      <c r="AD171" s="406"/>
      <c r="AE171" s="406"/>
      <c r="AF171" s="406"/>
      <c r="AG171" s="274"/>
      <c r="AH171" s="442"/>
      <c r="AI171" s="444"/>
      <c r="AJ171" s="444"/>
      <c r="AK171" s="272"/>
      <c r="AL171" s="284"/>
    </row>
    <row r="172" spans="1:38" ht="15" thickBot="1" x14ac:dyDescent="0.4">
      <c r="A172" s="275"/>
      <c r="B172" s="365">
        <v>440.64499999999998</v>
      </c>
      <c r="C172" s="818"/>
      <c r="D172" s="420">
        <v>220.202</v>
      </c>
      <c r="E172" s="818"/>
      <c r="F172" s="420">
        <v>386.00099999999998</v>
      </c>
      <c r="G172" s="787" t="s">
        <v>12</v>
      </c>
      <c r="H172" s="420">
        <v>425</v>
      </c>
      <c r="I172" s="787" t="s">
        <v>12</v>
      </c>
      <c r="J172" s="420">
        <v>380</v>
      </c>
      <c r="K172" s="787" t="s">
        <v>12</v>
      </c>
      <c r="L172" s="420">
        <v>354.38799999999998</v>
      </c>
      <c r="M172" s="787" t="s">
        <v>12</v>
      </c>
      <c r="N172" s="420">
        <v>357.99599999999998</v>
      </c>
      <c r="O172" s="787" t="s">
        <v>12</v>
      </c>
      <c r="P172" s="420">
        <v>300</v>
      </c>
      <c r="Q172" s="787" t="s">
        <v>12</v>
      </c>
      <c r="R172" s="420">
        <v>407</v>
      </c>
      <c r="S172" s="787" t="s">
        <v>12</v>
      </c>
      <c r="T172" s="420">
        <v>373</v>
      </c>
      <c r="U172" s="787" t="s">
        <v>12</v>
      </c>
      <c r="V172" s="420">
        <v>414</v>
      </c>
      <c r="W172" s="787" t="s">
        <v>12</v>
      </c>
      <c r="X172" s="420">
        <v>357</v>
      </c>
      <c r="Y172" s="787" t="s">
        <v>12</v>
      </c>
      <c r="Z172" s="420">
        <v>423</v>
      </c>
      <c r="AA172" s="787" t="s">
        <v>12</v>
      </c>
      <c r="AB172" s="420">
        <v>381</v>
      </c>
      <c r="AC172" s="787" t="s">
        <v>12</v>
      </c>
      <c r="AD172" s="432"/>
      <c r="AE172" s="432"/>
      <c r="AF172" s="407"/>
      <c r="AG172" s="261">
        <v>14</v>
      </c>
      <c r="AH172" s="248">
        <v>12</v>
      </c>
      <c r="AI172" s="248">
        <v>12</v>
      </c>
      <c r="AJ172" s="593"/>
      <c r="AK172" s="249"/>
      <c r="AL172" s="4"/>
    </row>
    <row r="173" spans="1:38" ht="15" thickBot="1" x14ac:dyDescent="0.4">
      <c r="A173" s="275"/>
      <c r="B173" s="270"/>
      <c r="C173" s="819"/>
      <c r="D173" s="407"/>
      <c r="E173" s="819"/>
      <c r="F173" s="407"/>
      <c r="G173" s="835"/>
      <c r="H173" s="407"/>
      <c r="I173" s="835"/>
      <c r="J173" s="407"/>
      <c r="K173" s="835"/>
      <c r="L173" s="407"/>
      <c r="M173" s="835"/>
      <c r="N173" s="407"/>
      <c r="O173" s="835"/>
      <c r="P173" s="432"/>
      <c r="Q173" s="835"/>
      <c r="R173" s="407"/>
      <c r="S173" s="835"/>
      <c r="T173" s="407"/>
      <c r="U173" s="835"/>
      <c r="V173" s="407"/>
      <c r="W173" s="835"/>
      <c r="X173" s="407"/>
      <c r="Y173" s="835"/>
      <c r="Z173" s="407"/>
      <c r="AA173" s="835"/>
      <c r="AB173" s="407"/>
      <c r="AC173" s="788"/>
      <c r="AD173" s="432"/>
      <c r="AE173" s="432"/>
      <c r="AF173" s="407"/>
      <c r="AG173" s="262"/>
      <c r="AH173" s="433"/>
      <c r="AI173" s="433"/>
      <c r="AJ173" s="433"/>
      <c r="AK173" s="272"/>
      <c r="AL173" s="4"/>
    </row>
    <row r="174" spans="1:38" ht="6" customHeight="1" x14ac:dyDescent="0.35">
      <c r="A174" s="275"/>
      <c r="B174" s="270"/>
      <c r="C174" s="250">
        <v>0</v>
      </c>
      <c r="D174" s="406"/>
      <c r="E174" s="250">
        <v>0</v>
      </c>
      <c r="F174" s="406"/>
      <c r="G174" s="250" t="s">
        <v>12</v>
      </c>
      <c r="H174" s="406"/>
      <c r="I174" s="250" t="s">
        <v>12</v>
      </c>
      <c r="J174" s="406"/>
      <c r="K174" s="250" t="s">
        <v>12</v>
      </c>
      <c r="L174" s="406"/>
      <c r="M174" s="250" t="s">
        <v>12</v>
      </c>
      <c r="N174" s="406"/>
      <c r="O174" s="250" t="s">
        <v>12</v>
      </c>
      <c r="P174" s="432"/>
      <c r="Q174" s="250" t="s">
        <v>12</v>
      </c>
      <c r="R174" s="406"/>
      <c r="S174" s="250" t="s">
        <v>12</v>
      </c>
      <c r="T174" s="406"/>
      <c r="U174" s="250" t="s">
        <v>12</v>
      </c>
      <c r="V174" s="406"/>
      <c r="W174" s="250" t="s">
        <v>12</v>
      </c>
      <c r="X174" s="406"/>
      <c r="Y174" s="250" t="s">
        <v>12</v>
      </c>
      <c r="Z174" s="406"/>
      <c r="AA174" s="250" t="s">
        <v>12</v>
      </c>
      <c r="AB174" s="424"/>
      <c r="AC174" s="250" t="s">
        <v>12</v>
      </c>
      <c r="AD174" s="432"/>
      <c r="AE174" s="432"/>
      <c r="AF174" s="407"/>
      <c r="AG174" s="262"/>
      <c r="AH174" s="433"/>
      <c r="AI174" s="433"/>
      <c r="AJ174" s="433"/>
      <c r="AK174" s="272"/>
      <c r="AL174" s="4"/>
    </row>
    <row r="175" spans="1:38" x14ac:dyDescent="0.35">
      <c r="A175" s="275"/>
      <c r="B175" s="270"/>
      <c r="C175" s="417" t="s">
        <v>231</v>
      </c>
      <c r="D175" s="407"/>
      <c r="E175" s="417" t="s">
        <v>197</v>
      </c>
      <c r="F175" s="407"/>
      <c r="G175" s="417" t="s">
        <v>63</v>
      </c>
      <c r="H175" s="407"/>
      <c r="I175" s="417" t="s">
        <v>65</v>
      </c>
      <c r="J175" s="407"/>
      <c r="K175" s="417" t="s">
        <v>68</v>
      </c>
      <c r="L175" s="407"/>
      <c r="M175" s="417" t="s">
        <v>203</v>
      </c>
      <c r="N175" s="407"/>
      <c r="O175" s="417" t="s">
        <v>79</v>
      </c>
      <c r="P175" s="417"/>
      <c r="Q175" s="426" t="s">
        <v>65</v>
      </c>
      <c r="R175" s="407"/>
      <c r="S175" s="417" t="s">
        <v>77</v>
      </c>
      <c r="T175" s="407"/>
      <c r="U175" s="417" t="s">
        <v>77</v>
      </c>
      <c r="V175" s="407"/>
      <c r="W175" s="417" t="s">
        <v>77</v>
      </c>
      <c r="X175" s="407"/>
      <c r="Y175" s="417" t="s">
        <v>65</v>
      </c>
      <c r="Z175" s="407"/>
      <c r="AA175" s="417" t="s">
        <v>63</v>
      </c>
      <c r="AB175" s="407"/>
      <c r="AC175" s="417" t="s">
        <v>63</v>
      </c>
      <c r="AD175" s="417"/>
      <c r="AE175" s="417"/>
      <c r="AF175" s="407"/>
      <c r="AG175" s="262"/>
      <c r="AH175" s="433"/>
      <c r="AI175" s="433"/>
      <c r="AJ175" s="433"/>
      <c r="AK175" s="272"/>
      <c r="AL175" s="4"/>
    </row>
    <row r="176" spans="1:38" s="263" customFormat="1" x14ac:dyDescent="0.35">
      <c r="A176" s="277"/>
      <c r="B176" s="277"/>
      <c r="C176" s="434"/>
      <c r="D176" s="434"/>
      <c r="E176" s="434"/>
      <c r="F176" s="434"/>
      <c r="G176" s="435" t="s">
        <v>74</v>
      </c>
      <c r="H176" s="434"/>
      <c r="I176" s="435" t="s">
        <v>101</v>
      </c>
      <c r="J176" s="434"/>
      <c r="K176" s="435" t="s">
        <v>101</v>
      </c>
      <c r="L176" s="434"/>
      <c r="M176" s="435" t="s">
        <v>101</v>
      </c>
      <c r="N176" s="434"/>
      <c r="O176" s="435" t="s">
        <v>101</v>
      </c>
      <c r="P176" s="435"/>
      <c r="Q176" s="436" t="s">
        <v>74</v>
      </c>
      <c r="S176" s="435" t="s">
        <v>74</v>
      </c>
      <c r="U176" s="435" t="s">
        <v>74</v>
      </c>
      <c r="W176" s="435" t="s">
        <v>101</v>
      </c>
      <c r="X176" s="434"/>
      <c r="Y176" s="435" t="s">
        <v>74</v>
      </c>
      <c r="Z176" s="434"/>
      <c r="AA176" s="435" t="s">
        <v>74</v>
      </c>
      <c r="AC176" s="435" t="s">
        <v>91</v>
      </c>
      <c r="AD176" s="435"/>
      <c r="AE176" s="435"/>
      <c r="AG176" s="286"/>
      <c r="AH176" s="448"/>
      <c r="AI176" s="448"/>
      <c r="AJ176" s="448"/>
      <c r="AK176" s="287"/>
      <c r="AL176" s="10"/>
    </row>
    <row r="177" spans="1:38" s="263" customFormat="1" ht="15" thickBot="1" x14ac:dyDescent="0.4">
      <c r="A177" s="277"/>
      <c r="B177" s="277"/>
      <c r="C177" s="434"/>
      <c r="D177" s="434"/>
      <c r="E177" s="434"/>
      <c r="F177" s="434"/>
      <c r="G177" s="435"/>
      <c r="H177" s="434"/>
      <c r="I177" s="435"/>
      <c r="J177" s="434"/>
      <c r="K177" s="435"/>
      <c r="L177" s="434"/>
      <c r="M177" s="435"/>
      <c r="N177" s="434"/>
      <c r="O177" s="435"/>
      <c r="P177" s="435"/>
      <c r="Q177" s="436"/>
      <c r="S177" s="435"/>
      <c r="U177" s="435"/>
      <c r="W177" s="435"/>
      <c r="X177" s="434"/>
      <c r="Y177" s="435"/>
      <c r="Z177" s="434"/>
      <c r="AA177" s="435"/>
      <c r="AC177" s="435"/>
      <c r="AD177" s="435"/>
      <c r="AE177" s="435"/>
      <c r="AG177" s="286"/>
      <c r="AH177" s="448"/>
      <c r="AI177" s="448"/>
      <c r="AJ177" s="448"/>
      <c r="AK177" s="287"/>
      <c r="AL177" s="10"/>
    </row>
    <row r="178" spans="1:38" s="263" customFormat="1" ht="15" thickBot="1" x14ac:dyDescent="0.4">
      <c r="A178" s="278"/>
      <c r="B178" s="836" t="s">
        <v>625</v>
      </c>
      <c r="C178" s="837"/>
      <c r="D178" s="837"/>
      <c r="E178" s="837"/>
      <c r="F178" s="837"/>
      <c r="G178" s="837"/>
      <c r="H178" s="837"/>
      <c r="I178" s="837"/>
      <c r="J178" s="837"/>
      <c r="K178" s="837"/>
      <c r="L178" s="837"/>
      <c r="M178" s="837"/>
      <c r="N178" s="837"/>
      <c r="O178" s="837"/>
      <c r="P178" s="837"/>
      <c r="Q178" s="837"/>
      <c r="R178" s="837"/>
      <c r="S178" s="837"/>
      <c r="T178" s="837"/>
      <c r="U178" s="837"/>
      <c r="V178" s="837"/>
      <c r="W178" s="837"/>
      <c r="X178" s="837"/>
      <c r="Y178" s="837"/>
      <c r="Z178" s="837"/>
      <c r="AA178" s="837"/>
      <c r="AB178" s="837"/>
      <c r="AC178" s="838"/>
      <c r="AD178" s="288"/>
      <c r="AE178" s="288"/>
      <c r="AF178" s="309"/>
      <c r="AG178" s="351"/>
      <c r="AH178" s="352"/>
      <c r="AI178" s="352"/>
      <c r="AJ178" s="352"/>
      <c r="AK178" s="353"/>
      <c r="AL178" s="10"/>
    </row>
    <row r="179" spans="1:38" x14ac:dyDescent="0.35">
      <c r="A179" s="283"/>
      <c r="B179" s="310"/>
      <c r="C179" s="265"/>
      <c r="D179" s="264"/>
      <c r="E179" s="305"/>
      <c r="F179" s="264"/>
      <c r="G179" s="265"/>
      <c r="H179" s="266"/>
      <c r="I179" s="265"/>
      <c r="J179" s="264"/>
      <c r="K179" s="368"/>
      <c r="L179" s="317" t="s">
        <v>699</v>
      </c>
      <c r="M179" s="363"/>
      <c r="N179" s="300"/>
      <c r="O179" s="363"/>
      <c r="P179" s="363"/>
      <c r="Q179" s="313"/>
      <c r="R179" s="330"/>
      <c r="S179" s="363"/>
      <c r="T179" s="300"/>
      <c r="U179" s="265"/>
      <c r="V179" s="300"/>
      <c r="W179" s="265"/>
      <c r="X179" s="264"/>
      <c r="Y179" s="330"/>
      <c r="Z179" s="264"/>
      <c r="AA179" s="300"/>
      <c r="AB179" s="264"/>
      <c r="AC179" s="265"/>
      <c r="AD179" s="265"/>
      <c r="AE179" s="265"/>
      <c r="AF179" s="264"/>
      <c r="AG179" s="267"/>
      <c r="AH179" s="268"/>
      <c r="AI179" s="268"/>
      <c r="AJ179" s="268"/>
      <c r="AK179" s="269"/>
      <c r="AL179" s="4"/>
    </row>
    <row r="180" spans="1:38" x14ac:dyDescent="0.35">
      <c r="A180" s="270"/>
      <c r="B180" s="270"/>
      <c r="C180" s="417" t="s">
        <v>183</v>
      </c>
      <c r="D180" s="417"/>
      <c r="E180" s="417" t="s">
        <v>215</v>
      </c>
      <c r="F180" s="417"/>
      <c r="G180" s="417" t="s">
        <v>184</v>
      </c>
      <c r="H180" s="417"/>
      <c r="I180" s="417" t="s">
        <v>515</v>
      </c>
      <c r="J180" s="417"/>
      <c r="K180" s="417" t="s">
        <v>700</v>
      </c>
      <c r="L180" s="417"/>
      <c r="M180" s="417" t="s">
        <v>701</v>
      </c>
      <c r="N180" s="417"/>
      <c r="O180" s="417" t="s">
        <v>221</v>
      </c>
      <c r="P180" s="417"/>
      <c r="Q180" s="426" t="s">
        <v>216</v>
      </c>
      <c r="R180" s="417"/>
      <c r="S180" s="417" t="s">
        <v>187</v>
      </c>
      <c r="T180" s="417"/>
      <c r="U180" s="417" t="s">
        <v>554</v>
      </c>
      <c r="V180" s="417"/>
      <c r="W180" s="417" t="s">
        <v>236</v>
      </c>
      <c r="X180" s="417"/>
      <c r="Y180" s="417" t="s">
        <v>702</v>
      </c>
      <c r="Z180" s="417"/>
      <c r="AA180" s="417" t="s">
        <v>224</v>
      </c>
      <c r="AB180" s="417"/>
      <c r="AC180" s="417" t="s">
        <v>226</v>
      </c>
      <c r="AD180" s="417"/>
      <c r="AE180" s="417"/>
      <c r="AF180" s="417"/>
      <c r="AG180" s="369"/>
      <c r="AH180" s="469"/>
      <c r="AI180" s="469"/>
      <c r="AJ180" s="469"/>
      <c r="AK180" s="272"/>
      <c r="AL180" s="4"/>
    </row>
    <row r="181" spans="1:38" x14ac:dyDescent="0.35">
      <c r="A181" s="273"/>
      <c r="B181" s="275"/>
      <c r="C181" s="406">
        <v>0</v>
      </c>
      <c r="D181" s="406"/>
      <c r="E181" s="406">
        <v>0</v>
      </c>
      <c r="F181" s="406"/>
      <c r="G181" s="406">
        <v>0</v>
      </c>
      <c r="H181" s="406"/>
      <c r="I181" s="406">
        <v>0</v>
      </c>
      <c r="J181" s="406"/>
      <c r="K181" s="406">
        <v>0</v>
      </c>
      <c r="L181" s="406"/>
      <c r="M181" s="406">
        <v>0</v>
      </c>
      <c r="N181" s="406"/>
      <c r="O181" s="406">
        <v>0</v>
      </c>
      <c r="P181" s="406"/>
      <c r="Q181" s="428">
        <v>0</v>
      </c>
      <c r="R181" s="406"/>
      <c r="S181" s="406">
        <v>0</v>
      </c>
      <c r="T181" s="406"/>
      <c r="U181" s="406">
        <v>0</v>
      </c>
      <c r="V181" s="406"/>
      <c r="W181" s="406">
        <v>0</v>
      </c>
      <c r="X181" s="406"/>
      <c r="Y181" s="406">
        <v>0</v>
      </c>
      <c r="Z181" s="406"/>
      <c r="AA181" s="406">
        <v>0</v>
      </c>
      <c r="AB181" s="406"/>
      <c r="AC181" s="406">
        <v>0</v>
      </c>
      <c r="AD181" s="406"/>
      <c r="AE181" s="406"/>
      <c r="AF181" s="406"/>
      <c r="AG181" s="271"/>
      <c r="AH181" s="469"/>
      <c r="AI181" s="469"/>
      <c r="AJ181" s="469"/>
      <c r="AK181" s="370"/>
      <c r="AL181" s="4"/>
    </row>
    <row r="182" spans="1:38" s="260" customFormat="1" ht="15" thickBot="1" x14ac:dyDescent="0.4">
      <c r="A182" s="275">
        <v>193</v>
      </c>
      <c r="B182" s="275"/>
      <c r="C182" s="406">
        <v>194</v>
      </c>
      <c r="D182" s="406"/>
      <c r="E182" s="406"/>
      <c r="F182" s="406"/>
      <c r="G182" s="406" t="s">
        <v>789</v>
      </c>
      <c r="H182" s="406"/>
      <c r="I182" s="406" t="s">
        <v>789</v>
      </c>
      <c r="J182" s="406"/>
      <c r="K182" s="406">
        <v>198</v>
      </c>
      <c r="L182" s="406"/>
      <c r="M182" s="260">
        <v>199</v>
      </c>
      <c r="N182" s="406"/>
      <c r="O182" s="260">
        <v>200</v>
      </c>
      <c r="Q182" s="428">
        <v>201</v>
      </c>
      <c r="R182" s="406"/>
      <c r="S182" s="406">
        <v>202</v>
      </c>
      <c r="T182" s="406"/>
      <c r="U182" s="406">
        <v>203</v>
      </c>
      <c r="V182" s="406"/>
      <c r="W182" s="406">
        <v>204</v>
      </c>
      <c r="X182" s="406"/>
      <c r="Y182" s="406" t="s">
        <v>789</v>
      </c>
      <c r="Z182" s="406"/>
      <c r="AA182" s="406" t="s">
        <v>789</v>
      </c>
      <c r="AB182" s="406"/>
      <c r="AC182" s="406" t="s">
        <v>789</v>
      </c>
      <c r="AD182" s="406"/>
      <c r="AE182" s="406"/>
      <c r="AF182" s="406"/>
      <c r="AG182" s="271"/>
      <c r="AH182" s="469"/>
      <c r="AI182" s="469"/>
      <c r="AJ182" s="469"/>
      <c r="AK182" s="370"/>
      <c r="AL182" s="284"/>
    </row>
    <row r="183" spans="1:38" ht="15" thickBot="1" x14ac:dyDescent="0.4">
      <c r="A183" s="275"/>
      <c r="B183" s="365">
        <v>456</v>
      </c>
      <c r="C183" s="787" t="s">
        <v>12</v>
      </c>
      <c r="D183" s="420">
        <v>381</v>
      </c>
      <c r="E183" s="787" t="s">
        <v>12</v>
      </c>
      <c r="F183" s="420">
        <v>382</v>
      </c>
      <c r="G183" s="852" t="s">
        <v>12</v>
      </c>
      <c r="H183" s="420">
        <v>341</v>
      </c>
      <c r="I183" s="823"/>
      <c r="J183" s="420">
        <v>352.37400000000002</v>
      </c>
      <c r="K183" s="818"/>
      <c r="L183" s="420">
        <v>226.42</v>
      </c>
      <c r="M183" s="818"/>
      <c r="N183" s="420">
        <v>352</v>
      </c>
      <c r="O183" s="852" t="s">
        <v>12</v>
      </c>
      <c r="P183" s="420">
        <v>332</v>
      </c>
      <c r="Q183" s="852" t="s">
        <v>12</v>
      </c>
      <c r="R183" s="420">
        <v>255</v>
      </c>
      <c r="S183" s="852" t="s">
        <v>12</v>
      </c>
      <c r="T183" s="420">
        <v>377</v>
      </c>
      <c r="U183" s="823"/>
      <c r="V183" s="420">
        <v>325</v>
      </c>
      <c r="W183" s="852" t="s">
        <v>12</v>
      </c>
      <c r="X183" s="420">
        <v>368.88499999999999</v>
      </c>
      <c r="Y183" s="823"/>
      <c r="Z183" s="420">
        <v>351.00400000000002</v>
      </c>
      <c r="AA183" s="852" t="s">
        <v>12</v>
      </c>
      <c r="AB183" s="420">
        <v>409</v>
      </c>
      <c r="AC183" s="787" t="s">
        <v>12</v>
      </c>
      <c r="AD183" s="432"/>
      <c r="AE183" s="432"/>
      <c r="AF183" s="420"/>
      <c r="AG183" s="261">
        <v>14</v>
      </c>
      <c r="AH183" s="248">
        <v>8</v>
      </c>
      <c r="AI183" s="248">
        <v>6</v>
      </c>
      <c r="AJ183" s="593"/>
      <c r="AK183" s="371"/>
      <c r="AL183" s="4"/>
    </row>
    <row r="184" spans="1:38" ht="15" thickBot="1" x14ac:dyDescent="0.4">
      <c r="A184" s="275"/>
      <c r="B184" s="270"/>
      <c r="C184" s="788"/>
      <c r="D184" s="407"/>
      <c r="E184" s="788"/>
      <c r="F184" s="407"/>
      <c r="G184" s="853"/>
      <c r="H184" s="407"/>
      <c r="I184" s="854"/>
      <c r="J184" s="432"/>
      <c r="K184" s="819"/>
      <c r="L184" s="407"/>
      <c r="M184" s="819"/>
      <c r="N184" s="407"/>
      <c r="O184" s="853"/>
      <c r="P184" s="432"/>
      <c r="Q184" s="853"/>
      <c r="R184" s="407"/>
      <c r="S184" s="853"/>
      <c r="T184" s="407"/>
      <c r="U184" s="854"/>
      <c r="V184" s="407"/>
      <c r="W184" s="853"/>
      <c r="X184" s="407"/>
      <c r="Y184" s="854"/>
      <c r="Z184" s="407"/>
      <c r="AA184" s="853"/>
      <c r="AB184" s="407"/>
      <c r="AC184" s="788"/>
      <c r="AD184" s="432"/>
      <c r="AE184" s="432"/>
      <c r="AF184" s="407"/>
      <c r="AG184" s="262"/>
      <c r="AH184" s="469"/>
      <c r="AI184" s="469"/>
      <c r="AJ184" s="469"/>
      <c r="AK184" s="372"/>
      <c r="AL184" s="4"/>
    </row>
    <row r="185" spans="1:38" ht="6" customHeight="1" x14ac:dyDescent="0.35">
      <c r="A185" s="275"/>
      <c r="B185" s="270"/>
      <c r="C185" s="250">
        <v>0</v>
      </c>
      <c r="D185" s="406"/>
      <c r="E185" s="250" t="s">
        <v>12</v>
      </c>
      <c r="F185" s="406"/>
      <c r="G185" s="250" t="s">
        <v>12</v>
      </c>
      <c r="H185" s="406"/>
      <c r="I185" s="250">
        <v>0</v>
      </c>
      <c r="J185" s="406"/>
      <c r="K185" s="518"/>
      <c r="L185" s="406"/>
      <c r="M185" s="518"/>
      <c r="N185" s="406"/>
      <c r="O185" s="250">
        <v>0</v>
      </c>
      <c r="P185" s="432"/>
      <c r="Q185" s="250">
        <v>0</v>
      </c>
      <c r="R185" s="406"/>
      <c r="S185" s="250">
        <v>0</v>
      </c>
      <c r="T185" s="406"/>
      <c r="U185" s="518"/>
      <c r="V185" s="406"/>
      <c r="W185" s="250">
        <v>0</v>
      </c>
      <c r="X185" s="406"/>
      <c r="Y185" s="518"/>
      <c r="Z185" s="406"/>
      <c r="AA185" s="250" t="s">
        <v>12</v>
      </c>
      <c r="AB185" s="424"/>
      <c r="AC185" s="250" t="s">
        <v>12</v>
      </c>
      <c r="AD185" s="432"/>
      <c r="AE185" s="432"/>
      <c r="AF185" s="406"/>
      <c r="AG185" s="373"/>
      <c r="AH185" s="469"/>
      <c r="AI185" s="469"/>
      <c r="AJ185" s="469"/>
      <c r="AK185" s="374"/>
      <c r="AL185" s="4"/>
    </row>
    <row r="186" spans="1:38" x14ac:dyDescent="0.35">
      <c r="A186" s="275"/>
      <c r="B186" s="270"/>
      <c r="C186" s="417" t="s">
        <v>63</v>
      </c>
      <c r="D186" s="407"/>
      <c r="E186" s="417" t="s">
        <v>65</v>
      </c>
      <c r="F186" s="407"/>
      <c r="G186" s="417" t="s">
        <v>68</v>
      </c>
      <c r="H186" s="407"/>
      <c r="I186" s="417" t="s">
        <v>79</v>
      </c>
      <c r="J186" s="407"/>
      <c r="K186" s="417" t="s">
        <v>170</v>
      </c>
      <c r="L186" s="407"/>
      <c r="M186" s="417" t="s">
        <v>703</v>
      </c>
      <c r="N186" s="407"/>
      <c r="O186" s="417" t="s">
        <v>68</v>
      </c>
      <c r="P186" s="417"/>
      <c r="Q186" s="426" t="s">
        <v>79</v>
      </c>
      <c r="R186" s="407"/>
      <c r="S186" s="417" t="s">
        <v>79</v>
      </c>
      <c r="T186" s="407"/>
      <c r="U186" s="417" t="s">
        <v>77</v>
      </c>
      <c r="V186" s="407"/>
      <c r="W186" s="417" t="s">
        <v>65</v>
      </c>
      <c r="X186" s="407"/>
      <c r="Y186" s="417" t="s">
        <v>150</v>
      </c>
      <c r="Z186" s="407"/>
      <c r="AA186" s="417" t="s">
        <v>65</v>
      </c>
      <c r="AB186" s="407"/>
      <c r="AC186" s="417" t="s">
        <v>77</v>
      </c>
      <c r="AD186" s="417"/>
      <c r="AE186" s="417"/>
      <c r="AF186" s="407"/>
      <c r="AG186" s="369"/>
      <c r="AH186" s="469"/>
      <c r="AI186" s="469"/>
      <c r="AJ186" s="469"/>
      <c r="AK186" s="374"/>
      <c r="AL186" s="4"/>
    </row>
    <row r="187" spans="1:38" s="263" customFormat="1" ht="12.75" customHeight="1" x14ac:dyDescent="0.35">
      <c r="A187" s="277"/>
      <c r="B187" s="277"/>
      <c r="C187" s="435" t="s">
        <v>101</v>
      </c>
      <c r="E187" s="435" t="s">
        <v>101</v>
      </c>
      <c r="F187" s="470"/>
      <c r="G187" s="435" t="s">
        <v>74</v>
      </c>
      <c r="H187" s="470"/>
      <c r="I187" s="435"/>
      <c r="J187" s="470"/>
      <c r="L187" s="470"/>
      <c r="M187" s="470"/>
      <c r="N187" s="470"/>
      <c r="O187" s="435" t="s">
        <v>74</v>
      </c>
      <c r="P187" s="435"/>
      <c r="Q187" s="436" t="s">
        <v>74</v>
      </c>
      <c r="R187" s="434"/>
      <c r="S187" s="435" t="s">
        <v>74</v>
      </c>
      <c r="T187" s="434"/>
      <c r="U187" s="434"/>
      <c r="V187" s="435"/>
      <c r="W187" s="435" t="s">
        <v>101</v>
      </c>
      <c r="X187" s="434"/>
      <c r="Y187" s="435"/>
      <c r="Z187" s="434"/>
      <c r="AA187" s="435" t="s">
        <v>101</v>
      </c>
      <c r="AC187" s="435" t="s">
        <v>101</v>
      </c>
      <c r="AD187" s="435"/>
      <c r="AE187" s="435"/>
      <c r="AG187" s="286"/>
      <c r="AH187" s="448"/>
      <c r="AI187" s="448"/>
      <c r="AJ187" s="448"/>
      <c r="AK187" s="287"/>
      <c r="AL187" s="10"/>
    </row>
    <row r="188" spans="1:38" ht="15" thickBot="1" x14ac:dyDescent="0.4">
      <c r="A188" s="270"/>
      <c r="B188" s="270"/>
      <c r="C188" s="406"/>
      <c r="D188" s="407"/>
      <c r="E188" s="406"/>
      <c r="F188" s="407"/>
      <c r="G188" s="406"/>
      <c r="H188" s="417"/>
      <c r="I188" s="406"/>
      <c r="J188" s="407"/>
      <c r="K188" s="9"/>
      <c r="L188" s="9"/>
      <c r="M188" s="9"/>
      <c r="N188" s="9"/>
      <c r="O188" s="10"/>
      <c r="P188" s="9"/>
      <c r="Q188" s="461"/>
      <c r="R188" s="9"/>
      <c r="S188" s="10"/>
      <c r="T188" s="408"/>
      <c r="U188" s="471"/>
      <c r="V188" s="408"/>
      <c r="W188" s="9"/>
      <c r="X188" s="407"/>
      <c r="Y188" s="406"/>
      <c r="Z188" s="407"/>
      <c r="AA188" s="447"/>
      <c r="AB188" s="407"/>
      <c r="AC188" s="447"/>
      <c r="AD188" s="447"/>
      <c r="AE188" s="447"/>
      <c r="AF188" s="407"/>
      <c r="AG188" s="262"/>
      <c r="AH188" s="433"/>
      <c r="AI188" s="433"/>
      <c r="AJ188" s="433"/>
      <c r="AK188" s="272"/>
      <c r="AL188" s="4"/>
    </row>
    <row r="189" spans="1:38" ht="15" thickBot="1" x14ac:dyDescent="0.4">
      <c r="A189" s="254"/>
      <c r="B189" s="836" t="s">
        <v>625</v>
      </c>
      <c r="C189" s="837"/>
      <c r="D189" s="837"/>
      <c r="E189" s="837"/>
      <c r="F189" s="837"/>
      <c r="G189" s="837"/>
      <c r="H189" s="837"/>
      <c r="I189" s="837"/>
      <c r="J189" s="837"/>
      <c r="K189" s="837"/>
      <c r="L189" s="837"/>
      <c r="M189" s="837"/>
      <c r="N189" s="837"/>
      <c r="O189" s="837"/>
      <c r="P189" s="837"/>
      <c r="Q189" s="837"/>
      <c r="R189" s="837"/>
      <c r="S189" s="837"/>
      <c r="T189" s="837"/>
      <c r="U189" s="837"/>
      <c r="V189" s="837"/>
      <c r="W189" s="837"/>
      <c r="X189" s="837"/>
      <c r="Y189" s="837"/>
      <c r="Z189" s="837"/>
      <c r="AA189" s="837"/>
      <c r="AB189" s="837"/>
      <c r="AC189" s="838"/>
      <c r="AD189" s="288"/>
      <c r="AE189" s="288"/>
      <c r="AF189" s="255"/>
      <c r="AG189" s="280"/>
      <c r="AH189" s="281"/>
      <c r="AI189" s="281"/>
      <c r="AJ189" s="281"/>
      <c r="AK189" s="289"/>
      <c r="AL189" s="4"/>
    </row>
    <row r="190" spans="1:38" ht="15" thickBot="1" x14ac:dyDescent="0.4">
      <c r="A190" s="283"/>
      <c r="B190" s="283"/>
      <c r="C190" s="265"/>
      <c r="D190" s="264"/>
      <c r="E190" s="265"/>
      <c r="F190" s="264"/>
      <c r="G190" s="265"/>
      <c r="H190" s="266"/>
      <c r="I190" s="265"/>
      <c r="J190" s="264"/>
      <c r="K190" s="311"/>
      <c r="L190" s="311"/>
      <c r="M190" s="311"/>
      <c r="N190" s="311"/>
      <c r="O190" s="305"/>
      <c r="P190" s="305"/>
      <c r="Q190" s="375"/>
      <c r="R190" s="311"/>
      <c r="S190" s="376"/>
      <c r="T190" s="376"/>
      <c r="U190" s="846" t="s">
        <v>653</v>
      </c>
      <c r="V190" s="847"/>
      <c r="W190" s="848"/>
      <c r="X190" s="264"/>
      <c r="Y190" s="849" t="s">
        <v>682</v>
      </c>
      <c r="Z190" s="850"/>
      <c r="AA190" s="851"/>
      <c r="AB190" s="264"/>
      <c r="AC190" s="265"/>
      <c r="AD190" s="265"/>
      <c r="AE190" s="265"/>
      <c r="AF190" s="264"/>
      <c r="AG190" s="267"/>
      <c r="AH190" s="268"/>
      <c r="AI190" s="268"/>
      <c r="AJ190" s="268"/>
      <c r="AK190" s="269"/>
      <c r="AL190" s="4"/>
    </row>
    <row r="191" spans="1:38" x14ac:dyDescent="0.35">
      <c r="A191" s="270"/>
      <c r="B191" s="270"/>
      <c r="C191" s="417" t="s">
        <v>192</v>
      </c>
      <c r="D191" s="417"/>
      <c r="E191" s="417" t="s">
        <v>188</v>
      </c>
      <c r="F191" s="417"/>
      <c r="G191" s="417" t="s">
        <v>189</v>
      </c>
      <c r="H191" s="417"/>
      <c r="I191" s="417" t="s">
        <v>243</v>
      </c>
      <c r="J191" s="417"/>
      <c r="K191" s="417" t="s">
        <v>217</v>
      </c>
      <c r="L191" s="417"/>
      <c r="M191" s="417" t="s">
        <v>704</v>
      </c>
      <c r="N191" s="417"/>
      <c r="O191" s="417" t="s">
        <v>219</v>
      </c>
      <c r="P191" s="417"/>
      <c r="Q191" s="426" t="s">
        <v>233</v>
      </c>
      <c r="R191" s="417"/>
      <c r="S191" s="417" t="s">
        <v>705</v>
      </c>
      <c r="T191" s="417"/>
      <c r="U191" s="321" t="s">
        <v>706</v>
      </c>
      <c r="V191" s="417"/>
      <c r="W191" s="322" t="s">
        <v>707</v>
      </c>
      <c r="X191" s="417"/>
      <c r="Y191" s="321" t="s">
        <v>708</v>
      </c>
      <c r="Z191" s="417"/>
      <c r="AA191" s="322" t="s">
        <v>709</v>
      </c>
      <c r="AB191" s="417"/>
      <c r="AC191" s="417" t="s">
        <v>483</v>
      </c>
      <c r="AD191" s="417"/>
      <c r="AE191" s="417"/>
      <c r="AF191" s="407"/>
      <c r="AG191" s="271"/>
      <c r="AH191" s="441"/>
      <c r="AI191" s="441"/>
      <c r="AJ191" s="441"/>
      <c r="AK191" s="272"/>
      <c r="AL191" s="4"/>
    </row>
    <row r="192" spans="1:38" x14ac:dyDescent="0.35">
      <c r="A192" s="273"/>
      <c r="B192" s="275"/>
      <c r="C192" s="406">
        <v>0</v>
      </c>
      <c r="D192" s="406"/>
      <c r="E192" s="406">
        <v>0</v>
      </c>
      <c r="F192" s="406"/>
      <c r="G192" s="406">
        <v>0</v>
      </c>
      <c r="H192" s="406"/>
      <c r="I192" s="406">
        <v>0</v>
      </c>
      <c r="J192" s="406"/>
      <c r="K192" s="406">
        <v>0</v>
      </c>
      <c r="L192" s="406"/>
      <c r="M192" s="406">
        <v>0</v>
      </c>
      <c r="N192" s="406"/>
      <c r="O192" s="406">
        <v>0</v>
      </c>
      <c r="P192" s="406"/>
      <c r="Q192" s="428">
        <v>0</v>
      </c>
      <c r="R192" s="406"/>
      <c r="S192" s="406">
        <v>0</v>
      </c>
      <c r="T192" s="406"/>
      <c r="U192" s="275">
        <v>0</v>
      </c>
      <c r="V192" s="406"/>
      <c r="W192" s="323">
        <v>0</v>
      </c>
      <c r="X192" s="406"/>
      <c r="Y192" s="275">
        <v>0</v>
      </c>
      <c r="Z192" s="406"/>
      <c r="AA192" s="323">
        <v>0</v>
      </c>
      <c r="AB192" s="406"/>
      <c r="AC192" s="406">
        <v>0</v>
      </c>
      <c r="AD192" s="406"/>
      <c r="AE192" s="406"/>
      <c r="AF192" s="407"/>
      <c r="AG192" s="274"/>
      <c r="AH192" s="442"/>
      <c r="AI192" s="443"/>
      <c r="AJ192" s="443"/>
      <c r="AK192" s="272"/>
      <c r="AL192" s="4"/>
    </row>
    <row r="193" spans="1:38" s="260" customFormat="1" ht="15" thickBot="1" x14ac:dyDescent="0.4">
      <c r="A193" s="306">
        <v>207</v>
      </c>
      <c r="B193" s="306"/>
      <c r="C193" s="260">
        <v>208</v>
      </c>
      <c r="E193" s="260">
        <v>209</v>
      </c>
      <c r="G193" s="260">
        <v>210</v>
      </c>
      <c r="I193" s="260">
        <v>211</v>
      </c>
      <c r="K193" s="260">
        <v>212</v>
      </c>
      <c r="M193" s="260">
        <v>213</v>
      </c>
      <c r="O193" s="406" t="s">
        <v>789</v>
      </c>
      <c r="Q193" s="451">
        <v>215</v>
      </c>
      <c r="S193" s="260">
        <v>216</v>
      </c>
      <c r="U193" s="306">
        <v>217</v>
      </c>
      <c r="W193" s="324">
        <v>218</v>
      </c>
      <c r="Y193" s="306">
        <v>219</v>
      </c>
      <c r="AA193" s="324">
        <v>220</v>
      </c>
      <c r="AC193" s="260">
        <v>221</v>
      </c>
      <c r="AG193" s="307"/>
      <c r="AH193" s="452"/>
      <c r="AI193" s="453"/>
      <c r="AJ193" s="453"/>
      <c r="AK193" s="308"/>
      <c r="AL193" s="284"/>
    </row>
    <row r="194" spans="1:38" ht="15" thickBot="1" x14ac:dyDescent="0.4">
      <c r="A194" s="275"/>
      <c r="B194" s="365">
        <v>405</v>
      </c>
      <c r="C194" s="787" t="s">
        <v>12</v>
      </c>
      <c r="D194" s="420">
        <v>376</v>
      </c>
      <c r="E194" s="787" t="s">
        <v>12</v>
      </c>
      <c r="F194" s="420">
        <v>439</v>
      </c>
      <c r="G194" s="787" t="s">
        <v>12</v>
      </c>
      <c r="H194" s="420">
        <v>326.84500000000003</v>
      </c>
      <c r="I194" s="818"/>
      <c r="J194" s="420">
        <v>382.99900000000002</v>
      </c>
      <c r="K194" s="787" t="s">
        <v>12</v>
      </c>
      <c r="L194" s="420">
        <v>416</v>
      </c>
      <c r="M194" s="844" t="s">
        <v>789</v>
      </c>
      <c r="N194" s="420">
        <v>410</v>
      </c>
      <c r="O194" s="787" t="s">
        <v>12</v>
      </c>
      <c r="P194" s="420">
        <v>336</v>
      </c>
      <c r="Q194" s="787" t="s">
        <v>12</v>
      </c>
      <c r="R194" s="420">
        <v>353</v>
      </c>
      <c r="S194" s="787" t="s">
        <v>223</v>
      </c>
      <c r="T194" s="420">
        <v>372</v>
      </c>
      <c r="U194" s="787" t="s">
        <v>223</v>
      </c>
      <c r="V194" s="420">
        <v>396.12799999999999</v>
      </c>
      <c r="W194" s="787" t="s">
        <v>710</v>
      </c>
      <c r="X194" s="420">
        <v>360.99799999999999</v>
      </c>
      <c r="Y194" s="818"/>
      <c r="Z194" s="420">
        <v>466</v>
      </c>
      <c r="AA194" s="818"/>
      <c r="AB194" s="420">
        <v>366</v>
      </c>
      <c r="AC194" s="818"/>
      <c r="AD194" s="472"/>
      <c r="AE194" s="472"/>
      <c r="AF194" s="407"/>
      <c r="AG194" s="261">
        <v>10</v>
      </c>
      <c r="AH194" s="248">
        <v>9</v>
      </c>
      <c r="AI194" s="248">
        <v>7</v>
      </c>
      <c r="AJ194" s="593"/>
      <c r="AK194" s="249"/>
      <c r="AL194" s="4"/>
    </row>
    <row r="195" spans="1:38" ht="15" thickBot="1" x14ac:dyDescent="0.4">
      <c r="A195" s="275"/>
      <c r="B195" s="270"/>
      <c r="C195" s="788"/>
      <c r="D195" s="407"/>
      <c r="E195" s="788"/>
      <c r="F195" s="407"/>
      <c r="G195" s="788"/>
      <c r="H195" s="407"/>
      <c r="I195" s="819"/>
      <c r="J195" s="407"/>
      <c r="K195" s="788"/>
      <c r="L195" s="407"/>
      <c r="M195" s="845"/>
      <c r="N195" s="407"/>
      <c r="O195" s="788"/>
      <c r="P195" s="432"/>
      <c r="Q195" s="788"/>
      <c r="R195" s="407"/>
      <c r="S195" s="788"/>
      <c r="T195" s="407"/>
      <c r="U195" s="788"/>
      <c r="V195" s="407"/>
      <c r="W195" s="788"/>
      <c r="X195" s="407"/>
      <c r="Y195" s="819"/>
      <c r="Z195" s="407"/>
      <c r="AA195" s="819"/>
      <c r="AB195" s="407"/>
      <c r="AC195" s="819"/>
      <c r="AD195" s="472"/>
      <c r="AE195" s="472"/>
      <c r="AF195" s="407"/>
      <c r="AG195" s="262"/>
      <c r="AH195" s="433"/>
      <c r="AI195" s="433"/>
      <c r="AJ195" s="433"/>
      <c r="AK195" s="272"/>
      <c r="AL195" s="4"/>
    </row>
    <row r="196" spans="1:38" ht="6" customHeight="1" x14ac:dyDescent="0.35">
      <c r="A196" s="275"/>
      <c r="B196" s="270"/>
      <c r="C196" s="250" t="s">
        <v>12</v>
      </c>
      <c r="D196" s="406"/>
      <c r="E196" s="250" t="s">
        <v>12</v>
      </c>
      <c r="F196" s="406"/>
      <c r="G196" s="250" t="s">
        <v>12</v>
      </c>
      <c r="H196" s="406"/>
      <c r="I196" s="250">
        <v>0</v>
      </c>
      <c r="J196" s="406"/>
      <c r="K196" s="518"/>
      <c r="L196" s="406"/>
      <c r="M196" s="250">
        <v>0</v>
      </c>
      <c r="N196" s="406"/>
      <c r="O196" s="250" t="s">
        <v>12</v>
      </c>
      <c r="P196" s="432"/>
      <c r="Q196" s="518"/>
      <c r="R196" s="406"/>
      <c r="S196" s="250">
        <v>0</v>
      </c>
      <c r="T196" s="406"/>
      <c r="U196" s="326">
        <v>0</v>
      </c>
      <c r="V196" s="406"/>
      <c r="W196" s="327">
        <v>0</v>
      </c>
      <c r="X196" s="406"/>
      <c r="Y196" s="582"/>
      <c r="Z196" s="406"/>
      <c r="AA196" s="583"/>
      <c r="AB196" s="424"/>
      <c r="AC196" s="518"/>
      <c r="AD196" s="472"/>
      <c r="AE196" s="472"/>
      <c r="AF196" s="407"/>
      <c r="AG196" s="262"/>
      <c r="AH196" s="433"/>
      <c r="AI196" s="433"/>
      <c r="AJ196" s="433"/>
      <c r="AK196" s="272"/>
      <c r="AL196" s="4"/>
    </row>
    <row r="197" spans="1:38" ht="15" thickBot="1" x14ac:dyDescent="0.4">
      <c r="A197" s="306"/>
      <c r="B197" s="462"/>
      <c r="C197" s="417" t="s">
        <v>65</v>
      </c>
      <c r="D197" s="407"/>
      <c r="E197" s="417" t="s">
        <v>65</v>
      </c>
      <c r="F197" s="407"/>
      <c r="G197" s="417" t="s">
        <v>77</v>
      </c>
      <c r="H197" s="407"/>
      <c r="I197" s="417" t="s">
        <v>132</v>
      </c>
      <c r="J197" s="407"/>
      <c r="K197" s="417" t="s">
        <v>63</v>
      </c>
      <c r="L197" s="407"/>
      <c r="M197" s="417" t="s">
        <v>77</v>
      </c>
      <c r="N197" s="407"/>
      <c r="O197" s="417" t="s">
        <v>65</v>
      </c>
      <c r="P197" s="417"/>
      <c r="Q197" s="426" t="s">
        <v>79</v>
      </c>
      <c r="R197" s="407"/>
      <c r="S197" s="417" t="s">
        <v>65</v>
      </c>
      <c r="T197" s="407"/>
      <c r="U197" s="328" t="s">
        <v>65</v>
      </c>
      <c r="V197" s="255"/>
      <c r="W197" s="329" t="s">
        <v>703</v>
      </c>
      <c r="X197" s="407"/>
      <c r="Y197" s="350" t="s">
        <v>696</v>
      </c>
      <c r="Z197" s="255"/>
      <c r="AA197" s="329" t="s">
        <v>63</v>
      </c>
      <c r="AB197" s="407"/>
      <c r="AC197" s="417" t="s">
        <v>65</v>
      </c>
      <c r="AD197" s="473"/>
      <c r="AE197" s="473"/>
      <c r="AG197" s="286"/>
      <c r="AH197" s="448"/>
      <c r="AI197" s="448"/>
      <c r="AJ197" s="448"/>
      <c r="AK197" s="308"/>
      <c r="AL197" s="4"/>
    </row>
    <row r="198" spans="1:38" s="263" customFormat="1" x14ac:dyDescent="0.35">
      <c r="A198" s="277"/>
      <c r="B198" s="277"/>
      <c r="C198" s="435" t="s">
        <v>74</v>
      </c>
      <c r="E198" s="435" t="s">
        <v>74</v>
      </c>
      <c r="G198" s="435" t="s">
        <v>74</v>
      </c>
      <c r="I198" s="435">
        <v>0</v>
      </c>
      <c r="K198" s="435" t="s">
        <v>74</v>
      </c>
      <c r="M198" s="435"/>
      <c r="O198" s="435" t="s">
        <v>74</v>
      </c>
      <c r="P198" s="435"/>
      <c r="Q198" s="436" t="s">
        <v>74</v>
      </c>
      <c r="S198" s="435"/>
      <c r="U198" s="435"/>
      <c r="W198" s="435" t="s">
        <v>631</v>
      </c>
      <c r="Y198" s="435"/>
      <c r="AA198" s="435"/>
      <c r="AC198" s="435"/>
      <c r="AD198" s="435"/>
      <c r="AE198" s="435"/>
      <c r="AG198" s="286"/>
      <c r="AH198" s="448"/>
      <c r="AI198" s="448"/>
      <c r="AJ198" s="448"/>
      <c r="AK198" s="287"/>
      <c r="AL198" s="10"/>
    </row>
    <row r="199" spans="1:38" s="263" customFormat="1" ht="15" thickBot="1" x14ac:dyDescent="0.4">
      <c r="A199" s="277"/>
      <c r="B199" s="277"/>
      <c r="C199" s="435"/>
      <c r="E199" s="435"/>
      <c r="G199" s="435"/>
      <c r="I199" s="435"/>
      <c r="K199" s="435"/>
      <c r="M199" s="435"/>
      <c r="O199" s="435"/>
      <c r="P199" s="435"/>
      <c r="Q199" s="436"/>
      <c r="S199" s="435"/>
      <c r="U199" s="435"/>
      <c r="W199" s="435"/>
      <c r="Y199" s="435"/>
      <c r="AA199" s="435"/>
      <c r="AC199" s="435"/>
      <c r="AD199" s="435"/>
      <c r="AE199" s="435"/>
      <c r="AG199" s="286"/>
      <c r="AH199" s="448"/>
      <c r="AI199" s="448"/>
      <c r="AJ199" s="448"/>
      <c r="AK199" s="287"/>
      <c r="AL199" s="10"/>
    </row>
    <row r="200" spans="1:38" ht="15" thickBot="1" x14ac:dyDescent="0.4">
      <c r="A200" s="254"/>
      <c r="B200" s="836" t="s">
        <v>625</v>
      </c>
      <c r="C200" s="837"/>
      <c r="D200" s="837"/>
      <c r="E200" s="837"/>
      <c r="F200" s="837"/>
      <c r="G200" s="837"/>
      <c r="H200" s="837"/>
      <c r="I200" s="837"/>
      <c r="J200" s="837"/>
      <c r="K200" s="837"/>
      <c r="L200" s="837"/>
      <c r="M200" s="837"/>
      <c r="N200" s="837"/>
      <c r="O200" s="837"/>
      <c r="P200" s="837"/>
      <c r="Q200" s="837"/>
      <c r="R200" s="837"/>
      <c r="S200" s="837"/>
      <c r="T200" s="837"/>
      <c r="U200" s="837"/>
      <c r="V200" s="837"/>
      <c r="W200" s="837"/>
      <c r="X200" s="838"/>
      <c r="Y200" s="839" t="s">
        <v>688</v>
      </c>
      <c r="Z200" s="840"/>
      <c r="AA200" s="840"/>
      <c r="AB200" s="840"/>
      <c r="AC200" s="841"/>
      <c r="AD200" s="377"/>
      <c r="AE200" s="377"/>
      <c r="AF200" s="255"/>
      <c r="AG200" s="280"/>
      <c r="AH200" s="281"/>
      <c r="AI200" s="281"/>
      <c r="AJ200" s="281"/>
      <c r="AK200" s="289"/>
      <c r="AL200" s="4"/>
    </row>
    <row r="201" spans="1:38" x14ac:dyDescent="0.35">
      <c r="A201" s="283"/>
      <c r="B201" s="283"/>
      <c r="C201" s="266" t="s">
        <v>474</v>
      </c>
      <c r="D201" s="266"/>
      <c r="E201" s="266" t="s">
        <v>248</v>
      </c>
      <c r="F201" s="266"/>
      <c r="G201" s="266" t="s">
        <v>359</v>
      </c>
      <c r="H201" s="266"/>
      <c r="I201" s="266" t="s">
        <v>470</v>
      </c>
      <c r="J201" s="266"/>
      <c r="K201" s="266" t="s">
        <v>246</v>
      </c>
      <c r="L201" s="266"/>
      <c r="M201" s="266" t="s">
        <v>251</v>
      </c>
      <c r="N201" s="266"/>
      <c r="O201" s="266" t="s">
        <v>265</v>
      </c>
      <c r="P201" s="266"/>
      <c r="Q201" s="290" t="s">
        <v>253</v>
      </c>
      <c r="R201" s="266"/>
      <c r="S201" s="266" t="s">
        <v>254</v>
      </c>
      <c r="T201" s="266"/>
      <c r="U201" s="266" t="s">
        <v>268</v>
      </c>
      <c r="V201" s="266"/>
      <c r="W201" s="266" t="s">
        <v>269</v>
      </c>
      <c r="X201" s="266"/>
      <c r="Y201" s="266" t="s">
        <v>400</v>
      </c>
      <c r="Z201" s="266"/>
      <c r="AA201" s="266" t="s">
        <v>368</v>
      </c>
      <c r="AB201" s="266"/>
      <c r="AC201" s="266" t="s">
        <v>28</v>
      </c>
      <c r="AD201" s="378"/>
      <c r="AE201" s="378"/>
      <c r="AF201" s="264"/>
      <c r="AG201" s="291"/>
      <c r="AH201" s="292"/>
      <c r="AI201" s="292"/>
      <c r="AJ201" s="292"/>
      <c r="AK201" s="269"/>
      <c r="AL201" s="4"/>
    </row>
    <row r="202" spans="1:38" x14ac:dyDescent="0.35">
      <c r="A202" s="273"/>
      <c r="B202" s="275"/>
      <c r="C202" s="406">
        <v>0</v>
      </c>
      <c r="D202" s="406"/>
      <c r="E202" s="406">
        <v>0</v>
      </c>
      <c r="F202" s="406"/>
      <c r="G202" s="406">
        <v>0</v>
      </c>
      <c r="H202" s="406"/>
      <c r="I202" s="406">
        <v>0</v>
      </c>
      <c r="J202" s="406"/>
      <c r="K202" s="406">
        <v>0</v>
      </c>
      <c r="L202" s="406"/>
      <c r="M202" s="406">
        <v>0</v>
      </c>
      <c r="N202" s="406"/>
      <c r="O202" s="406">
        <v>0</v>
      </c>
      <c r="P202" s="406"/>
      <c r="Q202" s="428">
        <v>0</v>
      </c>
      <c r="R202" s="406"/>
      <c r="S202" s="406">
        <v>0</v>
      </c>
      <c r="T202" s="406"/>
      <c r="U202" s="406">
        <v>0</v>
      </c>
      <c r="V202" s="406"/>
      <c r="W202" s="406">
        <v>0</v>
      </c>
      <c r="X202" s="406"/>
      <c r="Y202" s="406">
        <v>0</v>
      </c>
      <c r="Z202" s="406"/>
      <c r="AA202" s="406">
        <v>0</v>
      </c>
      <c r="AB202" s="406"/>
      <c r="AC202" s="406">
        <v>0</v>
      </c>
      <c r="AD202" s="260"/>
      <c r="AE202" s="260"/>
      <c r="AF202" s="407"/>
      <c r="AG202" s="274"/>
      <c r="AH202" s="442"/>
      <c r="AI202" s="443"/>
      <c r="AJ202" s="443"/>
      <c r="AK202" s="272"/>
      <c r="AL202" s="4"/>
    </row>
    <row r="203" spans="1:38" s="260" customFormat="1" ht="15" thickBot="1" x14ac:dyDescent="0.4">
      <c r="A203" s="275">
        <v>221</v>
      </c>
      <c r="B203" s="275"/>
      <c r="C203" s="406">
        <v>222</v>
      </c>
      <c r="D203" s="406"/>
      <c r="E203" s="406">
        <v>223</v>
      </c>
      <c r="F203" s="406"/>
      <c r="G203" s="406">
        <v>224</v>
      </c>
      <c r="H203" s="406"/>
      <c r="I203" s="406">
        <v>225</v>
      </c>
      <c r="J203" s="406"/>
      <c r="K203" s="406">
        <v>226</v>
      </c>
      <c r="L203" s="406"/>
      <c r="M203" s="406">
        <v>227</v>
      </c>
      <c r="N203" s="406"/>
      <c r="O203" s="406">
        <v>228</v>
      </c>
      <c r="P203" s="406"/>
      <c r="Q203" s="428">
        <v>229</v>
      </c>
      <c r="R203" s="406"/>
      <c r="S203" s="406">
        <v>230</v>
      </c>
      <c r="T203" s="406"/>
      <c r="U203" s="406">
        <v>231</v>
      </c>
      <c r="V203" s="406"/>
      <c r="W203" s="406">
        <v>232</v>
      </c>
      <c r="X203" s="406"/>
      <c r="Y203" s="406">
        <v>233</v>
      </c>
      <c r="Z203" s="406"/>
      <c r="AA203" s="406" t="s">
        <v>789</v>
      </c>
      <c r="AB203" s="406"/>
      <c r="AC203" s="406">
        <v>235</v>
      </c>
      <c r="AF203" s="406"/>
      <c r="AG203" s="274"/>
      <c r="AH203" s="442"/>
      <c r="AI203" s="444"/>
      <c r="AJ203" s="444"/>
      <c r="AK203" s="272"/>
      <c r="AL203" s="284"/>
    </row>
    <row r="204" spans="1:38" ht="15" thickBot="1" x14ac:dyDescent="0.4">
      <c r="A204" s="275"/>
      <c r="B204" s="365">
        <v>375</v>
      </c>
      <c r="C204" s="818"/>
      <c r="D204" s="420">
        <v>374.76100000000002</v>
      </c>
      <c r="E204" s="787" t="s">
        <v>12</v>
      </c>
      <c r="F204" s="420">
        <v>390.99900000000002</v>
      </c>
      <c r="G204" s="818"/>
      <c r="H204" s="420">
        <v>397</v>
      </c>
      <c r="I204" s="818"/>
      <c r="J204" s="420">
        <v>336</v>
      </c>
      <c r="K204" s="842" t="s">
        <v>12</v>
      </c>
      <c r="L204" s="420">
        <v>383.41899999999998</v>
      </c>
      <c r="M204" s="787" t="s">
        <v>12</v>
      </c>
      <c r="N204" s="420">
        <v>323.00099999999998</v>
      </c>
      <c r="O204" s="787" t="s">
        <v>12</v>
      </c>
      <c r="P204" s="420">
        <v>335</v>
      </c>
      <c r="Q204" s="787" t="s">
        <v>12</v>
      </c>
      <c r="R204" s="420">
        <v>337</v>
      </c>
      <c r="S204" s="787" t="s">
        <v>12</v>
      </c>
      <c r="T204" s="420">
        <v>339</v>
      </c>
      <c r="U204" s="818"/>
      <c r="V204" s="420">
        <v>351</v>
      </c>
      <c r="W204" s="818"/>
      <c r="X204" s="420">
        <v>377.05099999999999</v>
      </c>
      <c r="Y204" s="818"/>
      <c r="Z204" s="420">
        <v>413.99900000000002</v>
      </c>
      <c r="AA204" s="818"/>
      <c r="AB204" s="420">
        <v>418.00400000000002</v>
      </c>
      <c r="AC204" s="787" t="s">
        <v>12</v>
      </c>
      <c r="AD204" s="472"/>
      <c r="AE204" s="472"/>
      <c r="AF204" s="407"/>
      <c r="AG204" s="261">
        <v>14</v>
      </c>
      <c r="AH204" s="248">
        <v>14</v>
      </c>
      <c r="AI204" s="248">
        <v>12</v>
      </c>
      <c r="AJ204" s="593"/>
      <c r="AK204" s="249"/>
      <c r="AL204" s="4"/>
    </row>
    <row r="205" spans="1:38" ht="15" thickBot="1" x14ac:dyDescent="0.4">
      <c r="A205" s="275"/>
      <c r="B205" s="270"/>
      <c r="C205" s="819"/>
      <c r="D205" s="407"/>
      <c r="E205" s="835"/>
      <c r="F205" s="407"/>
      <c r="G205" s="819"/>
      <c r="H205" s="407"/>
      <c r="I205" s="832"/>
      <c r="J205" s="407"/>
      <c r="K205" s="843"/>
      <c r="L205" s="407"/>
      <c r="M205" s="835"/>
      <c r="N205" s="407"/>
      <c r="O205" s="835"/>
      <c r="P205" s="432"/>
      <c r="Q205" s="835"/>
      <c r="R205" s="407"/>
      <c r="S205" s="835"/>
      <c r="T205" s="407"/>
      <c r="U205" s="832"/>
      <c r="V205" s="407"/>
      <c r="W205" s="832"/>
      <c r="X205" s="407"/>
      <c r="Y205" s="832"/>
      <c r="Z205" s="407"/>
      <c r="AA205" s="832"/>
      <c r="AB205" s="407"/>
      <c r="AC205" s="835"/>
      <c r="AD205" s="472"/>
      <c r="AE205" s="472"/>
      <c r="AF205" s="407"/>
      <c r="AG205" s="262"/>
      <c r="AH205" s="433"/>
      <c r="AI205" s="433"/>
      <c r="AJ205" s="433"/>
      <c r="AK205" s="272"/>
      <c r="AL205" s="4"/>
    </row>
    <row r="206" spans="1:38" ht="6" customHeight="1" x14ac:dyDescent="0.35">
      <c r="A206" s="275"/>
      <c r="B206" s="270"/>
      <c r="C206" s="518"/>
      <c r="D206" s="406"/>
      <c r="E206" s="250" t="s">
        <v>12</v>
      </c>
      <c r="F206" s="406"/>
      <c r="G206" s="518"/>
      <c r="H206" s="406"/>
      <c r="I206" s="518"/>
      <c r="J206" s="406"/>
      <c r="K206" s="250" t="s">
        <v>12</v>
      </c>
      <c r="L206" s="406"/>
      <c r="M206" s="518"/>
      <c r="N206" s="406"/>
      <c r="O206" s="518"/>
      <c r="P206" s="432"/>
      <c r="Q206" s="518"/>
      <c r="R206" s="406"/>
      <c r="S206" s="250" t="s">
        <v>12</v>
      </c>
      <c r="T206" s="406"/>
      <c r="U206" s="518"/>
      <c r="V206" s="406"/>
      <c r="W206" s="518"/>
      <c r="X206" s="406"/>
      <c r="Y206" s="518"/>
      <c r="Z206" s="406"/>
      <c r="AA206" s="518"/>
      <c r="AB206" s="424"/>
      <c r="AC206" s="518"/>
      <c r="AD206" s="472"/>
      <c r="AE206" s="472"/>
      <c r="AF206" s="407"/>
      <c r="AG206" s="262"/>
      <c r="AH206" s="433"/>
      <c r="AI206" s="433"/>
      <c r="AJ206" s="433"/>
      <c r="AK206" s="272"/>
      <c r="AL206" s="4"/>
    </row>
    <row r="207" spans="1:38" x14ac:dyDescent="0.35">
      <c r="A207" s="275"/>
      <c r="B207" s="270"/>
      <c r="C207" s="417" t="s">
        <v>68</v>
      </c>
      <c r="D207" s="407"/>
      <c r="E207" s="417" t="s">
        <v>126</v>
      </c>
      <c r="F207" s="407"/>
      <c r="G207" s="417" t="s">
        <v>65</v>
      </c>
      <c r="H207" s="407"/>
      <c r="I207" s="417" t="s">
        <v>65</v>
      </c>
      <c r="J207" s="407"/>
      <c r="K207" s="417" t="s">
        <v>65</v>
      </c>
      <c r="L207" s="407"/>
      <c r="M207" s="417" t="s">
        <v>203</v>
      </c>
      <c r="N207" s="407"/>
      <c r="O207" s="417" t="s">
        <v>68</v>
      </c>
      <c r="P207" s="417"/>
      <c r="Q207" s="426" t="s">
        <v>68</v>
      </c>
      <c r="R207" s="407"/>
      <c r="S207" s="417" t="s">
        <v>65</v>
      </c>
      <c r="T207" s="407"/>
      <c r="U207" s="417" t="s">
        <v>65</v>
      </c>
      <c r="V207" s="407"/>
      <c r="W207" s="417" t="s">
        <v>65</v>
      </c>
      <c r="X207" s="407"/>
      <c r="Y207" s="417" t="s">
        <v>401</v>
      </c>
      <c r="Z207" s="407"/>
      <c r="AA207" s="417" t="s">
        <v>77</v>
      </c>
      <c r="AB207" s="407"/>
      <c r="AC207" s="417" t="s">
        <v>77</v>
      </c>
      <c r="AD207" s="473"/>
      <c r="AE207" s="473"/>
      <c r="AF207" s="407"/>
      <c r="AG207" s="262"/>
      <c r="AH207" s="433"/>
      <c r="AI207" s="433"/>
      <c r="AJ207" s="433"/>
      <c r="AK207" s="272"/>
      <c r="AL207" s="4"/>
    </row>
    <row r="208" spans="1:38" s="263" customFormat="1" x14ac:dyDescent="0.35">
      <c r="A208" s="273"/>
      <c r="B208" s="273"/>
      <c r="C208" s="437"/>
      <c r="D208" s="408"/>
      <c r="E208" s="435" t="s">
        <v>101</v>
      </c>
      <c r="F208" s="434"/>
      <c r="G208" s="435"/>
      <c r="I208" s="435"/>
      <c r="K208" s="435" t="s">
        <v>101</v>
      </c>
      <c r="M208" s="435" t="s">
        <v>101</v>
      </c>
      <c r="O208" s="435" t="s">
        <v>101</v>
      </c>
      <c r="P208" s="435"/>
      <c r="Q208" s="436" t="s">
        <v>101</v>
      </c>
      <c r="S208" s="435" t="s">
        <v>101</v>
      </c>
      <c r="T208" s="434"/>
      <c r="U208" s="435" t="s">
        <v>101</v>
      </c>
      <c r="V208" s="474"/>
      <c r="W208" s="435">
        <v>0</v>
      </c>
      <c r="Y208" s="435"/>
      <c r="AA208" s="435"/>
      <c r="AC208" s="435" t="s">
        <v>101</v>
      </c>
      <c r="AD208" s="435"/>
      <c r="AE208" s="435"/>
      <c r="AF208" s="434"/>
      <c r="AG208" s="262"/>
      <c r="AH208" s="433"/>
      <c r="AI208" s="433"/>
      <c r="AJ208" s="433"/>
      <c r="AK208" s="276"/>
      <c r="AL208" s="10"/>
    </row>
    <row r="209" spans="1:38" s="263" customFormat="1" ht="15" thickBot="1" x14ac:dyDescent="0.4">
      <c r="A209" s="273"/>
      <c r="B209" s="277"/>
      <c r="C209" s="435"/>
      <c r="E209" s="379"/>
      <c r="F209" s="380"/>
      <c r="G209" s="379"/>
      <c r="H209" s="380"/>
      <c r="I209" s="379"/>
      <c r="J209" s="380"/>
      <c r="K209" s="379"/>
      <c r="M209" s="379"/>
      <c r="N209" s="379"/>
      <c r="O209" s="379"/>
      <c r="P209" s="379"/>
      <c r="Q209" s="381"/>
      <c r="S209" s="379"/>
      <c r="T209" s="434"/>
      <c r="U209" s="435"/>
      <c r="V209" s="474"/>
      <c r="W209" s="435"/>
      <c r="Y209" s="435"/>
      <c r="AA209" s="435"/>
      <c r="AC209" s="379"/>
      <c r="AD209" s="435"/>
      <c r="AE209" s="435"/>
      <c r="AF209" s="434"/>
      <c r="AG209" s="262"/>
      <c r="AH209" s="433"/>
      <c r="AI209" s="433"/>
      <c r="AJ209" s="433"/>
      <c r="AK209" s="276"/>
      <c r="AL209" s="10"/>
    </row>
    <row r="210" spans="1:38" s="263" customFormat="1" ht="15" thickBot="1" x14ac:dyDescent="0.4">
      <c r="A210" s="293"/>
      <c r="B210" s="800" t="s">
        <v>688</v>
      </c>
      <c r="C210" s="801"/>
      <c r="D210" s="801"/>
      <c r="E210" s="801"/>
      <c r="F210" s="801"/>
      <c r="G210" s="801"/>
      <c r="H210" s="801"/>
      <c r="I210" s="801"/>
      <c r="J210" s="801"/>
      <c r="K210" s="801"/>
      <c r="L210" s="801"/>
      <c r="M210" s="801"/>
      <c r="N210" s="801"/>
      <c r="O210" s="801"/>
      <c r="P210" s="801"/>
      <c r="Q210" s="801"/>
      <c r="R210" s="801"/>
      <c r="S210" s="801"/>
      <c r="T210" s="801"/>
      <c r="U210" s="801"/>
      <c r="V210" s="801"/>
      <c r="W210" s="801"/>
      <c r="X210" s="801"/>
      <c r="Y210" s="801"/>
      <c r="Z210" s="801"/>
      <c r="AA210" s="801"/>
      <c r="AB210" s="801"/>
      <c r="AC210" s="802"/>
      <c r="AD210" s="309"/>
      <c r="AE210" s="309"/>
      <c r="AF210" s="380"/>
      <c r="AG210" s="280"/>
      <c r="AH210" s="281"/>
      <c r="AI210" s="281"/>
      <c r="AJ210" s="281"/>
      <c r="AK210" s="282"/>
      <c r="AL210" s="10"/>
    </row>
    <row r="211" spans="1:38" x14ac:dyDescent="0.35">
      <c r="A211" s="283"/>
      <c r="B211" s="283"/>
      <c r="C211" s="265"/>
      <c r="D211" s="264"/>
      <c r="E211" s="265"/>
      <c r="F211" s="300"/>
      <c r="G211" s="265"/>
      <c r="H211" s="266"/>
      <c r="I211" s="265"/>
      <c r="J211" s="264"/>
      <c r="K211" s="297"/>
      <c r="L211" s="264"/>
      <c r="M211" s="265"/>
      <c r="N211" s="264"/>
      <c r="O211" s="265"/>
      <c r="P211" s="357" t="s">
        <v>711</v>
      </c>
      <c r="Q211" s="299"/>
      <c r="R211" s="264"/>
      <c r="S211" s="265"/>
      <c r="T211" s="264"/>
      <c r="U211" s="265"/>
      <c r="V211" s="300"/>
      <c r="W211" s="265"/>
      <c r="X211" s="264"/>
      <c r="Y211" s="305"/>
      <c r="Z211" s="264"/>
      <c r="AA211" s="265"/>
      <c r="AB211" s="264"/>
      <c r="AC211" s="265"/>
      <c r="AD211" s="382"/>
      <c r="AE211" s="382"/>
      <c r="AF211" s="264"/>
      <c r="AG211" s="267"/>
      <c r="AH211" s="268"/>
      <c r="AI211" s="268"/>
      <c r="AJ211" s="268"/>
      <c r="AK211" s="269"/>
      <c r="AL211" s="4"/>
    </row>
    <row r="212" spans="1:38" x14ac:dyDescent="0.35">
      <c r="A212" s="270"/>
      <c r="B212" s="270"/>
      <c r="C212" s="417" t="s">
        <v>397</v>
      </c>
      <c r="D212" s="417"/>
      <c r="E212" s="417" t="s">
        <v>255</v>
      </c>
      <c r="F212" s="417"/>
      <c r="G212" s="417" t="s">
        <v>266</v>
      </c>
      <c r="H212" s="417"/>
      <c r="I212" s="417" t="s">
        <v>267</v>
      </c>
      <c r="J212" s="417"/>
      <c r="K212" s="417" t="s">
        <v>712</v>
      </c>
      <c r="L212" s="417"/>
      <c r="M212" s="417" t="s">
        <v>713</v>
      </c>
      <c r="N212" s="417"/>
      <c r="O212" s="417" t="s">
        <v>714</v>
      </c>
      <c r="P212" s="417"/>
      <c r="Q212" s="426" t="s">
        <v>715</v>
      </c>
      <c r="R212" s="417"/>
      <c r="S212" s="417" t="s">
        <v>716</v>
      </c>
      <c r="T212" s="417"/>
      <c r="U212" s="417" t="s">
        <v>364</v>
      </c>
      <c r="V212" s="417"/>
      <c r="W212" s="417" t="s">
        <v>260</v>
      </c>
      <c r="X212" s="417"/>
      <c r="Y212" s="417" t="s">
        <v>262</v>
      </c>
      <c r="Z212" s="417"/>
      <c r="AA212" s="417" t="s">
        <v>256</v>
      </c>
      <c r="AB212" s="417"/>
      <c r="AC212" s="417" t="s">
        <v>263</v>
      </c>
      <c r="AD212" s="473"/>
      <c r="AE212" s="473"/>
      <c r="AF212" s="407"/>
      <c r="AG212" s="271"/>
      <c r="AH212" s="441"/>
      <c r="AI212" s="441"/>
      <c r="AJ212" s="441"/>
      <c r="AK212" s="272"/>
      <c r="AL212" s="4"/>
    </row>
    <row r="213" spans="1:38" x14ac:dyDescent="0.35">
      <c r="A213" s="273"/>
      <c r="B213" s="275"/>
      <c r="C213" s="406">
        <v>0</v>
      </c>
      <c r="D213" s="406"/>
      <c r="E213" s="406">
        <v>0</v>
      </c>
      <c r="F213" s="406"/>
      <c r="G213" s="406">
        <v>0</v>
      </c>
      <c r="H213" s="406"/>
      <c r="I213" s="406">
        <v>0</v>
      </c>
      <c r="J213" s="406"/>
      <c r="K213" s="406">
        <v>0</v>
      </c>
      <c r="L213" s="406"/>
      <c r="M213" s="406">
        <v>0</v>
      </c>
      <c r="N213" s="406"/>
      <c r="O213" s="406">
        <v>0</v>
      </c>
      <c r="P213" s="406"/>
      <c r="Q213" s="428">
        <v>0</v>
      </c>
      <c r="R213" s="406"/>
      <c r="S213" s="406">
        <v>0</v>
      </c>
      <c r="T213" s="406"/>
      <c r="U213" s="406">
        <v>0</v>
      </c>
      <c r="V213" s="406"/>
      <c r="W213" s="406">
        <v>0</v>
      </c>
      <c r="X213" s="406"/>
      <c r="Y213" s="406">
        <v>0</v>
      </c>
      <c r="Z213" s="406"/>
      <c r="AA213" s="406">
        <v>0</v>
      </c>
      <c r="AB213" s="406"/>
      <c r="AC213" s="406">
        <v>0</v>
      </c>
      <c r="AD213" s="260"/>
      <c r="AE213" s="260"/>
      <c r="AF213" s="407"/>
      <c r="AG213" s="274"/>
      <c r="AH213" s="442"/>
      <c r="AI213" s="443"/>
      <c r="AJ213" s="443"/>
      <c r="AK213" s="272"/>
      <c r="AL213" s="4"/>
    </row>
    <row r="214" spans="1:38" s="260" customFormat="1" ht="15" thickBot="1" x14ac:dyDescent="0.4">
      <c r="A214" s="275">
        <v>235</v>
      </c>
      <c r="B214" s="275"/>
      <c r="C214" s="406">
        <v>236</v>
      </c>
      <c r="D214" s="406"/>
      <c r="E214" s="406">
        <v>237</v>
      </c>
      <c r="F214" s="406"/>
      <c r="G214" s="406">
        <v>238</v>
      </c>
      <c r="H214" s="406"/>
      <c r="I214" s="406">
        <v>239</v>
      </c>
      <c r="J214" s="406"/>
      <c r="K214" s="406">
        <v>240</v>
      </c>
      <c r="L214" s="406"/>
      <c r="M214" s="406">
        <v>241</v>
      </c>
      <c r="N214" s="406"/>
      <c r="O214" s="406">
        <v>242</v>
      </c>
      <c r="P214" s="406"/>
      <c r="Q214" s="428">
        <v>243</v>
      </c>
      <c r="R214" s="406"/>
      <c r="S214" s="406">
        <v>244</v>
      </c>
      <c r="T214" s="406"/>
      <c r="U214" s="406">
        <v>245</v>
      </c>
      <c r="V214" s="406"/>
      <c r="W214" s="406">
        <v>246</v>
      </c>
      <c r="X214" s="406"/>
      <c r="Y214" s="406">
        <v>247</v>
      </c>
      <c r="Z214" s="406"/>
      <c r="AA214" s="406">
        <v>248</v>
      </c>
      <c r="AB214" s="406"/>
      <c r="AC214" s="406">
        <v>249</v>
      </c>
      <c r="AF214" s="406"/>
      <c r="AG214" s="274"/>
      <c r="AH214" s="442"/>
      <c r="AI214" s="444"/>
      <c r="AJ214" s="444"/>
      <c r="AK214" s="272"/>
      <c r="AL214" s="284"/>
    </row>
    <row r="215" spans="1:38" ht="15" thickBot="1" x14ac:dyDescent="0.4">
      <c r="A215" s="275"/>
      <c r="B215" s="365">
        <v>417</v>
      </c>
      <c r="C215" s="818"/>
      <c r="D215" s="420">
        <v>383</v>
      </c>
      <c r="E215" s="787" t="s">
        <v>12</v>
      </c>
      <c r="F215" s="420">
        <v>426</v>
      </c>
      <c r="G215" s="818"/>
      <c r="H215" s="420">
        <v>410.673</v>
      </c>
      <c r="I215" s="932"/>
      <c r="J215" s="420">
        <v>385.99700000000001</v>
      </c>
      <c r="K215" s="787" t="s">
        <v>15</v>
      </c>
      <c r="L215" s="420">
        <v>305</v>
      </c>
      <c r="M215" s="787" t="s">
        <v>15</v>
      </c>
      <c r="N215" s="420">
        <v>423</v>
      </c>
      <c r="O215" s="787" t="s">
        <v>235</v>
      </c>
      <c r="P215" s="420">
        <v>302.48899999999998</v>
      </c>
      <c r="Q215" s="787" t="s">
        <v>235</v>
      </c>
      <c r="R215" s="420">
        <v>361</v>
      </c>
      <c r="S215" s="787" t="s">
        <v>15</v>
      </c>
      <c r="T215" s="420">
        <v>370.99700000000001</v>
      </c>
      <c r="U215" s="818"/>
      <c r="V215" s="420">
        <v>402.00299999999999</v>
      </c>
      <c r="W215" s="818"/>
      <c r="X215" s="420">
        <v>398</v>
      </c>
      <c r="Y215" s="818"/>
      <c r="Z215" s="420">
        <v>420</v>
      </c>
      <c r="AA215" s="787" t="s">
        <v>12</v>
      </c>
      <c r="AB215" s="420">
        <v>400</v>
      </c>
      <c r="AC215" s="818"/>
      <c r="AD215" s="472"/>
      <c r="AE215" s="472"/>
      <c r="AF215" s="407"/>
      <c r="AG215" s="261">
        <v>9</v>
      </c>
      <c r="AH215" s="248">
        <v>8</v>
      </c>
      <c r="AI215" s="248">
        <v>6</v>
      </c>
      <c r="AJ215" s="593"/>
      <c r="AK215" s="249"/>
      <c r="AL215" s="4"/>
    </row>
    <row r="216" spans="1:38" ht="15" thickBot="1" x14ac:dyDescent="0.4">
      <c r="A216" s="275"/>
      <c r="B216" s="270"/>
      <c r="C216" s="832"/>
      <c r="D216" s="407"/>
      <c r="E216" s="788"/>
      <c r="F216" s="407"/>
      <c r="G216" s="819"/>
      <c r="H216" s="407"/>
      <c r="I216" s="933"/>
      <c r="J216" s="407"/>
      <c r="K216" s="788"/>
      <c r="L216" s="407"/>
      <c r="M216" s="788"/>
      <c r="N216" s="407"/>
      <c r="O216" s="788"/>
      <c r="P216" s="432"/>
      <c r="Q216" s="788"/>
      <c r="R216" s="407"/>
      <c r="S216" s="788"/>
      <c r="T216" s="407"/>
      <c r="U216" s="819"/>
      <c r="V216" s="407"/>
      <c r="W216" s="819"/>
      <c r="X216" s="407"/>
      <c r="Y216" s="819"/>
      <c r="Z216" s="407"/>
      <c r="AA216" s="788"/>
      <c r="AB216" s="407"/>
      <c r="AC216" s="819"/>
      <c r="AD216" s="472"/>
      <c r="AE216" s="472"/>
      <c r="AF216" s="407"/>
      <c r="AG216" s="262"/>
      <c r="AH216" s="433"/>
      <c r="AI216" s="433"/>
      <c r="AJ216" s="433"/>
      <c r="AK216" s="272"/>
      <c r="AL216" s="4"/>
    </row>
    <row r="217" spans="1:38" ht="6" customHeight="1" x14ac:dyDescent="0.35">
      <c r="A217" s="275"/>
      <c r="B217" s="270"/>
      <c r="C217" s="518"/>
      <c r="D217" s="406"/>
      <c r="E217" s="250" t="s">
        <v>12</v>
      </c>
      <c r="F217" s="406"/>
      <c r="G217" s="518"/>
      <c r="H217" s="406"/>
      <c r="I217" s="250">
        <v>0</v>
      </c>
      <c r="J217" s="406"/>
      <c r="K217" s="250">
        <v>0</v>
      </c>
      <c r="L217" s="406"/>
      <c r="M217" s="250">
        <v>0</v>
      </c>
      <c r="N217" s="406"/>
      <c r="O217" s="250">
        <v>0</v>
      </c>
      <c r="P217" s="432"/>
      <c r="Q217" s="250">
        <v>0</v>
      </c>
      <c r="R217" s="406"/>
      <c r="S217" s="250">
        <v>0</v>
      </c>
      <c r="T217" s="406"/>
      <c r="U217" s="518"/>
      <c r="V217" s="406"/>
      <c r="W217" s="518"/>
      <c r="X217" s="406"/>
      <c r="Y217" s="518"/>
      <c r="Z217" s="406"/>
      <c r="AA217" s="518"/>
      <c r="AB217" s="424"/>
      <c r="AC217" s="518"/>
      <c r="AD217" s="472"/>
      <c r="AE217" s="472"/>
      <c r="AF217" s="407"/>
      <c r="AG217" s="262"/>
      <c r="AH217" s="433"/>
      <c r="AI217" s="433"/>
      <c r="AJ217" s="433"/>
      <c r="AK217" s="272"/>
      <c r="AL217" s="4"/>
    </row>
    <row r="218" spans="1:38" x14ac:dyDescent="0.35">
      <c r="A218" s="275"/>
      <c r="B218" s="270"/>
      <c r="C218" s="417" t="s">
        <v>77</v>
      </c>
      <c r="D218" s="407"/>
      <c r="E218" s="417" t="s">
        <v>65</v>
      </c>
      <c r="F218" s="407"/>
      <c r="G218" s="417" t="s">
        <v>63</v>
      </c>
      <c r="H218" s="407"/>
      <c r="I218" s="417" t="s">
        <v>126</v>
      </c>
      <c r="J218" s="407"/>
      <c r="K218" s="417" t="s">
        <v>65</v>
      </c>
      <c r="L218" s="407"/>
      <c r="M218" s="417" t="s">
        <v>65</v>
      </c>
      <c r="N218" s="407"/>
      <c r="O218" s="417" t="s">
        <v>717</v>
      </c>
      <c r="P218" s="417"/>
      <c r="Q218" s="426" t="s">
        <v>696</v>
      </c>
      <c r="R218" s="407"/>
      <c r="S218" s="417" t="s">
        <v>57</v>
      </c>
      <c r="T218" s="407"/>
      <c r="U218" s="417" t="s">
        <v>65</v>
      </c>
      <c r="V218" s="407"/>
      <c r="W218" s="417" t="s">
        <v>77</v>
      </c>
      <c r="X218" s="407"/>
      <c r="Y218" s="417" t="s">
        <v>65</v>
      </c>
      <c r="Z218" s="407"/>
      <c r="AA218" s="417" t="s">
        <v>63</v>
      </c>
      <c r="AB218" s="407"/>
      <c r="AC218" s="417" t="s">
        <v>77</v>
      </c>
      <c r="AD218" s="473"/>
      <c r="AE218" s="473"/>
      <c r="AF218" s="407"/>
      <c r="AG218" s="262"/>
      <c r="AH218" s="433"/>
      <c r="AI218" s="433"/>
      <c r="AJ218" s="433"/>
      <c r="AK218" s="272"/>
      <c r="AL218" s="4"/>
    </row>
    <row r="219" spans="1:38" s="263" customFormat="1" x14ac:dyDescent="0.35">
      <c r="A219" s="285"/>
      <c r="B219" s="285"/>
      <c r="C219" s="457"/>
      <c r="E219" s="435" t="s">
        <v>101</v>
      </c>
      <c r="G219" s="435">
        <v>0</v>
      </c>
      <c r="H219" s="434"/>
      <c r="I219" s="435">
        <v>0</v>
      </c>
      <c r="K219" s="435"/>
      <c r="M219" s="434"/>
      <c r="N219" s="434"/>
      <c r="O219" s="434"/>
      <c r="P219" s="434"/>
      <c r="Q219" s="461"/>
      <c r="R219" s="434"/>
      <c r="S219" s="434"/>
      <c r="T219" s="434"/>
      <c r="U219" s="434"/>
      <c r="V219" s="434"/>
      <c r="W219" s="435">
        <v>0</v>
      </c>
      <c r="Y219" s="435">
        <v>0</v>
      </c>
      <c r="Z219" s="434"/>
      <c r="AA219" s="435" t="s">
        <v>101</v>
      </c>
      <c r="AB219" s="434"/>
      <c r="AC219" s="435" t="s">
        <v>101</v>
      </c>
      <c r="AD219" s="435"/>
      <c r="AE219" s="435"/>
      <c r="AF219" s="434"/>
      <c r="AG219" s="262"/>
      <c r="AH219" s="433"/>
      <c r="AI219" s="433"/>
      <c r="AJ219" s="433"/>
      <c r="AK219" s="276"/>
      <c r="AL219" s="10"/>
    </row>
    <row r="220" spans="1:38" s="263" customFormat="1" ht="15" thickBot="1" x14ac:dyDescent="0.4">
      <c r="A220" s="285"/>
      <c r="B220" s="285"/>
      <c r="C220" s="379"/>
      <c r="E220" s="379"/>
      <c r="G220" s="379"/>
      <c r="H220" s="434"/>
      <c r="I220" s="379"/>
      <c r="K220" s="435"/>
      <c r="M220" s="434"/>
      <c r="N220" s="434"/>
      <c r="O220" s="434"/>
      <c r="P220" s="434"/>
      <c r="Q220" s="461"/>
      <c r="R220" s="434"/>
      <c r="S220" s="434"/>
      <c r="T220" s="434"/>
      <c r="U220" s="435"/>
      <c r="V220" s="434"/>
      <c r="W220" s="435"/>
      <c r="Y220" s="435"/>
      <c r="Z220" s="434"/>
      <c r="AA220" s="435"/>
      <c r="AB220" s="434"/>
      <c r="AC220" s="435"/>
      <c r="AD220" s="435"/>
      <c r="AE220" s="435"/>
      <c r="AF220" s="434"/>
      <c r="AG220" s="262"/>
      <c r="AH220" s="433"/>
      <c r="AI220" s="433"/>
      <c r="AJ220" s="433"/>
      <c r="AK220" s="276"/>
      <c r="AL220" s="10"/>
    </row>
    <row r="221" spans="1:38" s="263" customFormat="1" ht="15" thickBot="1" x14ac:dyDescent="0.4">
      <c r="A221" s="383"/>
      <c r="B221" s="800" t="s">
        <v>688</v>
      </c>
      <c r="C221" s="801"/>
      <c r="D221" s="801"/>
      <c r="E221" s="801"/>
      <c r="F221" s="801"/>
      <c r="G221" s="801"/>
      <c r="H221" s="801"/>
      <c r="I221" s="801"/>
      <c r="J221" s="801"/>
      <c r="K221" s="801"/>
      <c r="L221" s="801"/>
      <c r="M221" s="801"/>
      <c r="N221" s="801"/>
      <c r="O221" s="801"/>
      <c r="P221" s="801"/>
      <c r="Q221" s="801"/>
      <c r="R221" s="801"/>
      <c r="S221" s="801"/>
      <c r="T221" s="801"/>
      <c r="U221" s="801"/>
      <c r="V221" s="801"/>
      <c r="W221" s="801"/>
      <c r="X221" s="801"/>
      <c r="Y221" s="801"/>
      <c r="Z221" s="801"/>
      <c r="AA221" s="801"/>
      <c r="AB221" s="801"/>
      <c r="AC221" s="802"/>
      <c r="AD221" s="309"/>
      <c r="AE221" s="309"/>
      <c r="AF221" s="380"/>
      <c r="AG221" s="280"/>
      <c r="AH221" s="281"/>
      <c r="AI221" s="281"/>
      <c r="AJ221" s="281"/>
      <c r="AK221" s="282"/>
      <c r="AL221" s="10"/>
    </row>
    <row r="222" spans="1:38" x14ac:dyDescent="0.35">
      <c r="A222" s="283"/>
      <c r="B222" s="283"/>
      <c r="C222" s="265"/>
      <c r="D222" s="264"/>
      <c r="E222" s="265"/>
      <c r="F222" s="264"/>
      <c r="G222" s="296" t="s">
        <v>631</v>
      </c>
      <c r="H222" s="266"/>
      <c r="I222" s="265"/>
      <c r="J222" s="264"/>
      <c r="K222" s="296" t="s">
        <v>631</v>
      </c>
      <c r="L222" s="264"/>
      <c r="M222" s="265"/>
      <c r="N222" s="264"/>
      <c r="O222" s="265"/>
      <c r="P222" s="265"/>
      <c r="Q222" s="299"/>
      <c r="R222" s="264"/>
      <c r="S222" s="265"/>
      <c r="T222" s="264"/>
      <c r="U222" s="265"/>
      <c r="V222" s="264"/>
      <c r="W222" s="265"/>
      <c r="X222" s="264"/>
      <c r="Y222" s="265"/>
      <c r="Z222" s="264"/>
      <c r="AA222" s="265"/>
      <c r="AB222" s="264"/>
      <c r="AC222" s="265"/>
      <c r="AD222" s="382"/>
      <c r="AE222" s="382"/>
      <c r="AF222" s="264"/>
      <c r="AG222" s="267"/>
      <c r="AH222" s="268"/>
      <c r="AI222" s="268"/>
      <c r="AJ222" s="268"/>
      <c r="AK222" s="269"/>
      <c r="AL222" s="4"/>
    </row>
    <row r="223" spans="1:38" x14ac:dyDescent="0.35">
      <c r="A223" s="270"/>
      <c r="B223" s="270"/>
      <c r="C223" s="417" t="s">
        <v>276</v>
      </c>
      <c r="D223" s="417"/>
      <c r="E223" s="417" t="s">
        <v>426</v>
      </c>
      <c r="F223" s="417"/>
      <c r="G223" s="417" t="s">
        <v>718</v>
      </c>
      <c r="H223" s="417"/>
      <c r="I223" s="417" t="s">
        <v>420</v>
      </c>
      <c r="J223" s="417"/>
      <c r="K223" s="417" t="s">
        <v>719</v>
      </c>
      <c r="L223" s="417"/>
      <c r="M223" s="417" t="s">
        <v>421</v>
      </c>
      <c r="N223" s="417"/>
      <c r="O223" s="417" t="s">
        <v>413</v>
      </c>
      <c r="P223" s="417"/>
      <c r="Q223" s="426" t="s">
        <v>414</v>
      </c>
      <c r="R223" s="417"/>
      <c r="S223" s="417" t="s">
        <v>433</v>
      </c>
      <c r="T223" s="417"/>
      <c r="U223" s="417" t="s">
        <v>412</v>
      </c>
      <c r="V223" s="417"/>
      <c r="W223" s="417" t="s">
        <v>480</v>
      </c>
      <c r="X223" s="417"/>
      <c r="Y223" s="417" t="s">
        <v>452</v>
      </c>
      <c r="Z223" s="417"/>
      <c r="AA223" s="417" t="s">
        <v>431</v>
      </c>
      <c r="AB223" s="417"/>
      <c r="AC223" s="417" t="s">
        <v>362</v>
      </c>
      <c r="AD223" s="473"/>
      <c r="AE223" s="473"/>
      <c r="AF223" s="407"/>
      <c r="AG223" s="271"/>
      <c r="AH223" s="441"/>
      <c r="AI223" s="441"/>
      <c r="AJ223" s="441"/>
      <c r="AK223" s="272"/>
      <c r="AL223" s="4"/>
    </row>
    <row r="224" spans="1:38" x14ac:dyDescent="0.35">
      <c r="A224" s="273"/>
      <c r="B224" s="275"/>
      <c r="C224" s="406">
        <v>0</v>
      </c>
      <c r="D224" s="406"/>
      <c r="E224" s="406">
        <v>0</v>
      </c>
      <c r="F224" s="406"/>
      <c r="G224" s="406">
        <v>0</v>
      </c>
      <c r="H224" s="406"/>
      <c r="I224" s="406">
        <v>0</v>
      </c>
      <c r="J224" s="406"/>
      <c r="K224" s="406">
        <v>0</v>
      </c>
      <c r="L224" s="406"/>
      <c r="M224" s="406">
        <v>0</v>
      </c>
      <c r="N224" s="406"/>
      <c r="O224" s="406">
        <v>0</v>
      </c>
      <c r="P224" s="406"/>
      <c r="Q224" s="428">
        <v>0</v>
      </c>
      <c r="R224" s="406"/>
      <c r="S224" s="406">
        <v>0</v>
      </c>
      <c r="T224" s="406"/>
      <c r="U224" s="406">
        <v>0</v>
      </c>
      <c r="V224" s="406"/>
      <c r="W224" s="406">
        <v>0</v>
      </c>
      <c r="X224" s="406"/>
      <c r="Y224" s="406">
        <v>0</v>
      </c>
      <c r="Z224" s="406"/>
      <c r="AA224" s="406">
        <v>0</v>
      </c>
      <c r="AB224" s="406"/>
      <c r="AC224" s="406">
        <v>0</v>
      </c>
      <c r="AD224" s="260"/>
      <c r="AE224" s="260"/>
      <c r="AF224" s="407"/>
      <c r="AG224" s="274"/>
      <c r="AH224" s="442"/>
      <c r="AI224" s="443"/>
      <c r="AJ224" s="443"/>
      <c r="AK224" s="272"/>
      <c r="AL224" s="4"/>
    </row>
    <row r="225" spans="1:38" s="260" customFormat="1" ht="15" thickBot="1" x14ac:dyDescent="0.4">
      <c r="A225" s="275">
        <v>249</v>
      </c>
      <c r="B225" s="275"/>
      <c r="C225" s="406">
        <v>250</v>
      </c>
      <c r="D225" s="406"/>
      <c r="E225" s="406">
        <v>251</v>
      </c>
      <c r="F225" s="406"/>
      <c r="G225" s="406">
        <v>252</v>
      </c>
      <c r="H225" s="406"/>
      <c r="I225" s="406">
        <v>253</v>
      </c>
      <c r="J225" s="406"/>
      <c r="K225" s="406">
        <v>254</v>
      </c>
      <c r="L225" s="406"/>
      <c r="M225" s="406" t="s">
        <v>789</v>
      </c>
      <c r="N225" s="406"/>
      <c r="O225" s="406">
        <v>256</v>
      </c>
      <c r="P225" s="406"/>
      <c r="Q225" s="428">
        <v>257</v>
      </c>
      <c r="R225" s="406"/>
      <c r="S225" s="406">
        <v>258</v>
      </c>
      <c r="T225" s="406"/>
      <c r="U225" s="406">
        <v>259</v>
      </c>
      <c r="V225" s="406"/>
      <c r="W225" s="406">
        <v>260</v>
      </c>
      <c r="X225" s="406"/>
      <c r="Y225" s="406" t="s">
        <v>789</v>
      </c>
      <c r="Z225" s="406"/>
      <c r="AA225" s="406" t="s">
        <v>789</v>
      </c>
      <c r="AB225" s="406"/>
      <c r="AC225" s="406">
        <v>263</v>
      </c>
      <c r="AF225" s="406"/>
      <c r="AG225" s="274"/>
      <c r="AH225" s="442"/>
      <c r="AI225" s="444"/>
      <c r="AJ225" s="444"/>
      <c r="AK225" s="272"/>
      <c r="AL225" s="284"/>
    </row>
    <row r="226" spans="1:38" ht="15" thickBot="1" x14ac:dyDescent="0.4">
      <c r="A226" s="275"/>
      <c r="B226" s="365">
        <v>419.99700000000001</v>
      </c>
      <c r="C226" s="818"/>
      <c r="D226" s="420">
        <v>417.00299999999999</v>
      </c>
      <c r="E226" s="818"/>
      <c r="F226" s="420">
        <v>422.12</v>
      </c>
      <c r="G226" s="818"/>
      <c r="H226" s="420">
        <v>277.7</v>
      </c>
      <c r="I226" s="818"/>
      <c r="J226" s="420">
        <v>384.58</v>
      </c>
      <c r="K226" s="818"/>
      <c r="L226" s="420">
        <v>413.93</v>
      </c>
      <c r="M226" s="818"/>
      <c r="N226" s="420">
        <v>387.12</v>
      </c>
      <c r="O226" s="818"/>
      <c r="P226" s="420">
        <v>341.06</v>
      </c>
      <c r="Q226" s="818"/>
      <c r="R226" s="420">
        <v>320.95</v>
      </c>
      <c r="S226" s="818"/>
      <c r="T226" s="420">
        <v>330.56</v>
      </c>
      <c r="U226" s="818"/>
      <c r="V226" s="420">
        <v>314</v>
      </c>
      <c r="W226" s="818"/>
      <c r="X226" s="420">
        <v>341.99900000000002</v>
      </c>
      <c r="Y226" s="818"/>
      <c r="Z226" s="420">
        <v>374.00099999999998</v>
      </c>
      <c r="AA226" s="818"/>
      <c r="AB226" s="420">
        <v>344</v>
      </c>
      <c r="AC226" s="818"/>
      <c r="AD226" s="472"/>
      <c r="AE226" s="472"/>
      <c r="AF226" s="407"/>
      <c r="AG226" s="261">
        <v>14</v>
      </c>
      <c r="AH226" s="248">
        <v>14</v>
      </c>
      <c r="AI226" s="248">
        <v>7</v>
      </c>
      <c r="AJ226" s="593"/>
      <c r="AK226" s="249"/>
      <c r="AL226" s="4"/>
    </row>
    <row r="227" spans="1:38" x14ac:dyDescent="0.35">
      <c r="A227" s="275"/>
      <c r="B227" s="270"/>
      <c r="C227" s="819"/>
      <c r="D227" s="407"/>
      <c r="E227" s="819"/>
      <c r="F227" s="407"/>
      <c r="G227" s="819"/>
      <c r="H227" s="407"/>
      <c r="I227" s="819"/>
      <c r="J227" s="407"/>
      <c r="K227" s="819"/>
      <c r="L227" s="407"/>
      <c r="M227" s="819"/>
      <c r="N227" s="407"/>
      <c r="O227" s="819"/>
      <c r="P227" s="432"/>
      <c r="Q227" s="819"/>
      <c r="R227" s="407"/>
      <c r="S227" s="819"/>
      <c r="T227" s="407"/>
      <c r="U227" s="819"/>
      <c r="V227" s="407"/>
      <c r="W227" s="819"/>
      <c r="X227" s="407"/>
      <c r="Y227" s="819"/>
      <c r="Z227" s="407"/>
      <c r="AA227" s="819"/>
      <c r="AB227" s="407"/>
      <c r="AC227" s="819"/>
      <c r="AD227" s="472"/>
      <c r="AE227" s="472"/>
      <c r="AF227" s="407"/>
      <c r="AG227" s="262"/>
      <c r="AH227" s="433"/>
      <c r="AI227" s="433"/>
      <c r="AJ227" s="433"/>
      <c r="AK227" s="272"/>
      <c r="AL227" s="4"/>
    </row>
    <row r="228" spans="1:38" ht="6" customHeight="1" x14ac:dyDescent="0.35">
      <c r="A228" s="275"/>
      <c r="B228" s="270"/>
      <c r="C228" s="518"/>
      <c r="D228" s="406"/>
      <c r="E228" s="518"/>
      <c r="F228" s="406"/>
      <c r="G228" s="518"/>
      <c r="H228" s="406"/>
      <c r="I228" s="518"/>
      <c r="J228" s="406"/>
      <c r="K228" s="518"/>
      <c r="L228" s="406"/>
      <c r="M228" s="518"/>
      <c r="N228" s="406"/>
      <c r="O228" s="518"/>
      <c r="P228" s="432"/>
      <c r="Q228" s="518"/>
      <c r="R228" s="406"/>
      <c r="S228" s="518"/>
      <c r="T228" s="406"/>
      <c r="U228" s="518"/>
      <c r="V228" s="406"/>
      <c r="W228" s="518"/>
      <c r="X228" s="406"/>
      <c r="Y228" s="518"/>
      <c r="Z228" s="406"/>
      <c r="AA228" s="518"/>
      <c r="AB228" s="424"/>
      <c r="AC228" s="518"/>
      <c r="AD228" s="472"/>
      <c r="AE228" s="472"/>
      <c r="AF228" s="407"/>
      <c r="AG228" s="262"/>
      <c r="AH228" s="433"/>
      <c r="AI228" s="433"/>
      <c r="AJ228" s="433"/>
      <c r="AK228" s="272"/>
      <c r="AL228" s="4"/>
    </row>
    <row r="229" spans="1:38" x14ac:dyDescent="0.35">
      <c r="A229" s="275"/>
      <c r="B229" s="270"/>
      <c r="C229" s="417" t="s">
        <v>77</v>
      </c>
      <c r="D229" s="407"/>
      <c r="E229" s="417" t="s">
        <v>63</v>
      </c>
      <c r="F229" s="407"/>
      <c r="G229" s="473" t="s">
        <v>170</v>
      </c>
      <c r="I229" s="473" t="s">
        <v>63</v>
      </c>
      <c r="K229" s="473" t="s">
        <v>65</v>
      </c>
      <c r="M229" s="473" t="s">
        <v>65</v>
      </c>
      <c r="O229" s="473" t="s">
        <v>79</v>
      </c>
      <c r="P229" s="473"/>
      <c r="Q229" s="446" t="s">
        <v>79</v>
      </c>
      <c r="S229" s="473" t="s">
        <v>79</v>
      </c>
      <c r="U229" s="473" t="s">
        <v>132</v>
      </c>
      <c r="V229" s="407"/>
      <c r="W229" s="417" t="s">
        <v>79</v>
      </c>
      <c r="X229" s="407"/>
      <c r="Y229" s="417" t="s">
        <v>65</v>
      </c>
      <c r="Z229" s="407"/>
      <c r="AA229" s="417" t="s">
        <v>65</v>
      </c>
      <c r="AB229" s="407"/>
      <c r="AC229" s="417" t="s">
        <v>77</v>
      </c>
      <c r="AD229" s="473"/>
      <c r="AE229" s="473"/>
      <c r="AF229" s="407"/>
      <c r="AG229" s="262"/>
      <c r="AH229" s="433"/>
      <c r="AI229" s="433"/>
      <c r="AJ229" s="433"/>
      <c r="AK229" s="272"/>
      <c r="AL229" s="4"/>
    </row>
    <row r="230" spans="1:38" s="263" customFormat="1" ht="12" customHeight="1" x14ac:dyDescent="0.35">
      <c r="A230" s="285"/>
      <c r="B230" s="285"/>
      <c r="C230" s="435">
        <v>0</v>
      </c>
      <c r="D230" s="434"/>
      <c r="E230" s="434"/>
      <c r="F230" s="434"/>
      <c r="G230" s="434" t="s">
        <v>634</v>
      </c>
      <c r="H230" s="434"/>
      <c r="I230" s="434"/>
      <c r="J230" s="434"/>
      <c r="K230" s="434" t="s">
        <v>634</v>
      </c>
      <c r="L230" s="434"/>
      <c r="M230" s="434"/>
      <c r="N230" s="434"/>
      <c r="O230" s="434"/>
      <c r="P230" s="434"/>
      <c r="Q230" s="434"/>
      <c r="R230" s="434"/>
      <c r="S230" s="434"/>
      <c r="T230" s="434"/>
      <c r="U230" s="434"/>
      <c r="W230" s="435"/>
      <c r="Y230" s="435"/>
      <c r="AA230" s="435"/>
      <c r="AC230" s="435"/>
      <c r="AD230" s="435"/>
      <c r="AE230" s="435"/>
      <c r="AF230" s="408"/>
      <c r="AG230" s="262"/>
      <c r="AH230" s="433"/>
      <c r="AI230" s="433"/>
      <c r="AJ230" s="433"/>
      <c r="AK230" s="276"/>
      <c r="AL230" s="10"/>
    </row>
    <row r="231" spans="1:38" s="263" customFormat="1" ht="12" customHeight="1" thickBot="1" x14ac:dyDescent="0.4">
      <c r="A231" s="285"/>
      <c r="B231" s="285"/>
      <c r="C231" s="437"/>
      <c r="D231" s="434"/>
      <c r="E231" s="435"/>
      <c r="F231" s="434"/>
      <c r="G231" s="434"/>
      <c r="H231" s="434"/>
      <c r="I231" s="435"/>
      <c r="K231" s="435"/>
      <c r="M231" s="435"/>
      <c r="O231" s="379"/>
      <c r="P231" s="435"/>
      <c r="Q231" s="381"/>
      <c r="S231" s="379"/>
      <c r="U231" s="379"/>
      <c r="W231" s="435"/>
      <c r="Y231" s="435"/>
      <c r="AA231" s="435"/>
      <c r="AC231" s="435"/>
      <c r="AD231" s="435"/>
      <c r="AE231" s="435"/>
      <c r="AF231" s="408"/>
      <c r="AG231" s="262"/>
      <c r="AH231" s="433"/>
      <c r="AI231" s="433"/>
      <c r="AJ231" s="433"/>
      <c r="AK231" s="276"/>
      <c r="AL231" s="10"/>
    </row>
    <row r="232" spans="1:38" s="263" customFormat="1" ht="15" thickBot="1" x14ac:dyDescent="0.4">
      <c r="A232" s="383"/>
      <c r="B232" s="800" t="s">
        <v>688</v>
      </c>
      <c r="C232" s="801"/>
      <c r="D232" s="801"/>
      <c r="E232" s="801"/>
      <c r="F232" s="801"/>
      <c r="G232" s="801"/>
      <c r="H232" s="801"/>
      <c r="I232" s="801"/>
      <c r="J232" s="801"/>
      <c r="K232" s="801"/>
      <c r="L232" s="801"/>
      <c r="M232" s="801"/>
      <c r="N232" s="801"/>
      <c r="O232" s="801"/>
      <c r="P232" s="801"/>
      <c r="Q232" s="801"/>
      <c r="R232" s="801"/>
      <c r="S232" s="801"/>
      <c r="T232" s="801"/>
      <c r="U232" s="801"/>
      <c r="V232" s="801"/>
      <c r="W232" s="801"/>
      <c r="X232" s="801"/>
      <c r="Y232" s="801"/>
      <c r="Z232" s="801"/>
      <c r="AA232" s="801"/>
      <c r="AB232" s="801"/>
      <c r="AC232" s="802"/>
      <c r="AD232" s="309"/>
      <c r="AE232" s="309"/>
      <c r="AF232" s="279"/>
      <c r="AG232" s="280"/>
      <c r="AH232" s="281"/>
      <c r="AI232" s="281"/>
      <c r="AJ232" s="281"/>
      <c r="AK232" s="282"/>
      <c r="AL232" s="10"/>
    </row>
    <row r="233" spans="1:38" x14ac:dyDescent="0.35">
      <c r="A233" s="283"/>
      <c r="B233" s="283"/>
      <c r="C233" s="265"/>
      <c r="D233" s="264"/>
      <c r="E233" s="265"/>
      <c r="F233" s="264"/>
      <c r="G233" s="265"/>
      <c r="H233" s="266"/>
      <c r="I233" s="265"/>
      <c r="J233" s="264"/>
      <c r="K233" s="297"/>
      <c r="L233" s="300"/>
      <c r="M233" s="265"/>
      <c r="N233" s="264"/>
      <c r="O233" s="265"/>
      <c r="P233" s="265"/>
      <c r="Q233" s="299"/>
      <c r="R233" s="264"/>
      <c r="S233" s="265"/>
      <c r="T233" s="300"/>
      <c r="U233" s="265"/>
      <c r="V233" s="264"/>
      <c r="W233" s="265"/>
      <c r="X233" s="264"/>
      <c r="Y233" s="265"/>
      <c r="Z233" s="300" t="s">
        <v>641</v>
      </c>
      <c r="AA233" s="265"/>
      <c r="AB233" s="264"/>
      <c r="AC233" s="265"/>
      <c r="AD233" s="382"/>
      <c r="AE233" s="382"/>
      <c r="AF233" s="264"/>
      <c r="AG233" s="267"/>
      <c r="AH233" s="268"/>
      <c r="AI233" s="268"/>
      <c r="AJ233" s="268"/>
      <c r="AK233" s="269"/>
      <c r="AL233" s="4"/>
    </row>
    <row r="234" spans="1:38" x14ac:dyDescent="0.35">
      <c r="A234" s="270"/>
      <c r="B234" s="270"/>
      <c r="C234" s="417" t="s">
        <v>395</v>
      </c>
      <c r="D234" s="417"/>
      <c r="E234" s="417" t="s">
        <v>270</v>
      </c>
      <c r="F234" s="417"/>
      <c r="G234" s="417" t="s">
        <v>271</v>
      </c>
      <c r="H234" s="417"/>
      <c r="I234" s="417" t="s">
        <v>272</v>
      </c>
      <c r="J234" s="417"/>
      <c r="K234" s="417" t="s">
        <v>273</v>
      </c>
      <c r="L234" s="417"/>
      <c r="M234" s="417" t="s">
        <v>469</v>
      </c>
      <c r="N234" s="417"/>
      <c r="O234" s="417" t="s">
        <v>454</v>
      </c>
      <c r="P234" s="417"/>
      <c r="Q234" s="426" t="s">
        <v>496</v>
      </c>
      <c r="R234" s="417"/>
      <c r="S234" s="417" t="s">
        <v>465</v>
      </c>
      <c r="T234" s="417"/>
      <c r="U234" s="417" t="s">
        <v>434</v>
      </c>
      <c r="V234" s="417"/>
      <c r="W234" s="417" t="s">
        <v>435</v>
      </c>
      <c r="X234" s="417"/>
      <c r="Y234" s="417" t="s">
        <v>720</v>
      </c>
      <c r="Z234" s="417"/>
      <c r="AA234" s="417" t="s">
        <v>721</v>
      </c>
      <c r="AB234" s="417"/>
      <c r="AC234" s="417" t="s">
        <v>383</v>
      </c>
      <c r="AD234" s="473"/>
      <c r="AE234" s="473"/>
      <c r="AF234" s="407"/>
      <c r="AG234" s="271"/>
      <c r="AH234" s="441"/>
      <c r="AI234" s="441"/>
      <c r="AJ234" s="441"/>
      <c r="AK234" s="272"/>
      <c r="AL234" s="4"/>
    </row>
    <row r="235" spans="1:38" x14ac:dyDescent="0.35">
      <c r="A235" s="273"/>
      <c r="B235" s="275"/>
      <c r="C235" s="406">
        <v>0</v>
      </c>
      <c r="D235" s="406"/>
      <c r="E235" s="406">
        <v>0</v>
      </c>
      <c r="F235" s="406"/>
      <c r="G235" s="406">
        <v>0</v>
      </c>
      <c r="H235" s="406"/>
      <c r="I235" s="406">
        <v>0</v>
      </c>
      <c r="J235" s="406"/>
      <c r="K235" s="406">
        <v>0</v>
      </c>
      <c r="L235" s="406"/>
      <c r="M235" s="406">
        <v>0</v>
      </c>
      <c r="N235" s="406"/>
      <c r="O235" s="406">
        <v>0</v>
      </c>
      <c r="P235" s="406"/>
      <c r="Q235" s="428">
        <v>0</v>
      </c>
      <c r="R235" s="406"/>
      <c r="S235" s="406">
        <v>0</v>
      </c>
      <c r="T235" s="406"/>
      <c r="U235" s="406">
        <v>0</v>
      </c>
      <c r="V235" s="406"/>
      <c r="W235" s="406">
        <v>0</v>
      </c>
      <c r="X235" s="406"/>
      <c r="Y235" s="406">
        <v>0</v>
      </c>
      <c r="Z235" s="406"/>
      <c r="AA235" s="406">
        <v>0</v>
      </c>
      <c r="AB235" s="406"/>
      <c r="AC235" s="406">
        <v>0</v>
      </c>
      <c r="AD235" s="260"/>
      <c r="AE235" s="260"/>
      <c r="AF235" s="407"/>
      <c r="AG235" s="274"/>
      <c r="AH235" s="442"/>
      <c r="AI235" s="443"/>
      <c r="AJ235" s="443"/>
      <c r="AK235" s="272"/>
      <c r="AL235" s="4"/>
    </row>
    <row r="236" spans="1:38" s="260" customFormat="1" ht="15" thickBot="1" x14ac:dyDescent="0.4">
      <c r="A236" s="275">
        <v>263</v>
      </c>
      <c r="B236" s="275"/>
      <c r="C236" s="406">
        <v>264</v>
      </c>
      <c r="D236" s="406"/>
      <c r="E236" s="406">
        <v>265</v>
      </c>
      <c r="F236" s="406"/>
      <c r="G236" s="406">
        <v>266</v>
      </c>
      <c r="H236" s="406"/>
      <c r="I236" s="406">
        <v>267</v>
      </c>
      <c r="J236" s="406"/>
      <c r="K236" s="406">
        <v>268</v>
      </c>
      <c r="L236" s="406"/>
      <c r="M236" s="406">
        <v>269</v>
      </c>
      <c r="N236" s="406"/>
      <c r="O236" s="406">
        <v>270</v>
      </c>
      <c r="P236" s="406"/>
      <c r="Q236" s="428">
        <v>271</v>
      </c>
      <c r="R236" s="406"/>
      <c r="S236" s="406">
        <v>272</v>
      </c>
      <c r="T236" s="406"/>
      <c r="U236" s="406">
        <v>273</v>
      </c>
      <c r="V236" s="406"/>
      <c r="W236" s="406">
        <v>274</v>
      </c>
      <c r="X236" s="406"/>
      <c r="Y236" s="406"/>
      <c r="Z236" s="406"/>
      <c r="AA236" s="406">
        <v>276</v>
      </c>
      <c r="AB236" s="406"/>
      <c r="AC236" s="406">
        <v>277</v>
      </c>
      <c r="AF236" s="406"/>
      <c r="AG236" s="274"/>
      <c r="AH236" s="442"/>
      <c r="AI236" s="444"/>
      <c r="AJ236" s="444"/>
      <c r="AK236" s="272"/>
      <c r="AL236" s="284"/>
    </row>
    <row r="237" spans="1:38" ht="15" thickBot="1" x14ac:dyDescent="0.4">
      <c r="A237" s="275"/>
      <c r="B237" s="365">
        <v>394</v>
      </c>
      <c r="C237" s="818"/>
      <c r="D237" s="420">
        <v>355</v>
      </c>
      <c r="E237" s="818"/>
      <c r="F237" s="420">
        <v>349</v>
      </c>
      <c r="G237" s="818"/>
      <c r="H237" s="420">
        <v>367</v>
      </c>
      <c r="I237" s="818"/>
      <c r="J237" s="420">
        <v>390</v>
      </c>
      <c r="K237" s="818"/>
      <c r="L237" s="420">
        <v>388.87400000000002</v>
      </c>
      <c r="M237" s="818"/>
      <c r="N237" s="420">
        <v>359.99599999999998</v>
      </c>
      <c r="O237" s="818"/>
      <c r="P237" s="420">
        <v>372</v>
      </c>
      <c r="Q237" s="818"/>
      <c r="R237" s="420">
        <v>388</v>
      </c>
      <c r="S237" s="818"/>
      <c r="T237" s="420">
        <v>378</v>
      </c>
      <c r="U237" s="818"/>
      <c r="V237" s="420">
        <v>284</v>
      </c>
      <c r="W237" s="818"/>
      <c r="X237" s="420">
        <v>304.53500000000003</v>
      </c>
      <c r="Y237" s="818"/>
      <c r="Z237" s="420">
        <v>212.96100000000001</v>
      </c>
      <c r="AA237" s="818"/>
      <c r="AB237" s="420">
        <v>368.00400000000002</v>
      </c>
      <c r="AC237" s="818"/>
      <c r="AD237" s="472"/>
      <c r="AE237" s="472"/>
      <c r="AF237" s="407"/>
      <c r="AG237" s="261">
        <v>14</v>
      </c>
      <c r="AH237" s="248">
        <v>14</v>
      </c>
      <c r="AI237" s="248">
        <v>14</v>
      </c>
      <c r="AJ237" s="593"/>
      <c r="AK237" s="249"/>
      <c r="AL237" s="4"/>
    </row>
    <row r="238" spans="1:38" ht="15" thickBot="1" x14ac:dyDescent="0.4">
      <c r="A238" s="275"/>
      <c r="B238" s="270"/>
      <c r="C238" s="819"/>
      <c r="D238" s="407"/>
      <c r="E238" s="819"/>
      <c r="F238" s="407"/>
      <c r="G238" s="819"/>
      <c r="H238" s="407"/>
      <c r="I238" s="819"/>
      <c r="J238" s="407"/>
      <c r="K238" s="819"/>
      <c r="L238" s="407"/>
      <c r="M238" s="819"/>
      <c r="N238" s="407"/>
      <c r="O238" s="819"/>
      <c r="P238" s="432"/>
      <c r="Q238" s="819"/>
      <c r="R238" s="407"/>
      <c r="S238" s="819"/>
      <c r="T238" s="407"/>
      <c r="U238" s="819"/>
      <c r="V238" s="407"/>
      <c r="W238" s="819"/>
      <c r="X238" s="407"/>
      <c r="Y238" s="819"/>
      <c r="Z238" s="407"/>
      <c r="AA238" s="819"/>
      <c r="AB238" s="407"/>
      <c r="AC238" s="819"/>
      <c r="AD238" s="472"/>
      <c r="AE238" s="472"/>
      <c r="AF238" s="407"/>
      <c r="AG238" s="262"/>
      <c r="AH238" s="433"/>
      <c r="AI238" s="433"/>
      <c r="AJ238" s="433"/>
      <c r="AK238" s="272"/>
      <c r="AL238" s="4"/>
    </row>
    <row r="239" spans="1:38" ht="6" customHeight="1" thickBot="1" x14ac:dyDescent="0.4">
      <c r="A239" s="275"/>
      <c r="B239" s="270"/>
      <c r="C239" s="518"/>
      <c r="D239" s="406"/>
      <c r="E239" s="518"/>
      <c r="F239" s="406"/>
      <c r="G239" s="518"/>
      <c r="H239" s="406"/>
      <c r="I239" s="518"/>
      <c r="J239" s="406"/>
      <c r="K239" s="519"/>
      <c r="L239" s="406"/>
      <c r="M239" s="519"/>
      <c r="N239" s="406"/>
      <c r="O239" s="518"/>
      <c r="P239" s="432"/>
      <c r="Q239" s="518"/>
      <c r="R239" s="406"/>
      <c r="S239" s="518"/>
      <c r="T239" s="406"/>
      <c r="U239" s="518"/>
      <c r="V239" s="406"/>
      <c r="W239" s="518"/>
      <c r="X239" s="406"/>
      <c r="Y239" s="518"/>
      <c r="Z239" s="406"/>
      <c r="AA239" s="518"/>
      <c r="AB239" s="424"/>
      <c r="AC239" s="518"/>
      <c r="AD239" s="472"/>
      <c r="AE239" s="472"/>
      <c r="AF239" s="407"/>
      <c r="AG239" s="262"/>
      <c r="AH239" s="433"/>
      <c r="AI239" s="433"/>
      <c r="AJ239" s="433"/>
      <c r="AK239" s="272"/>
      <c r="AL239" s="4"/>
    </row>
    <row r="240" spans="1:38" x14ac:dyDescent="0.35">
      <c r="A240" s="275"/>
      <c r="B240" s="270"/>
      <c r="C240" s="417" t="s">
        <v>65</v>
      </c>
      <c r="D240" s="407"/>
      <c r="E240" s="417" t="s">
        <v>79</v>
      </c>
      <c r="F240" s="407"/>
      <c r="G240" s="417" t="s">
        <v>65</v>
      </c>
      <c r="H240" s="407"/>
      <c r="I240" s="417" t="s">
        <v>65</v>
      </c>
      <c r="J240" s="407"/>
      <c r="K240" s="417" t="s">
        <v>77</v>
      </c>
      <c r="L240" s="407"/>
      <c r="M240" s="417" t="s">
        <v>203</v>
      </c>
      <c r="N240" s="407"/>
      <c r="O240" s="417" t="s">
        <v>65</v>
      </c>
      <c r="P240" s="417"/>
      <c r="Q240" s="426" t="s">
        <v>65</v>
      </c>
      <c r="R240" s="407"/>
      <c r="S240" s="417" t="s">
        <v>65</v>
      </c>
      <c r="T240" s="407"/>
      <c r="U240" s="417" t="s">
        <v>65</v>
      </c>
      <c r="V240" s="407"/>
      <c r="W240" s="417" t="s">
        <v>79</v>
      </c>
      <c r="X240" s="407"/>
      <c r="Y240" s="417" t="s">
        <v>150</v>
      </c>
      <c r="Z240" s="407"/>
      <c r="AA240" s="417" t="s">
        <v>475</v>
      </c>
      <c r="AB240" s="407"/>
      <c r="AC240" s="417" t="s">
        <v>68</v>
      </c>
      <c r="AD240" s="473"/>
      <c r="AE240" s="473"/>
      <c r="AF240" s="407"/>
      <c r="AG240" s="262"/>
      <c r="AH240" s="433"/>
      <c r="AI240" s="433"/>
      <c r="AJ240" s="433"/>
      <c r="AK240" s="272"/>
      <c r="AL240" s="4"/>
    </row>
    <row r="241" spans="1:38" s="263" customFormat="1" x14ac:dyDescent="0.35">
      <c r="A241" s="273"/>
      <c r="B241" s="273"/>
      <c r="C241" s="437"/>
      <c r="D241" s="408"/>
      <c r="E241" s="435">
        <v>0</v>
      </c>
      <c r="F241" s="408"/>
      <c r="G241" s="435">
        <v>0</v>
      </c>
      <c r="H241" s="408"/>
      <c r="I241" s="435">
        <v>0</v>
      </c>
      <c r="J241" s="408"/>
      <c r="K241" s="435">
        <v>0</v>
      </c>
      <c r="L241" s="408"/>
      <c r="M241" s="437"/>
      <c r="N241" s="408"/>
      <c r="O241" s="437"/>
      <c r="P241" s="437"/>
      <c r="Q241" s="436"/>
      <c r="S241" s="435"/>
      <c r="U241" s="435"/>
      <c r="W241" s="435"/>
      <c r="Y241" s="435"/>
      <c r="AA241" s="435"/>
      <c r="AC241" s="435"/>
      <c r="AD241" s="435"/>
      <c r="AE241" s="435"/>
      <c r="AF241" s="408"/>
      <c r="AG241" s="262"/>
      <c r="AH241" s="433"/>
      <c r="AI241" s="433"/>
      <c r="AJ241" s="433"/>
      <c r="AK241" s="276"/>
      <c r="AL241" s="10"/>
    </row>
    <row r="242" spans="1:38" s="263" customFormat="1" ht="15" thickBot="1" x14ac:dyDescent="0.4">
      <c r="A242" s="273"/>
      <c r="B242" s="273"/>
      <c r="C242" s="435"/>
      <c r="E242" s="435"/>
      <c r="G242" s="435"/>
      <c r="I242" s="435"/>
      <c r="K242" s="435"/>
      <c r="M242" s="435"/>
      <c r="O242" s="435"/>
      <c r="P242" s="435"/>
      <c r="Q242" s="436"/>
      <c r="R242" s="408"/>
      <c r="S242" s="437"/>
      <c r="T242" s="408"/>
      <c r="U242" s="437" t="s">
        <v>782</v>
      </c>
      <c r="V242" s="408"/>
      <c r="W242" s="437"/>
      <c r="X242" s="408"/>
      <c r="Y242" s="437"/>
      <c r="Z242" s="408"/>
      <c r="AA242" s="437"/>
      <c r="AB242" s="408"/>
      <c r="AC242" s="437"/>
      <c r="AD242" s="435"/>
      <c r="AE242" s="435"/>
      <c r="AF242" s="408"/>
      <c r="AG242" s="262"/>
      <c r="AH242" s="433"/>
      <c r="AI242" s="433"/>
      <c r="AJ242" s="433"/>
      <c r="AK242" s="276"/>
      <c r="AL242" s="10"/>
    </row>
    <row r="243" spans="1:38" ht="15" thickBot="1" x14ac:dyDescent="0.4">
      <c r="A243" s="254"/>
      <c r="B243" s="800" t="s">
        <v>688</v>
      </c>
      <c r="C243" s="801"/>
      <c r="D243" s="801"/>
      <c r="E243" s="801"/>
      <c r="F243" s="801"/>
      <c r="G243" s="801"/>
      <c r="H243" s="801"/>
      <c r="I243" s="801"/>
      <c r="J243" s="801"/>
      <c r="K243" s="801"/>
      <c r="L243" s="801"/>
      <c r="M243" s="801"/>
      <c r="N243" s="801"/>
      <c r="O243" s="801"/>
      <c r="P243" s="801"/>
      <c r="Q243" s="801"/>
      <c r="R243" s="801"/>
      <c r="S243" s="801"/>
      <c r="T243" s="801"/>
      <c r="U243" s="801"/>
      <c r="V243" s="801"/>
      <c r="W243" s="801"/>
      <c r="X243" s="801"/>
      <c r="Y243" s="801"/>
      <c r="Z243" s="801"/>
      <c r="AA243" s="801"/>
      <c r="AB243" s="801"/>
      <c r="AC243" s="802"/>
      <c r="AD243" s="309"/>
      <c r="AE243" s="309"/>
      <c r="AF243" s="255"/>
      <c r="AG243" s="280"/>
      <c r="AH243" s="281"/>
      <c r="AI243" s="281"/>
      <c r="AJ243" s="281"/>
      <c r="AK243" s="289"/>
      <c r="AL243" s="4"/>
    </row>
    <row r="244" spans="1:38" x14ac:dyDescent="0.35">
      <c r="A244" s="283"/>
      <c r="B244" s="283"/>
      <c r="C244" s="266" t="s">
        <v>323</v>
      </c>
      <c r="D244" s="266"/>
      <c r="E244" s="266" t="s">
        <v>363</v>
      </c>
      <c r="F244" s="266"/>
      <c r="G244" s="266" t="s">
        <v>436</v>
      </c>
      <c r="H244" s="266"/>
      <c r="I244" s="266" t="s">
        <v>464</v>
      </c>
      <c r="J244" s="266"/>
      <c r="K244" s="266" t="s">
        <v>494</v>
      </c>
      <c r="L244" s="266"/>
      <c r="M244" s="266" t="s">
        <v>521</v>
      </c>
      <c r="N244" s="266"/>
      <c r="O244" s="266" t="s">
        <v>722</v>
      </c>
      <c r="P244" s="266"/>
      <c r="Q244" s="290" t="s">
        <v>723</v>
      </c>
      <c r="R244" s="266"/>
      <c r="S244" s="266" t="s">
        <v>416</v>
      </c>
      <c r="T244" s="266"/>
      <c r="U244" s="266" t="s">
        <v>405</v>
      </c>
      <c r="V244" s="266"/>
      <c r="W244" s="266" t="s">
        <v>367</v>
      </c>
      <c r="X244" s="266"/>
      <c r="Y244" s="266" t="s">
        <v>365</v>
      </c>
      <c r="Z244" s="266"/>
      <c r="AA244" s="266" t="s">
        <v>396</v>
      </c>
      <c r="AB244" s="266"/>
      <c r="AC244" s="266" t="s">
        <v>427</v>
      </c>
      <c r="AD244" s="378"/>
      <c r="AE244" s="378"/>
      <c r="AF244" s="264"/>
      <c r="AG244" s="291"/>
      <c r="AH244" s="292"/>
      <c r="AI244" s="292"/>
      <c r="AJ244" s="292"/>
      <c r="AK244" s="269"/>
      <c r="AL244" s="4"/>
    </row>
    <row r="245" spans="1:38" x14ac:dyDescent="0.35">
      <c r="A245" s="273"/>
      <c r="B245" s="275"/>
      <c r="C245" s="406">
        <v>0</v>
      </c>
      <c r="D245" s="406" t="e">
        <v>#N/A</v>
      </c>
      <c r="E245" s="406">
        <v>0</v>
      </c>
      <c r="F245" s="406" t="e">
        <v>#N/A</v>
      </c>
      <c r="G245" s="406">
        <v>0</v>
      </c>
      <c r="H245" s="406" t="e">
        <v>#N/A</v>
      </c>
      <c r="I245" s="406">
        <v>0</v>
      </c>
      <c r="J245" s="406" t="e">
        <v>#N/A</v>
      </c>
      <c r="K245" s="406">
        <v>0</v>
      </c>
      <c r="L245" s="406" t="e">
        <v>#N/A</v>
      </c>
      <c r="M245" s="406">
        <v>0</v>
      </c>
      <c r="N245" s="406" t="e">
        <v>#N/A</v>
      </c>
      <c r="O245" s="406">
        <v>0</v>
      </c>
      <c r="P245" s="406"/>
      <c r="Q245" s="428">
        <v>0</v>
      </c>
      <c r="R245" s="406"/>
      <c r="S245" s="406">
        <v>0</v>
      </c>
      <c r="T245" s="406"/>
      <c r="U245" s="406">
        <v>0</v>
      </c>
      <c r="V245" s="406"/>
      <c r="W245" s="406">
        <v>0</v>
      </c>
      <c r="X245" s="406"/>
      <c r="Y245" s="406">
        <v>0</v>
      </c>
      <c r="Z245" s="406"/>
      <c r="AA245" s="406">
        <v>0</v>
      </c>
      <c r="AB245" s="406"/>
      <c r="AC245" s="406">
        <v>0</v>
      </c>
      <c r="AD245" s="260"/>
      <c r="AE245" s="260"/>
      <c r="AF245" s="407"/>
      <c r="AG245" s="274"/>
      <c r="AH245" s="442"/>
      <c r="AI245" s="443"/>
      <c r="AJ245" s="443"/>
      <c r="AK245" s="272"/>
      <c r="AL245" s="4"/>
    </row>
    <row r="246" spans="1:38" s="260" customFormat="1" ht="15" thickBot="1" x14ac:dyDescent="0.4">
      <c r="A246" s="275">
        <v>277</v>
      </c>
      <c r="B246" s="275"/>
      <c r="C246" s="406">
        <v>278</v>
      </c>
      <c r="D246" s="406"/>
      <c r="E246" s="406">
        <v>279</v>
      </c>
      <c r="F246" s="406"/>
      <c r="G246" s="406">
        <v>280</v>
      </c>
      <c r="H246" s="406"/>
      <c r="I246" s="406">
        <v>281</v>
      </c>
      <c r="J246" s="406"/>
      <c r="K246" s="406">
        <v>282</v>
      </c>
      <c r="L246" s="406"/>
      <c r="M246" s="406">
        <v>283</v>
      </c>
      <c r="N246" s="406"/>
      <c r="O246" s="406">
        <v>284</v>
      </c>
      <c r="P246" s="406"/>
      <c r="Q246" s="428">
        <v>285</v>
      </c>
      <c r="R246" s="406"/>
      <c r="S246" s="406">
        <v>286</v>
      </c>
      <c r="T246" s="406"/>
      <c r="U246" s="406">
        <v>287</v>
      </c>
      <c r="V246" s="406"/>
      <c r="W246" s="406">
        <v>288</v>
      </c>
      <c r="X246" s="406"/>
      <c r="Y246" s="406"/>
      <c r="Z246" s="406"/>
      <c r="AA246" s="406"/>
      <c r="AB246" s="406"/>
      <c r="AC246" s="406">
        <v>291</v>
      </c>
      <c r="AF246" s="406"/>
      <c r="AG246" s="274"/>
      <c r="AH246" s="442"/>
      <c r="AI246" s="444"/>
      <c r="AJ246" s="444"/>
      <c r="AK246" s="272"/>
      <c r="AL246" s="284"/>
    </row>
    <row r="247" spans="1:38" ht="15" thickBot="1" x14ac:dyDescent="0.4">
      <c r="A247" s="275"/>
      <c r="B247" s="365">
        <v>378</v>
      </c>
      <c r="C247" s="818"/>
      <c r="D247" s="420">
        <v>386</v>
      </c>
      <c r="E247" s="818"/>
      <c r="F247" s="420">
        <v>377</v>
      </c>
      <c r="G247" s="818"/>
      <c r="H247" s="420">
        <v>343</v>
      </c>
      <c r="I247" s="818"/>
      <c r="J247" s="420">
        <v>384</v>
      </c>
      <c r="K247" s="818"/>
      <c r="L247" s="420">
        <v>351</v>
      </c>
      <c r="M247" s="818"/>
      <c r="N247" s="420">
        <v>348</v>
      </c>
      <c r="O247" s="816" t="s">
        <v>235</v>
      </c>
      <c r="P247" s="420">
        <v>327</v>
      </c>
      <c r="Q247" s="818"/>
      <c r="R247" s="420">
        <v>326.87400000000002</v>
      </c>
      <c r="S247" s="818"/>
      <c r="T247" s="420">
        <v>380.00200000000001</v>
      </c>
      <c r="U247" s="818"/>
      <c r="V247" s="420">
        <v>383</v>
      </c>
      <c r="W247" s="818"/>
      <c r="X247" s="420">
        <v>370</v>
      </c>
      <c r="Y247" s="830"/>
      <c r="Z247" s="420">
        <v>355</v>
      </c>
      <c r="AA247" s="818"/>
      <c r="AB247" s="420">
        <v>350</v>
      </c>
      <c r="AC247" s="818"/>
      <c r="AD247" s="472"/>
      <c r="AE247" s="472"/>
      <c r="AF247" s="407"/>
      <c r="AG247" s="261">
        <v>13</v>
      </c>
      <c r="AH247" s="248">
        <v>12</v>
      </c>
      <c r="AI247" s="248">
        <v>10</v>
      </c>
      <c r="AJ247" s="593"/>
      <c r="AK247" s="249"/>
      <c r="AL247" s="4"/>
    </row>
    <row r="248" spans="1:38" x14ac:dyDescent="0.35">
      <c r="A248" s="275"/>
      <c r="B248" s="270"/>
      <c r="C248" s="819"/>
      <c r="D248" s="407"/>
      <c r="E248" s="819"/>
      <c r="F248" s="407"/>
      <c r="G248" s="819"/>
      <c r="H248" s="407"/>
      <c r="I248" s="819"/>
      <c r="J248" s="407"/>
      <c r="K248" s="819"/>
      <c r="L248" s="407"/>
      <c r="M248" s="819"/>
      <c r="N248" s="407"/>
      <c r="O248" s="817"/>
      <c r="P248" s="432"/>
      <c r="Q248" s="819"/>
      <c r="R248" s="407"/>
      <c r="S248" s="819"/>
      <c r="T248" s="407"/>
      <c r="U248" s="819"/>
      <c r="V248" s="407"/>
      <c r="W248" s="819"/>
      <c r="X248" s="407"/>
      <c r="Y248" s="831"/>
      <c r="Z248" s="407"/>
      <c r="AA248" s="819"/>
      <c r="AB248" s="407"/>
      <c r="AC248" s="819"/>
      <c r="AD248" s="472"/>
      <c r="AE248" s="472"/>
      <c r="AF248" s="407"/>
      <c r="AG248" s="262"/>
      <c r="AH248" s="433"/>
      <c r="AI248" s="433"/>
      <c r="AJ248" s="433"/>
      <c r="AK248" s="272"/>
      <c r="AL248" s="4"/>
    </row>
    <row r="249" spans="1:38" ht="5.5" customHeight="1" x14ac:dyDescent="0.35">
      <c r="A249" s="275"/>
      <c r="B249" s="270"/>
      <c r="C249" s="518"/>
      <c r="D249" s="406"/>
      <c r="E249" s="518"/>
      <c r="F249" s="406"/>
      <c r="G249" s="518"/>
      <c r="H249" s="406"/>
      <c r="I249" s="518"/>
      <c r="J249" s="406"/>
      <c r="K249" s="518"/>
      <c r="L249" s="406"/>
      <c r="M249" s="250">
        <v>0</v>
      </c>
      <c r="N249" s="406"/>
      <c r="O249" s="250">
        <v>0</v>
      </c>
      <c r="P249" s="432"/>
      <c r="Q249" s="518"/>
      <c r="R249" s="406"/>
      <c r="S249" s="518"/>
      <c r="T249" s="406"/>
      <c r="U249" s="518"/>
      <c r="V249" s="406"/>
      <c r="W249" s="518"/>
      <c r="X249" s="406"/>
      <c r="Y249" s="518"/>
      <c r="Z249" s="406"/>
      <c r="AA249" s="518"/>
      <c r="AB249" s="424"/>
      <c r="AC249" s="518"/>
      <c r="AD249" s="472"/>
      <c r="AE249" s="472"/>
      <c r="AF249" s="407"/>
      <c r="AG249" s="262"/>
      <c r="AH249" s="433"/>
      <c r="AI249" s="433"/>
      <c r="AJ249" s="433"/>
      <c r="AK249" s="272"/>
      <c r="AL249" s="4"/>
    </row>
    <row r="250" spans="1:38" x14ac:dyDescent="0.35">
      <c r="A250" s="275"/>
      <c r="B250" s="270"/>
      <c r="C250" s="417" t="s">
        <v>65</v>
      </c>
      <c r="D250" s="407"/>
      <c r="E250" s="417" t="s">
        <v>65</v>
      </c>
      <c r="F250" s="407"/>
      <c r="G250" s="417" t="s">
        <v>65</v>
      </c>
      <c r="H250" s="407"/>
      <c r="I250" s="417" t="s">
        <v>65</v>
      </c>
      <c r="J250" s="407"/>
      <c r="K250" s="417" t="s">
        <v>65</v>
      </c>
      <c r="L250" s="407"/>
      <c r="M250" s="417" t="s">
        <v>68</v>
      </c>
      <c r="N250" s="407"/>
      <c r="O250" s="417" t="s">
        <v>65</v>
      </c>
      <c r="P250" s="417"/>
      <c r="Q250" s="426" t="s">
        <v>79</v>
      </c>
      <c r="R250" s="407"/>
      <c r="S250" s="417" t="s">
        <v>203</v>
      </c>
      <c r="T250" s="407"/>
      <c r="U250" s="417" t="s">
        <v>65</v>
      </c>
      <c r="V250" s="407"/>
      <c r="W250" s="417" t="s">
        <v>65</v>
      </c>
      <c r="X250" s="407"/>
      <c r="Y250" s="417" t="s">
        <v>65</v>
      </c>
      <c r="Z250" s="407"/>
      <c r="AA250" s="417" t="s">
        <v>79</v>
      </c>
      <c r="AB250" s="407"/>
      <c r="AC250" s="417" t="s">
        <v>65</v>
      </c>
      <c r="AD250" s="473"/>
      <c r="AE250" s="473"/>
      <c r="AF250" s="407"/>
      <c r="AG250" s="262"/>
      <c r="AH250" s="433"/>
      <c r="AI250" s="433"/>
      <c r="AJ250" s="433"/>
      <c r="AK250" s="272"/>
      <c r="AL250" s="4"/>
    </row>
    <row r="251" spans="1:38" s="263" customFormat="1" x14ac:dyDescent="0.35">
      <c r="A251" s="273"/>
      <c r="B251" s="277"/>
      <c r="C251" s="435"/>
      <c r="D251" s="474"/>
      <c r="E251" s="435"/>
      <c r="G251" s="435"/>
      <c r="I251" s="435"/>
      <c r="K251" s="435"/>
      <c r="M251" s="435"/>
      <c r="O251" s="435"/>
      <c r="P251" s="435"/>
      <c r="Q251" s="436"/>
      <c r="S251" s="435"/>
      <c r="U251" s="435"/>
      <c r="W251" s="435"/>
      <c r="Y251" s="435"/>
      <c r="AA251" s="435"/>
      <c r="AC251" s="435"/>
      <c r="AD251" s="435"/>
      <c r="AE251" s="435"/>
      <c r="AF251" s="408"/>
      <c r="AG251" s="262"/>
      <c r="AH251" s="433"/>
      <c r="AI251" s="433"/>
      <c r="AJ251" s="433"/>
      <c r="AK251" s="276"/>
      <c r="AL251" s="10"/>
    </row>
    <row r="252" spans="1:38" s="263" customFormat="1" ht="15" thickBot="1" x14ac:dyDescent="0.4">
      <c r="A252" s="273"/>
      <c r="B252" s="273"/>
      <c r="C252" s="437"/>
      <c r="D252" s="475"/>
      <c r="E252" s="437"/>
      <c r="F252" s="408"/>
      <c r="G252" s="437"/>
      <c r="H252" s="408"/>
      <c r="I252" s="437"/>
      <c r="J252" s="408"/>
      <c r="K252" s="437"/>
      <c r="L252" s="408"/>
      <c r="M252" s="437"/>
      <c r="N252" s="408"/>
      <c r="O252" s="437"/>
      <c r="P252" s="437"/>
      <c r="Q252" s="455"/>
      <c r="R252" s="408"/>
      <c r="S252" s="437"/>
      <c r="T252" s="408"/>
      <c r="U252" s="437"/>
      <c r="V252" s="408"/>
      <c r="W252" s="437"/>
      <c r="X252" s="408"/>
      <c r="Y252" s="437"/>
      <c r="Z252" s="408"/>
      <c r="AA252" s="437"/>
      <c r="AB252" s="408"/>
      <c r="AC252" s="437"/>
      <c r="AD252" s="435"/>
      <c r="AE252" s="435"/>
      <c r="AF252" s="408"/>
      <c r="AG252" s="262"/>
      <c r="AH252" s="433"/>
      <c r="AI252" s="433"/>
      <c r="AJ252" s="433"/>
      <c r="AK252" s="276"/>
      <c r="AL252" s="10"/>
    </row>
    <row r="253" spans="1:38" ht="15" thickBot="1" x14ac:dyDescent="0.4">
      <c r="A253" s="254"/>
      <c r="B253" s="800" t="s">
        <v>688</v>
      </c>
      <c r="C253" s="801"/>
      <c r="D253" s="801"/>
      <c r="E253" s="801"/>
      <c r="F253" s="801"/>
      <c r="G253" s="801"/>
      <c r="H253" s="801"/>
      <c r="I253" s="801"/>
      <c r="J253" s="801"/>
      <c r="K253" s="801"/>
      <c r="L253" s="801"/>
      <c r="M253" s="801"/>
      <c r="N253" s="801"/>
      <c r="O253" s="801"/>
      <c r="P253" s="801"/>
      <c r="Q253" s="801"/>
      <c r="R253" s="801"/>
      <c r="S253" s="801"/>
      <c r="T253" s="801"/>
      <c r="U253" s="801"/>
      <c r="V253" s="801"/>
      <c r="W253" s="801"/>
      <c r="X253" s="801"/>
      <c r="Y253" s="801"/>
      <c r="Z253" s="801"/>
      <c r="AA253" s="801"/>
      <c r="AB253" s="801"/>
      <c r="AC253" s="802"/>
      <c r="AD253" s="309"/>
      <c r="AE253" s="309"/>
      <c r="AF253" s="255"/>
      <c r="AG253" s="280"/>
      <c r="AH253" s="281"/>
      <c r="AI253" s="281"/>
      <c r="AJ253" s="281"/>
      <c r="AK253" s="289"/>
      <c r="AL253" s="4"/>
    </row>
    <row r="254" spans="1:38" x14ac:dyDescent="0.35">
      <c r="A254" s="283"/>
      <c r="B254" s="283"/>
      <c r="C254" s="266" t="s">
        <v>467</v>
      </c>
      <c r="D254" s="266"/>
      <c r="E254" s="266" t="s">
        <v>372</v>
      </c>
      <c r="F254" s="266"/>
      <c r="G254" s="266" t="s">
        <v>373</v>
      </c>
      <c r="H254" s="266"/>
      <c r="I254" s="266" t="s">
        <v>384</v>
      </c>
      <c r="J254" s="266"/>
      <c r="K254" s="266" t="s">
        <v>724</v>
      </c>
      <c r="L254" s="266"/>
      <c r="M254" s="266" t="s">
        <v>430</v>
      </c>
      <c r="N254" s="266"/>
      <c r="O254" s="266" t="s">
        <v>441</v>
      </c>
      <c r="P254" s="266"/>
      <c r="Q254" s="290" t="s">
        <v>442</v>
      </c>
      <c r="R254" s="266"/>
      <c r="S254" s="266" t="s">
        <v>461</v>
      </c>
      <c r="T254" s="266"/>
      <c r="U254" s="266" t="s">
        <v>488</v>
      </c>
      <c r="V254" s="266"/>
      <c r="W254" s="266" t="s">
        <v>725</v>
      </c>
      <c r="X254" s="266"/>
      <c r="Y254" s="266" t="s">
        <v>519</v>
      </c>
      <c r="Z254" s="266"/>
      <c r="AA254" s="266" t="s">
        <v>462</v>
      </c>
      <c r="AB254" s="266"/>
      <c r="AC254" s="266" t="s">
        <v>463</v>
      </c>
      <c r="AD254" s="378"/>
      <c r="AE254" s="378"/>
      <c r="AF254" s="264"/>
      <c r="AG254" s="291"/>
      <c r="AH254" s="292"/>
      <c r="AI254" s="292"/>
      <c r="AJ254" s="292"/>
      <c r="AK254" s="269"/>
      <c r="AL254" s="4"/>
    </row>
    <row r="255" spans="1:38" x14ac:dyDescent="0.35">
      <c r="A255" s="273"/>
      <c r="B255" s="275"/>
      <c r="C255" s="406">
        <v>0</v>
      </c>
      <c r="D255" s="406" t="e">
        <v>#N/A</v>
      </c>
      <c r="E255" s="406">
        <v>0</v>
      </c>
      <c r="F255" s="406" t="e">
        <v>#N/A</v>
      </c>
      <c r="G255" s="406">
        <v>0</v>
      </c>
      <c r="H255" s="406" t="e">
        <v>#N/A</v>
      </c>
      <c r="I255" s="406">
        <v>0</v>
      </c>
      <c r="J255" s="406" t="e">
        <v>#N/A</v>
      </c>
      <c r="K255" s="406">
        <v>0</v>
      </c>
      <c r="L255" s="406" t="e">
        <v>#N/A</v>
      </c>
      <c r="M255" s="406">
        <v>0</v>
      </c>
      <c r="N255" s="406" t="e">
        <v>#N/A</v>
      </c>
      <c r="O255" s="406">
        <v>0</v>
      </c>
      <c r="P255" s="406"/>
      <c r="Q255" s="428">
        <v>0</v>
      </c>
      <c r="R255" s="406"/>
      <c r="S255" s="406">
        <v>0</v>
      </c>
      <c r="T255" s="406"/>
      <c r="U255" s="406">
        <v>0</v>
      </c>
      <c r="V255" s="406"/>
      <c r="W255" s="406">
        <v>0</v>
      </c>
      <c r="X255" s="406"/>
      <c r="Y255" s="406">
        <v>0</v>
      </c>
      <c r="Z255" s="406"/>
      <c r="AA255" s="406">
        <v>0</v>
      </c>
      <c r="AB255" s="424"/>
      <c r="AC255" s="406">
        <v>0</v>
      </c>
      <c r="AD255" s="260"/>
      <c r="AE255" s="260"/>
      <c r="AF255" s="424"/>
      <c r="AG255" s="274"/>
      <c r="AH255" s="442"/>
      <c r="AI255" s="443"/>
      <c r="AJ255" s="443"/>
      <c r="AK255" s="272"/>
      <c r="AL255" s="4"/>
    </row>
    <row r="256" spans="1:38" s="260" customFormat="1" ht="15" thickBot="1" x14ac:dyDescent="0.4">
      <c r="A256" s="275">
        <v>291</v>
      </c>
      <c r="B256" s="275"/>
      <c r="C256" s="406" t="s">
        <v>789</v>
      </c>
      <c r="D256" s="406"/>
      <c r="E256" s="406">
        <v>293</v>
      </c>
      <c r="F256" s="406"/>
      <c r="G256" s="406">
        <v>294</v>
      </c>
      <c r="H256" s="406"/>
      <c r="I256" s="406" t="s">
        <v>789</v>
      </c>
      <c r="J256" s="406"/>
      <c r="K256" s="406" t="s">
        <v>789</v>
      </c>
      <c r="L256" s="406"/>
      <c r="M256" s="406">
        <v>297</v>
      </c>
      <c r="N256" s="406"/>
      <c r="O256" s="406" t="s">
        <v>789</v>
      </c>
      <c r="P256" s="406"/>
      <c r="Q256" s="406" t="s">
        <v>789</v>
      </c>
      <c r="R256" s="406"/>
      <c r="S256" s="406" t="s">
        <v>789</v>
      </c>
      <c r="T256" s="406"/>
      <c r="U256" s="406" t="s">
        <v>789</v>
      </c>
      <c r="V256" s="406"/>
      <c r="W256" s="406">
        <v>302</v>
      </c>
      <c r="X256" s="406"/>
      <c r="Y256" s="406">
        <v>303</v>
      </c>
      <c r="Z256" s="406"/>
      <c r="AA256" s="406">
        <v>304</v>
      </c>
      <c r="AB256" s="476"/>
      <c r="AC256" s="406">
        <v>305</v>
      </c>
      <c r="AF256" s="476"/>
      <c r="AG256" s="274"/>
      <c r="AH256" s="442"/>
      <c r="AI256" s="444"/>
      <c r="AJ256" s="444"/>
      <c r="AK256" s="272"/>
      <c r="AL256" s="284"/>
    </row>
    <row r="257" spans="1:38" ht="15" thickBot="1" x14ac:dyDescent="0.4">
      <c r="A257" s="275"/>
      <c r="B257" s="365">
        <v>352</v>
      </c>
      <c r="C257" s="818"/>
      <c r="D257" s="420">
        <v>352</v>
      </c>
      <c r="E257" s="818"/>
      <c r="F257" s="420">
        <v>344</v>
      </c>
      <c r="G257" s="818"/>
      <c r="H257" s="420">
        <v>377</v>
      </c>
      <c r="I257" s="818"/>
      <c r="J257" s="420">
        <v>353</v>
      </c>
      <c r="K257" s="818"/>
      <c r="L257" s="420">
        <v>395.45400000000001</v>
      </c>
      <c r="M257" s="818"/>
      <c r="N257" s="420">
        <v>344.99599999999998</v>
      </c>
      <c r="O257" s="818"/>
      <c r="P257" s="420">
        <v>364</v>
      </c>
      <c r="Q257" s="818"/>
      <c r="R257" s="420">
        <v>366</v>
      </c>
      <c r="S257" s="818"/>
      <c r="T257" s="420">
        <v>367</v>
      </c>
      <c r="U257" s="818"/>
      <c r="V257" s="420">
        <v>364</v>
      </c>
      <c r="W257" s="787" t="s">
        <v>235</v>
      </c>
      <c r="X257" s="420">
        <v>353</v>
      </c>
      <c r="Y257" s="818"/>
      <c r="Z257" s="420">
        <v>366</v>
      </c>
      <c r="AA257" s="818"/>
      <c r="AB257" s="420">
        <v>344</v>
      </c>
      <c r="AC257" s="818"/>
      <c r="AD257" s="472"/>
      <c r="AE257" s="472"/>
      <c r="AF257" s="424"/>
      <c r="AG257" s="261">
        <v>13</v>
      </c>
      <c r="AH257" s="248">
        <v>10</v>
      </c>
      <c r="AI257" s="248">
        <v>2</v>
      </c>
      <c r="AJ257" s="593"/>
      <c r="AK257" s="249"/>
      <c r="AL257" s="4"/>
    </row>
    <row r="258" spans="1:38" x14ac:dyDescent="0.35">
      <c r="A258" s="275"/>
      <c r="B258" s="270"/>
      <c r="C258" s="819"/>
      <c r="D258" s="407"/>
      <c r="E258" s="819"/>
      <c r="F258" s="407"/>
      <c r="G258" s="819"/>
      <c r="H258" s="407"/>
      <c r="I258" s="819"/>
      <c r="J258" s="407"/>
      <c r="K258" s="819"/>
      <c r="L258" s="407"/>
      <c r="M258" s="819"/>
      <c r="N258" s="407"/>
      <c r="O258" s="819"/>
      <c r="P258" s="432"/>
      <c r="Q258" s="819"/>
      <c r="R258" s="407"/>
      <c r="S258" s="819"/>
      <c r="T258" s="407"/>
      <c r="U258" s="819"/>
      <c r="V258" s="407"/>
      <c r="W258" s="788"/>
      <c r="X258" s="407"/>
      <c r="Y258" s="819"/>
      <c r="Z258" s="407"/>
      <c r="AA258" s="819"/>
      <c r="AB258" s="424"/>
      <c r="AC258" s="819"/>
      <c r="AD258" s="472"/>
      <c r="AE258" s="472"/>
      <c r="AF258" s="424"/>
      <c r="AG258" s="262"/>
      <c r="AH258" s="433"/>
      <c r="AI258" s="433"/>
      <c r="AJ258" s="433"/>
      <c r="AK258" s="272"/>
      <c r="AL258" s="4"/>
    </row>
    <row r="259" spans="1:38" ht="6" customHeight="1" x14ac:dyDescent="0.35">
      <c r="A259" s="275"/>
      <c r="B259" s="270"/>
      <c r="C259" s="250">
        <v>0</v>
      </c>
      <c r="D259" s="406"/>
      <c r="E259" s="250">
        <v>0</v>
      </c>
      <c r="F259" s="406"/>
      <c r="G259" s="518"/>
      <c r="H259" s="406"/>
      <c r="I259" s="518"/>
      <c r="J259" s="406"/>
      <c r="K259" s="518"/>
      <c r="L259" s="406"/>
      <c r="M259" s="518"/>
      <c r="N259" s="406"/>
      <c r="O259" s="518"/>
      <c r="P259" s="432"/>
      <c r="Q259" s="518"/>
      <c r="R259" s="406"/>
      <c r="S259" s="518"/>
      <c r="T259" s="406"/>
      <c r="U259" s="518"/>
      <c r="V259" s="406"/>
      <c r="W259" s="250">
        <v>0</v>
      </c>
      <c r="X259" s="406"/>
      <c r="Y259" s="250">
        <v>0</v>
      </c>
      <c r="Z259" s="406"/>
      <c r="AA259" s="518"/>
      <c r="AB259" s="424"/>
      <c r="AC259" s="518"/>
      <c r="AD259" s="472"/>
      <c r="AE259" s="472"/>
      <c r="AF259" s="424"/>
      <c r="AG259" s="262"/>
      <c r="AH259" s="433"/>
      <c r="AI259" s="433"/>
      <c r="AJ259" s="433"/>
      <c r="AK259" s="272"/>
      <c r="AL259" s="4"/>
    </row>
    <row r="260" spans="1:38" ht="14.25" customHeight="1" x14ac:dyDescent="0.35">
      <c r="A260" s="275"/>
      <c r="B260" s="270"/>
      <c r="C260" s="417" t="s">
        <v>79</v>
      </c>
      <c r="D260" s="407"/>
      <c r="E260" s="417" t="s">
        <v>65</v>
      </c>
      <c r="F260" s="407"/>
      <c r="G260" s="417" t="s">
        <v>65</v>
      </c>
      <c r="H260" s="407"/>
      <c r="I260" s="417" t="s">
        <v>65</v>
      </c>
      <c r="J260" s="407"/>
      <c r="K260" s="417" t="s">
        <v>65</v>
      </c>
      <c r="L260" s="407"/>
      <c r="M260" s="417" t="s">
        <v>203</v>
      </c>
      <c r="N260" s="407"/>
      <c r="O260" s="417" t="s">
        <v>79</v>
      </c>
      <c r="P260" s="417"/>
      <c r="Q260" s="426" t="s">
        <v>65</v>
      </c>
      <c r="R260" s="407"/>
      <c r="S260" s="417" t="s">
        <v>65</v>
      </c>
      <c r="T260" s="407"/>
      <c r="U260" s="417" t="s">
        <v>65</v>
      </c>
      <c r="V260" s="407"/>
      <c r="W260" s="417" t="s">
        <v>65</v>
      </c>
      <c r="X260" s="407"/>
      <c r="Y260" s="417" t="s">
        <v>65</v>
      </c>
      <c r="Z260" s="407"/>
      <c r="AA260" s="417" t="s">
        <v>65</v>
      </c>
      <c r="AB260" s="407"/>
      <c r="AC260" s="417" t="s">
        <v>79</v>
      </c>
      <c r="AD260" s="473"/>
      <c r="AE260" s="473"/>
      <c r="AF260" s="424"/>
      <c r="AG260" s="262"/>
      <c r="AH260" s="433"/>
      <c r="AI260" s="433"/>
      <c r="AJ260" s="433"/>
      <c r="AK260" s="272"/>
      <c r="AL260" s="4"/>
    </row>
    <row r="261" spans="1:38" ht="14.25" customHeight="1" x14ac:dyDescent="0.35">
      <c r="A261" s="275"/>
      <c r="B261" s="462"/>
      <c r="C261" s="435"/>
      <c r="E261" s="473"/>
      <c r="G261" s="473"/>
      <c r="I261" s="473"/>
      <c r="K261" s="473"/>
      <c r="M261" s="473"/>
      <c r="O261" s="473"/>
      <c r="P261" s="473"/>
      <c r="Q261" s="446"/>
      <c r="S261" s="473"/>
      <c r="U261" s="473"/>
      <c r="W261" s="473"/>
      <c r="Y261" s="477"/>
      <c r="AA261" s="473"/>
      <c r="AC261" s="473"/>
      <c r="AD261" s="473"/>
      <c r="AE261" s="473"/>
      <c r="AF261" s="424"/>
      <c r="AG261" s="262"/>
      <c r="AH261" s="433"/>
      <c r="AI261" s="433"/>
      <c r="AJ261" s="433"/>
      <c r="AK261" s="272"/>
      <c r="AL261" s="4"/>
    </row>
    <row r="262" spans="1:38" ht="14.25" customHeight="1" thickBot="1" x14ac:dyDescent="0.4">
      <c r="A262" s="275"/>
      <c r="B262" s="270"/>
      <c r="C262" s="417"/>
      <c r="D262" s="407"/>
      <c r="E262" s="417"/>
      <c r="F262" s="407"/>
      <c r="G262" s="417"/>
      <c r="H262" s="407"/>
      <c r="I262" s="417"/>
      <c r="J262" s="407"/>
      <c r="K262" s="417"/>
      <c r="L262" s="407"/>
      <c r="M262" s="417"/>
      <c r="N262" s="407"/>
      <c r="O262" s="417"/>
      <c r="P262" s="417"/>
      <c r="Q262" s="426"/>
      <c r="R262" s="407"/>
      <c r="S262" s="417"/>
      <c r="T262" s="407"/>
      <c r="U262" s="417"/>
      <c r="V262" s="407"/>
      <c r="W262" s="417"/>
      <c r="X262" s="407"/>
      <c r="Y262" s="478"/>
      <c r="Z262" s="407"/>
      <c r="AA262" s="478"/>
      <c r="AB262" s="424"/>
      <c r="AC262" s="478"/>
      <c r="AD262" s="477"/>
      <c r="AE262" s="477"/>
      <c r="AF262" s="424"/>
      <c r="AG262" s="262"/>
      <c r="AH262" s="433"/>
      <c r="AI262" s="433"/>
      <c r="AJ262" s="433"/>
      <c r="AK262" s="272"/>
      <c r="AL262" s="4"/>
    </row>
    <row r="263" spans="1:38" ht="14.25" customHeight="1" thickBot="1" x14ac:dyDescent="0.4">
      <c r="A263" s="275"/>
      <c r="B263" s="827" t="s">
        <v>688</v>
      </c>
      <c r="C263" s="828"/>
      <c r="D263" s="828"/>
      <c r="E263" s="828"/>
      <c r="F263" s="828"/>
      <c r="G263" s="828"/>
      <c r="H263" s="828"/>
      <c r="I263" s="828"/>
      <c r="J263" s="828"/>
      <c r="K263" s="828"/>
      <c r="L263" s="828"/>
      <c r="M263" s="828"/>
      <c r="N263" s="828"/>
      <c r="O263" s="828"/>
      <c r="P263" s="828"/>
      <c r="Q263" s="828"/>
      <c r="R263" s="828"/>
      <c r="S263" s="828"/>
      <c r="T263" s="828"/>
      <c r="U263" s="828"/>
      <c r="V263" s="828"/>
      <c r="W263" s="828"/>
      <c r="X263" s="828"/>
      <c r="Y263" s="828"/>
      <c r="Z263" s="828"/>
      <c r="AA263" s="828"/>
      <c r="AB263" s="828"/>
      <c r="AC263" s="829"/>
      <c r="AD263" s="263"/>
      <c r="AE263" s="263"/>
      <c r="AF263" s="424"/>
      <c r="AG263" s="262"/>
      <c r="AH263" s="433"/>
      <c r="AI263" s="433"/>
      <c r="AJ263" s="433"/>
      <c r="AK263" s="272"/>
      <c r="AL263" s="4"/>
    </row>
    <row r="264" spans="1:38" x14ac:dyDescent="0.35">
      <c r="A264" s="283"/>
      <c r="B264" s="283"/>
      <c r="C264" s="266" t="s">
        <v>451</v>
      </c>
      <c r="D264" s="266"/>
      <c r="E264" s="266" t="s">
        <v>726</v>
      </c>
      <c r="F264" s="266"/>
      <c r="G264" s="266" t="s">
        <v>513</v>
      </c>
      <c r="H264" s="266"/>
      <c r="I264" s="266" t="s">
        <v>402</v>
      </c>
      <c r="J264" s="266"/>
      <c r="K264" s="266" t="s">
        <v>403</v>
      </c>
      <c r="L264" s="266"/>
      <c r="M264" s="266" t="s">
        <v>440</v>
      </c>
      <c r="N264" s="266"/>
      <c r="O264" s="266" t="s">
        <v>418</v>
      </c>
      <c r="P264" s="266"/>
      <c r="Q264" s="290" t="s">
        <v>502</v>
      </c>
      <c r="R264" s="266"/>
      <c r="S264" s="266" t="s">
        <v>490</v>
      </c>
      <c r="T264" s="266"/>
      <c r="U264" s="266" t="s">
        <v>510</v>
      </c>
      <c r="V264" s="266"/>
      <c r="W264" s="266" t="s">
        <v>428</v>
      </c>
      <c r="X264" s="266"/>
      <c r="Y264" s="266" t="s">
        <v>423</v>
      </c>
      <c r="Z264" s="266"/>
      <c r="AA264" s="266" t="s">
        <v>424</v>
      </c>
      <c r="AB264" s="266"/>
      <c r="AC264" s="266" t="s">
        <v>425</v>
      </c>
      <c r="AD264" s="378"/>
      <c r="AE264" s="378"/>
      <c r="AF264" s="264"/>
      <c r="AG264" s="291"/>
      <c r="AH264" s="292"/>
      <c r="AI264" s="292"/>
      <c r="AJ264" s="292"/>
      <c r="AK264" s="269"/>
      <c r="AL264" s="4"/>
    </row>
    <row r="265" spans="1:38" x14ac:dyDescent="0.35">
      <c r="A265" s="273"/>
      <c r="B265" s="275"/>
      <c r="C265" s="406" t="e">
        <v>#N/A</v>
      </c>
      <c r="D265" s="406" t="e">
        <v>#N/A</v>
      </c>
      <c r="E265" s="406">
        <v>0</v>
      </c>
      <c r="F265" s="406" t="e">
        <v>#N/A</v>
      </c>
      <c r="G265" s="406">
        <v>0</v>
      </c>
      <c r="H265" s="406" t="e">
        <v>#N/A</v>
      </c>
      <c r="I265" s="406">
        <v>0</v>
      </c>
      <c r="J265" s="406" t="e">
        <v>#N/A</v>
      </c>
      <c r="K265" s="406">
        <v>0</v>
      </c>
      <c r="L265" s="406" t="e">
        <v>#N/A</v>
      </c>
      <c r="M265" s="406">
        <v>0</v>
      </c>
      <c r="N265" s="406" t="e">
        <v>#N/A</v>
      </c>
      <c r="O265" s="406">
        <v>0</v>
      </c>
      <c r="P265" s="406"/>
      <c r="Q265" s="428">
        <v>0</v>
      </c>
      <c r="R265" s="406"/>
      <c r="S265" s="406">
        <v>0</v>
      </c>
      <c r="T265" s="406"/>
      <c r="U265" s="406">
        <v>0</v>
      </c>
      <c r="V265" s="406"/>
      <c r="W265" s="406">
        <v>0</v>
      </c>
      <c r="X265" s="406"/>
      <c r="Y265" s="406">
        <v>0</v>
      </c>
      <c r="Z265" s="406"/>
      <c r="AA265" s="406">
        <v>0</v>
      </c>
      <c r="AB265" s="424"/>
      <c r="AC265" s="406">
        <v>0</v>
      </c>
      <c r="AD265" s="260"/>
      <c r="AE265" s="260"/>
      <c r="AF265" s="424"/>
      <c r="AG265" s="274"/>
      <c r="AH265" s="442"/>
      <c r="AI265" s="443"/>
      <c r="AJ265" s="443"/>
      <c r="AK265" s="272"/>
      <c r="AL265" s="4"/>
    </row>
    <row r="266" spans="1:38" s="260" customFormat="1" ht="15" thickBot="1" x14ac:dyDescent="0.4">
      <c r="A266" s="275">
        <v>305</v>
      </c>
      <c r="B266" s="275"/>
      <c r="C266" s="406">
        <v>306</v>
      </c>
      <c r="D266" s="406"/>
      <c r="E266" s="406">
        <v>307</v>
      </c>
      <c r="F266" s="406"/>
      <c r="G266" s="406">
        <v>308</v>
      </c>
      <c r="H266" s="406"/>
      <c r="I266" s="406">
        <v>309</v>
      </c>
      <c r="J266" s="406"/>
      <c r="K266" s="406">
        <v>310</v>
      </c>
      <c r="L266" s="406"/>
      <c r="M266" s="406">
        <v>311</v>
      </c>
      <c r="N266" s="406"/>
      <c r="O266" s="406">
        <v>312</v>
      </c>
      <c r="P266" s="406"/>
      <c r="Q266" s="428" t="s">
        <v>789</v>
      </c>
      <c r="R266" s="406"/>
      <c r="S266" s="406">
        <v>314</v>
      </c>
      <c r="T266" s="406"/>
      <c r="U266" s="406">
        <v>315</v>
      </c>
      <c r="V266" s="406"/>
      <c r="W266" s="406">
        <v>316</v>
      </c>
      <c r="X266" s="406"/>
      <c r="Y266" s="406">
        <v>317</v>
      </c>
      <c r="Z266" s="406"/>
      <c r="AA266" s="406">
        <v>318</v>
      </c>
      <c r="AB266" s="476"/>
      <c r="AC266" s="406">
        <v>319</v>
      </c>
      <c r="AF266" s="476"/>
      <c r="AG266" s="274"/>
      <c r="AH266" s="442"/>
      <c r="AI266" s="444"/>
      <c r="AJ266" s="444"/>
      <c r="AK266" s="272"/>
      <c r="AL266" s="284"/>
    </row>
    <row r="267" spans="1:38" ht="15" thickBot="1" x14ac:dyDescent="0.4">
      <c r="A267" s="275"/>
      <c r="B267" s="365">
        <v>356</v>
      </c>
      <c r="C267" s="818"/>
      <c r="D267" s="420">
        <v>375</v>
      </c>
      <c r="E267" s="818"/>
      <c r="F267" s="420">
        <v>376.62</v>
      </c>
      <c r="G267" s="818"/>
      <c r="H267" s="420">
        <v>353</v>
      </c>
      <c r="I267" s="818"/>
      <c r="J267" s="420">
        <v>352</v>
      </c>
      <c r="K267" s="818"/>
      <c r="L267" s="420">
        <v>349</v>
      </c>
      <c r="M267" s="818"/>
      <c r="N267" s="420">
        <v>356</v>
      </c>
      <c r="O267" s="818"/>
      <c r="P267" s="420">
        <v>345</v>
      </c>
      <c r="Q267" s="818"/>
      <c r="R267" s="420">
        <v>400</v>
      </c>
      <c r="S267" s="818"/>
      <c r="T267" s="420">
        <v>319.37900000000002</v>
      </c>
      <c r="U267" s="818"/>
      <c r="V267" s="420">
        <v>343.76</v>
      </c>
      <c r="W267" s="818"/>
      <c r="X267" s="420">
        <v>322.5</v>
      </c>
      <c r="Y267" s="818"/>
      <c r="Z267" s="420">
        <v>453.99</v>
      </c>
      <c r="AA267" s="818"/>
      <c r="AB267" s="420">
        <v>359.96</v>
      </c>
      <c r="AC267" s="818"/>
      <c r="AD267" s="472"/>
      <c r="AE267" s="472"/>
      <c r="AF267" s="424"/>
      <c r="AG267" s="261">
        <v>14</v>
      </c>
      <c r="AH267" s="248">
        <v>13</v>
      </c>
      <c r="AI267" s="248">
        <v>8</v>
      </c>
      <c r="AJ267" s="593"/>
      <c r="AK267" s="249"/>
      <c r="AL267" s="4"/>
    </row>
    <row r="268" spans="1:38" x14ac:dyDescent="0.35">
      <c r="A268" s="275"/>
      <c r="B268" s="270"/>
      <c r="C268" s="819"/>
      <c r="D268" s="407"/>
      <c r="E268" s="819"/>
      <c r="F268" s="407"/>
      <c r="G268" s="819"/>
      <c r="H268" s="407"/>
      <c r="I268" s="819"/>
      <c r="J268" s="407"/>
      <c r="K268" s="819"/>
      <c r="L268" s="407"/>
      <c r="M268" s="819"/>
      <c r="N268" s="407"/>
      <c r="O268" s="819"/>
      <c r="P268" s="432"/>
      <c r="Q268" s="819"/>
      <c r="R268" s="407"/>
      <c r="S268" s="819"/>
      <c r="T268" s="407"/>
      <c r="U268" s="819"/>
      <c r="V268" s="407"/>
      <c r="W268" s="819"/>
      <c r="X268" s="407"/>
      <c r="Y268" s="819"/>
      <c r="Z268" s="407"/>
      <c r="AA268" s="819"/>
      <c r="AB268" s="424"/>
      <c r="AC268" s="819"/>
      <c r="AD268" s="472"/>
      <c r="AE268" s="472"/>
      <c r="AF268" s="424"/>
      <c r="AG268" s="262"/>
      <c r="AH268" s="433"/>
      <c r="AI268" s="433"/>
      <c r="AJ268" s="433"/>
      <c r="AK268" s="272"/>
      <c r="AL268" s="4"/>
    </row>
    <row r="269" spans="1:38" ht="6" customHeight="1" x14ac:dyDescent="0.35">
      <c r="A269" s="275"/>
      <c r="B269" s="270"/>
      <c r="C269" s="518"/>
      <c r="D269" s="406"/>
      <c r="E269" s="250">
        <v>0</v>
      </c>
      <c r="F269" s="406"/>
      <c r="G269" s="518"/>
      <c r="H269" s="406"/>
      <c r="I269" s="518"/>
      <c r="J269" s="406"/>
      <c r="K269" s="518"/>
      <c r="L269" s="406"/>
      <c r="M269" s="518"/>
      <c r="N269" s="406"/>
      <c r="O269" s="518"/>
      <c r="P269" s="432"/>
      <c r="Q269" s="518"/>
      <c r="R269" s="406"/>
      <c r="S269" s="518"/>
      <c r="T269" s="406"/>
      <c r="U269" s="518"/>
      <c r="V269" s="406"/>
      <c r="W269" s="518"/>
      <c r="X269" s="406"/>
      <c r="Y269" s="518"/>
      <c r="Z269" s="406"/>
      <c r="AA269" s="518"/>
      <c r="AB269" s="424"/>
      <c r="AC269" s="518"/>
      <c r="AD269" s="472"/>
      <c r="AE269" s="472"/>
      <c r="AF269" s="424"/>
      <c r="AG269" s="262"/>
      <c r="AH269" s="433"/>
      <c r="AI269" s="433"/>
      <c r="AJ269" s="433"/>
      <c r="AK269" s="272"/>
      <c r="AL269" s="4"/>
    </row>
    <row r="270" spans="1:38" ht="14.25" customHeight="1" x14ac:dyDescent="0.35">
      <c r="A270" s="275"/>
      <c r="B270" s="270"/>
      <c r="C270" s="417" t="s">
        <v>65</v>
      </c>
      <c r="D270" s="407"/>
      <c r="E270" s="473" t="s">
        <v>65</v>
      </c>
      <c r="F270" s="407"/>
      <c r="G270" s="417" t="s">
        <v>203</v>
      </c>
      <c r="H270" s="407"/>
      <c r="I270" s="417" t="s">
        <v>79</v>
      </c>
      <c r="J270" s="407"/>
      <c r="K270" s="417" t="s">
        <v>65</v>
      </c>
      <c r="L270" s="407"/>
      <c r="M270" s="417" t="s">
        <v>65</v>
      </c>
      <c r="N270" s="407"/>
      <c r="O270" s="417" t="s">
        <v>65</v>
      </c>
      <c r="P270" s="417"/>
      <c r="Q270" s="426" t="s">
        <v>77</v>
      </c>
      <c r="R270" s="407"/>
      <c r="S270" s="417" t="s">
        <v>65</v>
      </c>
      <c r="T270" s="407"/>
      <c r="U270" s="473" t="s">
        <v>126</v>
      </c>
      <c r="W270" s="473" t="s">
        <v>79</v>
      </c>
      <c r="Y270" s="473" t="s">
        <v>77</v>
      </c>
      <c r="AA270" s="473" t="s">
        <v>77</v>
      </c>
      <c r="AB270" s="4"/>
      <c r="AC270" s="473" t="s">
        <v>77</v>
      </c>
      <c r="AD270" s="473"/>
      <c r="AE270" s="473"/>
      <c r="AF270" s="424"/>
      <c r="AG270" s="262"/>
      <c r="AH270" s="433"/>
      <c r="AI270" s="433"/>
      <c r="AJ270" s="433"/>
      <c r="AK270" s="272"/>
      <c r="AL270" s="4"/>
    </row>
    <row r="271" spans="1:38" ht="14.25" customHeight="1" x14ac:dyDescent="0.35">
      <c r="A271" s="275"/>
      <c r="B271" s="462"/>
      <c r="C271" s="473"/>
      <c r="E271" s="473"/>
      <c r="G271" s="473"/>
      <c r="I271" s="473"/>
      <c r="K271" s="473"/>
      <c r="M271" s="473"/>
      <c r="O271" s="473"/>
      <c r="P271" s="473"/>
      <c r="Q271" s="446"/>
      <c r="S271" s="473"/>
      <c r="U271" s="473"/>
      <c r="V271" s="263"/>
      <c r="W271" s="479"/>
      <c r="X271" s="263"/>
      <c r="Y271" s="479"/>
      <c r="Z271" s="480"/>
      <c r="AA271" s="479"/>
      <c r="AB271" s="10"/>
      <c r="AC271" s="479"/>
      <c r="AD271" s="479"/>
      <c r="AE271" s="479"/>
      <c r="AF271" s="424"/>
      <c r="AG271" s="262"/>
      <c r="AI271" s="433"/>
      <c r="AJ271" s="433"/>
      <c r="AK271" s="272"/>
      <c r="AL271" s="4"/>
    </row>
    <row r="272" spans="1:38" ht="14.25" customHeight="1" thickBot="1" x14ac:dyDescent="0.4">
      <c r="A272" s="275"/>
      <c r="B272" s="270"/>
      <c r="C272" s="417"/>
      <c r="D272" s="407"/>
      <c r="E272" s="417"/>
      <c r="F272" s="407"/>
      <c r="G272" s="417"/>
      <c r="H272" s="407"/>
      <c r="I272" s="417"/>
      <c r="J272" s="407"/>
      <c r="K272" s="417"/>
      <c r="L272" s="407"/>
      <c r="M272" s="417"/>
      <c r="N272" s="407"/>
      <c r="O272" s="417"/>
      <c r="P272" s="417"/>
      <c r="Q272" s="426"/>
      <c r="R272" s="407"/>
      <c r="S272" s="417"/>
      <c r="T272" s="407"/>
      <c r="U272" s="417"/>
      <c r="V272" s="407"/>
      <c r="W272" s="417"/>
      <c r="X272" s="407"/>
      <c r="Y272" s="478"/>
      <c r="Z272" s="407"/>
      <c r="AA272" s="478"/>
      <c r="AB272" s="424"/>
      <c r="AC272" s="478"/>
      <c r="AD272" s="477"/>
      <c r="AE272" s="477"/>
      <c r="AF272" s="424"/>
      <c r="AG272" s="262"/>
      <c r="AH272" s="433"/>
      <c r="AI272" s="433"/>
      <c r="AJ272" s="433"/>
      <c r="AK272" s="272"/>
      <c r="AL272" s="4"/>
    </row>
    <row r="273" spans="1:38" ht="14.25" customHeight="1" thickBot="1" x14ac:dyDescent="0.4">
      <c r="A273" s="384"/>
      <c r="B273" s="800" t="s">
        <v>688</v>
      </c>
      <c r="C273" s="801"/>
      <c r="D273" s="801"/>
      <c r="E273" s="801"/>
      <c r="F273" s="801"/>
      <c r="G273" s="801"/>
      <c r="H273" s="801"/>
      <c r="I273" s="801"/>
      <c r="J273" s="801"/>
      <c r="K273" s="801"/>
      <c r="L273" s="801"/>
      <c r="M273" s="801"/>
      <c r="N273" s="801"/>
      <c r="O273" s="801"/>
      <c r="P273" s="801"/>
      <c r="Q273" s="801"/>
      <c r="R273" s="801"/>
      <c r="S273" s="801"/>
      <c r="T273" s="801"/>
      <c r="U273" s="801"/>
      <c r="V273" s="801"/>
      <c r="W273" s="801"/>
      <c r="X273" s="801"/>
      <c r="Y273" s="801"/>
      <c r="Z273" s="801"/>
      <c r="AA273" s="801"/>
      <c r="AB273" s="801"/>
      <c r="AC273" s="802"/>
      <c r="AD273" s="309"/>
      <c r="AE273" s="309"/>
      <c r="AF273" s="385"/>
      <c r="AG273" s="280"/>
      <c r="AH273" s="281"/>
      <c r="AI273" s="281"/>
      <c r="AJ273" s="281"/>
      <c r="AK273" s="289"/>
      <c r="AL273" s="4"/>
    </row>
    <row r="274" spans="1:38" ht="14.25" customHeight="1" x14ac:dyDescent="0.35">
      <c r="A274" s="386"/>
      <c r="B274" s="283"/>
      <c r="C274" s="266"/>
      <c r="D274" s="264"/>
      <c r="E274" s="266"/>
      <c r="F274" s="264"/>
      <c r="G274" s="266"/>
      <c r="H274" s="264"/>
      <c r="I274" s="266"/>
      <c r="J274" s="264"/>
      <c r="K274" s="266"/>
      <c r="L274" s="264"/>
      <c r="M274" s="266"/>
      <c r="N274" s="264"/>
      <c r="O274" s="266"/>
      <c r="P274" s="266"/>
      <c r="Q274" s="290"/>
      <c r="R274" s="264"/>
      <c r="S274" s="266"/>
      <c r="T274" s="264"/>
      <c r="U274" s="266"/>
      <c r="V274" s="264"/>
      <c r="W274" s="266"/>
      <c r="X274" s="264"/>
      <c r="Y274" s="387"/>
      <c r="Z274" s="264"/>
      <c r="AA274" s="387"/>
      <c r="AB274" s="297"/>
      <c r="AC274" s="387"/>
      <c r="AD274" s="388"/>
      <c r="AE274" s="388"/>
      <c r="AF274" s="297"/>
      <c r="AG274" s="267"/>
      <c r="AH274" s="268"/>
      <c r="AI274" s="268"/>
      <c r="AJ274" s="268"/>
      <c r="AK274" s="269"/>
      <c r="AL274" s="4"/>
    </row>
    <row r="275" spans="1:38" x14ac:dyDescent="0.35">
      <c r="A275" s="270"/>
      <c r="B275" s="270"/>
      <c r="C275" s="417" t="s">
        <v>516</v>
      </c>
      <c r="D275" s="417"/>
      <c r="E275" s="417" t="s">
        <v>508</v>
      </c>
      <c r="F275" s="417"/>
      <c r="G275" s="417" t="s">
        <v>518</v>
      </c>
      <c r="H275" s="417"/>
      <c r="I275" s="417" t="s">
        <v>476</v>
      </c>
      <c r="J275" s="417"/>
      <c r="K275" s="417" t="s">
        <v>491</v>
      </c>
      <c r="L275" s="417"/>
      <c r="M275" s="417" t="s">
        <v>499</v>
      </c>
      <c r="N275" s="417"/>
      <c r="O275" s="417" t="s">
        <v>727</v>
      </c>
      <c r="P275" s="417"/>
      <c r="Q275" s="426" t="s">
        <v>728</v>
      </c>
      <c r="R275" s="417"/>
      <c r="S275" s="417" t="s">
        <v>729</v>
      </c>
      <c r="T275" s="417"/>
      <c r="U275" s="417" t="s">
        <v>730</v>
      </c>
      <c r="V275" s="417"/>
      <c r="W275" s="417" t="s">
        <v>447</v>
      </c>
      <c r="X275" s="417"/>
      <c r="Y275" s="417" t="s">
        <v>731</v>
      </c>
      <c r="Z275" s="417"/>
      <c r="AA275" s="417" t="s">
        <v>466</v>
      </c>
      <c r="AB275" s="417"/>
      <c r="AC275" s="417" t="s">
        <v>459</v>
      </c>
      <c r="AD275" s="473"/>
      <c r="AE275" s="473"/>
      <c r="AF275" s="407"/>
      <c r="AG275" s="271"/>
      <c r="AH275" s="441"/>
      <c r="AI275" s="441"/>
      <c r="AJ275" s="441"/>
      <c r="AK275" s="272"/>
      <c r="AL275" s="4"/>
    </row>
    <row r="276" spans="1:38" x14ac:dyDescent="0.35">
      <c r="A276" s="273"/>
      <c r="B276" s="275"/>
      <c r="C276" s="406" t="e">
        <v>#N/A</v>
      </c>
      <c r="D276" s="406" t="e">
        <v>#N/A</v>
      </c>
      <c r="E276" s="406">
        <v>0</v>
      </c>
      <c r="F276" s="406" t="e">
        <v>#N/A</v>
      </c>
      <c r="G276" s="406">
        <v>0</v>
      </c>
      <c r="H276" s="406" t="e">
        <v>#N/A</v>
      </c>
      <c r="I276" s="406">
        <v>0</v>
      </c>
      <c r="J276" s="406" t="e">
        <v>#N/A</v>
      </c>
      <c r="K276" s="406">
        <v>0</v>
      </c>
      <c r="L276" s="406" t="e">
        <v>#N/A</v>
      </c>
      <c r="M276" s="406">
        <v>0</v>
      </c>
      <c r="N276" s="406" t="e">
        <v>#N/A</v>
      </c>
      <c r="O276" s="406">
        <v>0</v>
      </c>
      <c r="P276" s="406"/>
      <c r="Q276" s="428">
        <v>0</v>
      </c>
      <c r="R276" s="406"/>
      <c r="S276" s="406">
        <v>0</v>
      </c>
      <c r="T276" s="406"/>
      <c r="U276" s="406">
        <v>0</v>
      </c>
      <c r="V276" s="406"/>
      <c r="W276" s="406">
        <v>0</v>
      </c>
      <c r="X276" s="406"/>
      <c r="Y276" s="406">
        <v>0</v>
      </c>
      <c r="Z276" s="406"/>
      <c r="AA276" s="406">
        <v>0</v>
      </c>
      <c r="AB276" s="424"/>
      <c r="AC276" s="406">
        <v>0</v>
      </c>
      <c r="AD276" s="260"/>
      <c r="AE276" s="260"/>
      <c r="AF276" s="424"/>
      <c r="AG276" s="274"/>
      <c r="AH276" s="442"/>
      <c r="AI276" s="443"/>
      <c r="AJ276" s="443"/>
      <c r="AK276" s="272"/>
      <c r="AL276" s="4"/>
    </row>
    <row r="277" spans="1:38" s="260" customFormat="1" ht="15" thickBot="1" x14ac:dyDescent="0.4">
      <c r="A277" s="275">
        <v>319</v>
      </c>
      <c r="B277" s="275"/>
      <c r="C277" s="406">
        <v>320</v>
      </c>
      <c r="D277" s="406"/>
      <c r="E277" s="406">
        <v>321</v>
      </c>
      <c r="F277" s="406"/>
      <c r="G277" s="406">
        <v>322</v>
      </c>
      <c r="H277" s="406"/>
      <c r="I277" s="406">
        <v>323</v>
      </c>
      <c r="J277" s="406"/>
      <c r="K277" s="406">
        <v>324</v>
      </c>
      <c r="L277" s="406"/>
      <c r="M277" s="406">
        <v>325</v>
      </c>
      <c r="N277" s="406"/>
      <c r="O277" s="406">
        <v>326</v>
      </c>
      <c r="P277" s="406"/>
      <c r="Q277" s="428">
        <v>327</v>
      </c>
      <c r="R277" s="406"/>
      <c r="S277" s="406">
        <v>328</v>
      </c>
      <c r="T277" s="406"/>
      <c r="U277" s="406">
        <v>329</v>
      </c>
      <c r="V277" s="406"/>
      <c r="W277" s="406">
        <v>330</v>
      </c>
      <c r="X277" s="406"/>
      <c r="Y277" s="406">
        <v>331</v>
      </c>
      <c r="Z277" s="406"/>
      <c r="AA277" s="406" t="s">
        <v>789</v>
      </c>
      <c r="AB277" s="476"/>
      <c r="AC277" s="406">
        <v>333</v>
      </c>
      <c r="AF277" s="476"/>
      <c r="AG277" s="274"/>
      <c r="AH277" s="442"/>
      <c r="AI277" s="444"/>
      <c r="AJ277" s="444"/>
      <c r="AK277" s="272"/>
      <c r="AL277" s="284"/>
    </row>
    <row r="278" spans="1:38" ht="15" thickBot="1" x14ac:dyDescent="0.4">
      <c r="A278" s="275"/>
      <c r="B278" s="365">
        <v>447.53</v>
      </c>
      <c r="C278" s="818"/>
      <c r="D278" s="420">
        <v>399</v>
      </c>
      <c r="E278" s="818"/>
      <c r="F278" s="420">
        <v>353</v>
      </c>
      <c r="G278" s="818"/>
      <c r="H278" s="420">
        <v>355</v>
      </c>
      <c r="I278" s="818"/>
      <c r="J278" s="420">
        <v>331</v>
      </c>
      <c r="K278" s="818"/>
      <c r="L278" s="420">
        <v>335</v>
      </c>
      <c r="M278" s="818"/>
      <c r="N278" s="420">
        <v>336</v>
      </c>
      <c r="O278" s="816" t="s">
        <v>15</v>
      </c>
      <c r="P278" s="420">
        <v>244</v>
      </c>
      <c r="Q278" s="818"/>
      <c r="R278" s="420">
        <v>354</v>
      </c>
      <c r="S278" s="818"/>
      <c r="T278" s="420">
        <v>341</v>
      </c>
      <c r="U278" s="818"/>
      <c r="V278" s="420">
        <v>323</v>
      </c>
      <c r="W278" s="818"/>
      <c r="X278" s="420">
        <v>333</v>
      </c>
      <c r="Y278" s="818"/>
      <c r="Z278" s="420">
        <v>323.56400000000002</v>
      </c>
      <c r="AA278" s="818"/>
      <c r="AB278" s="420">
        <v>414.99599999999998</v>
      </c>
      <c r="AC278" s="818"/>
      <c r="AD278" s="472"/>
      <c r="AE278" s="472"/>
      <c r="AF278" s="424"/>
      <c r="AG278" s="261">
        <v>13</v>
      </c>
      <c r="AH278" s="248">
        <v>10</v>
      </c>
      <c r="AI278" s="248">
        <v>4</v>
      </c>
      <c r="AJ278" s="593"/>
      <c r="AK278" s="249"/>
      <c r="AL278" s="4"/>
    </row>
    <row r="279" spans="1:38" x14ac:dyDescent="0.35">
      <c r="A279" s="275"/>
      <c r="B279" s="270"/>
      <c r="C279" s="819"/>
      <c r="D279" s="407"/>
      <c r="E279" s="819"/>
      <c r="F279" s="407"/>
      <c r="G279" s="819"/>
      <c r="H279" s="407"/>
      <c r="I279" s="819"/>
      <c r="J279" s="407"/>
      <c r="K279" s="819"/>
      <c r="L279" s="407"/>
      <c r="M279" s="819"/>
      <c r="N279" s="407"/>
      <c r="O279" s="817"/>
      <c r="P279" s="432"/>
      <c r="Q279" s="819"/>
      <c r="R279" s="407"/>
      <c r="S279" s="819"/>
      <c r="T279" s="407"/>
      <c r="U279" s="819"/>
      <c r="V279" s="407"/>
      <c r="W279" s="819"/>
      <c r="X279" s="407"/>
      <c r="Y279" s="819"/>
      <c r="Z279" s="407"/>
      <c r="AA279" s="819"/>
      <c r="AB279" s="424"/>
      <c r="AC279" s="819"/>
      <c r="AD279" s="472"/>
      <c r="AE279" s="472"/>
      <c r="AF279" s="424"/>
      <c r="AG279" s="262"/>
      <c r="AH279" s="433"/>
      <c r="AI279" s="433"/>
      <c r="AJ279" s="433"/>
      <c r="AK279" s="272"/>
      <c r="AL279" s="4"/>
    </row>
    <row r="280" spans="1:38" ht="6" customHeight="1" x14ac:dyDescent="0.35">
      <c r="A280" s="275"/>
      <c r="B280" s="270"/>
      <c r="C280" s="518"/>
      <c r="D280" s="406"/>
      <c r="E280" s="518"/>
      <c r="F280" s="406"/>
      <c r="G280" s="518"/>
      <c r="H280" s="406"/>
      <c r="I280" s="518"/>
      <c r="J280" s="406"/>
      <c r="K280" s="518"/>
      <c r="L280" s="406"/>
      <c r="M280" s="518"/>
      <c r="N280" s="406"/>
      <c r="O280" s="250">
        <v>0</v>
      </c>
      <c r="P280" s="432"/>
      <c r="Q280" s="250">
        <v>0</v>
      </c>
      <c r="R280" s="406"/>
      <c r="S280" s="250">
        <v>0</v>
      </c>
      <c r="T280" s="406"/>
      <c r="U280" s="250">
        <v>0</v>
      </c>
      <c r="V280" s="406"/>
      <c r="W280" s="518"/>
      <c r="X280" s="406"/>
      <c r="Y280" s="518"/>
      <c r="Z280" s="406"/>
      <c r="AA280" s="518"/>
      <c r="AB280" s="424"/>
      <c r="AC280" s="518"/>
      <c r="AD280" s="472"/>
      <c r="AE280" s="472"/>
      <c r="AF280" s="424"/>
      <c r="AG280" s="262"/>
      <c r="AH280" s="433"/>
      <c r="AI280" s="433"/>
      <c r="AJ280" s="433"/>
      <c r="AK280" s="272"/>
      <c r="AL280" s="4"/>
    </row>
    <row r="281" spans="1:38" ht="14.25" customHeight="1" x14ac:dyDescent="0.35">
      <c r="A281" s="275"/>
      <c r="B281" s="270"/>
      <c r="C281" s="473" t="s">
        <v>475</v>
      </c>
      <c r="E281" s="473" t="s">
        <v>79</v>
      </c>
      <c r="G281" s="473" t="s">
        <v>65</v>
      </c>
      <c r="I281" s="473" t="s">
        <v>65</v>
      </c>
      <c r="K281" s="473" t="s">
        <v>79</v>
      </c>
      <c r="M281" s="473" t="s">
        <v>79</v>
      </c>
      <c r="O281" s="473" t="s">
        <v>126</v>
      </c>
      <c r="P281" s="473"/>
      <c r="Q281" s="446" t="s">
        <v>203</v>
      </c>
      <c r="R281" s="407"/>
      <c r="S281" s="417" t="s">
        <v>65</v>
      </c>
      <c r="T281" s="407"/>
      <c r="U281" s="417" t="s">
        <v>65</v>
      </c>
      <c r="V281" s="407"/>
      <c r="W281" s="417" t="s">
        <v>65</v>
      </c>
      <c r="X281" s="407"/>
      <c r="Y281" s="417" t="s">
        <v>79</v>
      </c>
      <c r="Z281" s="407"/>
      <c r="AA281" s="417" t="s">
        <v>475</v>
      </c>
      <c r="AB281" s="424"/>
      <c r="AC281" s="417" t="s">
        <v>77</v>
      </c>
      <c r="AD281" s="473"/>
      <c r="AE281" s="473"/>
      <c r="AF281" s="424"/>
      <c r="AG281" s="262"/>
      <c r="AH281" s="433"/>
      <c r="AI281" s="433"/>
      <c r="AJ281" s="433"/>
      <c r="AK281" s="272"/>
      <c r="AL281" s="4"/>
    </row>
    <row r="282" spans="1:38" ht="14.25" customHeight="1" x14ac:dyDescent="0.35">
      <c r="A282" s="275"/>
      <c r="B282" s="270"/>
      <c r="C282" s="473"/>
      <c r="E282" s="473"/>
      <c r="G282" s="473"/>
      <c r="I282" s="473"/>
      <c r="J282" s="458"/>
      <c r="K282" s="473"/>
      <c r="M282" s="473"/>
      <c r="O282" s="473"/>
      <c r="P282" s="473"/>
      <c r="Q282" s="446"/>
      <c r="R282" s="407"/>
      <c r="S282" s="417"/>
      <c r="T282" s="407"/>
      <c r="U282" s="417"/>
      <c r="V282" s="407"/>
      <c r="W282" s="473"/>
      <c r="Y282" s="473"/>
      <c r="AA282" s="473"/>
      <c r="AB282" s="4"/>
      <c r="AC282" s="473"/>
      <c r="AD282" s="473"/>
      <c r="AE282" s="473"/>
      <c r="AF282" s="424"/>
      <c r="AG282" s="262"/>
      <c r="AH282" s="433"/>
      <c r="AI282" s="433"/>
      <c r="AJ282" s="433"/>
      <c r="AK282" s="272"/>
      <c r="AL282" s="4"/>
    </row>
    <row r="283" spans="1:38" ht="14.25" customHeight="1" thickBot="1" x14ac:dyDescent="0.4">
      <c r="A283" s="275"/>
      <c r="B283" s="270"/>
      <c r="C283" s="417"/>
      <c r="D283" s="407"/>
      <c r="E283" s="417"/>
      <c r="F283" s="407"/>
      <c r="G283" s="417"/>
      <c r="H283" s="407"/>
      <c r="I283" s="417"/>
      <c r="J283" s="407"/>
      <c r="K283" s="417"/>
      <c r="L283" s="407"/>
      <c r="M283" s="417"/>
      <c r="N283" s="407"/>
      <c r="O283" s="417"/>
      <c r="P283" s="417"/>
      <c r="Q283" s="426"/>
      <c r="R283" s="407"/>
      <c r="S283" s="417"/>
      <c r="T283" s="407"/>
      <c r="U283" s="417"/>
      <c r="V283" s="407"/>
      <c r="W283" s="417"/>
      <c r="X283" s="407"/>
      <c r="Y283" s="478"/>
      <c r="Z283" s="407"/>
      <c r="AA283" s="478"/>
      <c r="AB283" s="424"/>
      <c r="AC283" s="478"/>
      <c r="AD283" s="478"/>
      <c r="AE283" s="478"/>
      <c r="AF283" s="424"/>
      <c r="AG283" s="262"/>
      <c r="AH283" s="433"/>
      <c r="AI283" s="433"/>
      <c r="AJ283" s="433"/>
      <c r="AK283" s="272"/>
      <c r="AL283" s="4"/>
    </row>
    <row r="284" spans="1:38" ht="14.25" customHeight="1" thickBot="1" x14ac:dyDescent="0.4">
      <c r="A284" s="384"/>
      <c r="B284" s="800" t="s">
        <v>688</v>
      </c>
      <c r="C284" s="801"/>
      <c r="D284" s="801"/>
      <c r="E284" s="801"/>
      <c r="F284" s="801"/>
      <c r="G284" s="801"/>
      <c r="H284" s="801"/>
      <c r="I284" s="801"/>
      <c r="J284" s="801"/>
      <c r="K284" s="801"/>
      <c r="L284" s="801"/>
      <c r="M284" s="801"/>
      <c r="N284" s="801"/>
      <c r="O284" s="801"/>
      <c r="P284" s="801"/>
      <c r="Q284" s="801"/>
      <c r="R284" s="801"/>
      <c r="S284" s="801"/>
      <c r="T284" s="801"/>
      <c r="U284" s="801"/>
      <c r="V284" s="801"/>
      <c r="W284" s="801"/>
      <c r="X284" s="801"/>
      <c r="Y284" s="801"/>
      <c r="Z284" s="801"/>
      <c r="AA284" s="801"/>
      <c r="AB284" s="801"/>
      <c r="AC284" s="802"/>
      <c r="AD284" s="309"/>
      <c r="AE284" s="309"/>
      <c r="AF284" s="385"/>
      <c r="AG284" s="280"/>
      <c r="AH284" s="281"/>
      <c r="AI284" s="281"/>
      <c r="AJ284" s="281"/>
      <c r="AK284" s="289"/>
      <c r="AL284" s="4"/>
    </row>
    <row r="285" spans="1:38" ht="14.25" customHeight="1" x14ac:dyDescent="0.35">
      <c r="A285" s="386"/>
      <c r="B285" s="283"/>
      <c r="C285" s="266"/>
      <c r="D285" s="264"/>
      <c r="E285" s="266"/>
      <c r="F285" s="264"/>
      <c r="G285" s="266"/>
      <c r="H285" s="264"/>
      <c r="I285" s="266"/>
      <c r="J285" s="264"/>
      <c r="K285" s="266"/>
      <c r="L285" s="264"/>
      <c r="M285" s="266"/>
      <c r="N285" s="264"/>
      <c r="O285" s="266"/>
      <c r="P285" s="266"/>
      <c r="Q285" s="290"/>
      <c r="R285" s="264"/>
      <c r="S285" s="266"/>
      <c r="T285" s="264"/>
      <c r="U285" s="266"/>
      <c r="V285" s="264"/>
      <c r="W285" s="266"/>
      <c r="X285" s="264"/>
      <c r="Y285" s="387"/>
      <c r="Z285" s="264"/>
      <c r="AA285" s="389"/>
      <c r="AB285" s="297"/>
      <c r="AC285" s="390" t="s">
        <v>631</v>
      </c>
      <c r="AD285" s="388"/>
      <c r="AE285" s="388"/>
      <c r="AF285" s="297"/>
      <c r="AG285" s="267"/>
      <c r="AH285" s="268"/>
      <c r="AI285" s="268"/>
      <c r="AJ285" s="268"/>
      <c r="AK285" s="269"/>
      <c r="AL285" s="4"/>
    </row>
    <row r="286" spans="1:38" x14ac:dyDescent="0.35">
      <c r="A286" s="270"/>
      <c r="B286" s="270"/>
      <c r="C286" s="417" t="s">
        <v>460</v>
      </c>
      <c r="D286" s="417"/>
      <c r="E286" s="417" t="s">
        <v>477</v>
      </c>
      <c r="F286" s="417"/>
      <c r="G286" s="417" t="s">
        <v>481</v>
      </c>
      <c r="H286" s="417"/>
      <c r="I286" s="417" t="s">
        <v>484</v>
      </c>
      <c r="J286" s="417"/>
      <c r="K286" s="417" t="s">
        <v>487</v>
      </c>
      <c r="L286" s="417"/>
      <c r="M286" s="417" t="s">
        <v>492</v>
      </c>
      <c r="N286" s="417"/>
      <c r="O286" s="417" t="s">
        <v>497</v>
      </c>
      <c r="P286" s="417"/>
      <c r="Q286" s="426" t="s">
        <v>500</v>
      </c>
      <c r="R286" s="417"/>
      <c r="S286" s="417" t="s">
        <v>503</v>
      </c>
      <c r="T286" s="417"/>
      <c r="U286" s="417" t="s">
        <v>507</v>
      </c>
      <c r="V286" s="417"/>
      <c r="W286" s="417" t="s">
        <v>732</v>
      </c>
      <c r="X286" s="417"/>
      <c r="Y286" s="417" t="s">
        <v>482</v>
      </c>
      <c r="Z286" s="417"/>
      <c r="AA286" s="417" t="s">
        <v>473</v>
      </c>
      <c r="AB286" s="417"/>
      <c r="AC286" s="417" t="s">
        <v>733</v>
      </c>
      <c r="AD286" s="473"/>
      <c r="AE286" s="473"/>
      <c r="AF286" s="407"/>
      <c r="AG286" s="271"/>
      <c r="AH286" s="441"/>
      <c r="AI286" s="441"/>
      <c r="AJ286" s="441"/>
      <c r="AK286" s="272"/>
      <c r="AL286" s="4"/>
    </row>
    <row r="287" spans="1:38" x14ac:dyDescent="0.35">
      <c r="A287" s="273"/>
      <c r="B287" s="275"/>
      <c r="C287" s="406" t="e">
        <v>#N/A</v>
      </c>
      <c r="D287" s="406" t="e">
        <v>#N/A</v>
      </c>
      <c r="E287" s="406">
        <v>0</v>
      </c>
      <c r="F287" s="406" t="e">
        <v>#N/A</v>
      </c>
      <c r="G287" s="406">
        <v>0</v>
      </c>
      <c r="H287" s="406" t="e">
        <v>#N/A</v>
      </c>
      <c r="I287" s="406">
        <v>0</v>
      </c>
      <c r="J287" s="406" t="e">
        <v>#N/A</v>
      </c>
      <c r="K287" s="406">
        <v>0</v>
      </c>
      <c r="L287" s="406" t="e">
        <v>#N/A</v>
      </c>
      <c r="M287" s="406">
        <v>0</v>
      </c>
      <c r="N287" s="406" t="e">
        <v>#N/A</v>
      </c>
      <c r="O287" s="406">
        <v>0</v>
      </c>
      <c r="P287" s="406"/>
      <c r="Q287" s="428">
        <v>0</v>
      </c>
      <c r="R287" s="406"/>
      <c r="S287" s="406">
        <v>0</v>
      </c>
      <c r="T287" s="406"/>
      <c r="U287" s="406">
        <v>0</v>
      </c>
      <c r="V287" s="406"/>
      <c r="W287" s="406">
        <v>0</v>
      </c>
      <c r="X287" s="406"/>
      <c r="Y287" s="406">
        <v>0</v>
      </c>
      <c r="Z287" s="406"/>
      <c r="AA287" s="406">
        <v>0</v>
      </c>
      <c r="AB287" s="424"/>
      <c r="AC287" s="406">
        <v>0</v>
      </c>
      <c r="AD287" s="260"/>
      <c r="AE287" s="260"/>
      <c r="AF287" s="424"/>
      <c r="AG287" s="274"/>
      <c r="AH287" s="442"/>
      <c r="AI287" s="443"/>
      <c r="AJ287" s="443"/>
      <c r="AK287" s="272"/>
      <c r="AL287" s="4"/>
    </row>
    <row r="288" spans="1:38" s="260" customFormat="1" ht="15" thickBot="1" x14ac:dyDescent="0.4">
      <c r="A288" s="275">
        <v>333</v>
      </c>
      <c r="B288" s="275"/>
      <c r="C288" s="406">
        <v>334</v>
      </c>
      <c r="D288" s="406"/>
      <c r="E288" s="406">
        <v>335</v>
      </c>
      <c r="F288" s="406"/>
      <c r="G288" s="406">
        <v>336</v>
      </c>
      <c r="H288" s="406"/>
      <c r="I288" s="406">
        <v>337</v>
      </c>
      <c r="J288" s="406"/>
      <c r="K288" s="406">
        <v>338</v>
      </c>
      <c r="L288" s="406"/>
      <c r="M288" s="406">
        <v>339</v>
      </c>
      <c r="N288" s="406"/>
      <c r="O288" s="406">
        <v>340</v>
      </c>
      <c r="P288" s="406"/>
      <c r="Q288" s="428">
        <v>341</v>
      </c>
      <c r="R288" s="406"/>
      <c r="S288" s="406">
        <v>342</v>
      </c>
      <c r="T288" s="406"/>
      <c r="U288" s="406">
        <v>343</v>
      </c>
      <c r="V288" s="406"/>
      <c r="W288" s="406">
        <v>344</v>
      </c>
      <c r="X288" s="406"/>
      <c r="Y288" s="406">
        <v>345</v>
      </c>
      <c r="Z288" s="406"/>
      <c r="AA288" s="406">
        <v>346</v>
      </c>
      <c r="AB288" s="476"/>
      <c r="AC288" s="406">
        <v>347</v>
      </c>
      <c r="AF288" s="476"/>
      <c r="AG288" s="274"/>
      <c r="AH288" s="442"/>
      <c r="AI288" s="444"/>
      <c r="AJ288" s="444"/>
      <c r="AK288" s="272"/>
      <c r="AL288" s="284"/>
    </row>
    <row r="289" spans="1:38" ht="15" thickBot="1" x14ac:dyDescent="0.4">
      <c r="A289" s="275"/>
      <c r="B289" s="365">
        <v>423.00400000000002</v>
      </c>
      <c r="C289" s="818"/>
      <c r="D289" s="420">
        <v>345</v>
      </c>
      <c r="E289" s="818"/>
      <c r="F289" s="420">
        <v>381.40300000000002</v>
      </c>
      <c r="G289" s="818"/>
      <c r="H289" s="420">
        <v>396.00200000000001</v>
      </c>
      <c r="I289" s="818"/>
      <c r="J289" s="420">
        <v>371</v>
      </c>
      <c r="K289" s="818"/>
      <c r="L289" s="420">
        <v>329</v>
      </c>
      <c r="M289" s="818"/>
      <c r="N289" s="420">
        <v>366</v>
      </c>
      <c r="O289" s="818"/>
      <c r="P289" s="420">
        <v>340</v>
      </c>
      <c r="Q289" s="818"/>
      <c r="R289" s="420">
        <v>347</v>
      </c>
      <c r="S289" s="818"/>
      <c r="T289" s="420">
        <v>352</v>
      </c>
      <c r="U289" s="818"/>
      <c r="V289" s="420">
        <v>381</v>
      </c>
      <c r="W289" s="818"/>
      <c r="X289" s="420">
        <v>389.73399999999998</v>
      </c>
      <c r="Y289" s="818"/>
      <c r="Z289" s="420">
        <v>374.99799999999999</v>
      </c>
      <c r="AA289" s="818"/>
      <c r="AB289" s="420">
        <v>365.99799999999999</v>
      </c>
      <c r="AC289" s="818"/>
      <c r="AD289" s="472"/>
      <c r="AE289" s="472"/>
      <c r="AF289" s="424"/>
      <c r="AG289" s="261">
        <v>14</v>
      </c>
      <c r="AH289" s="248">
        <v>14</v>
      </c>
      <c r="AI289" s="248">
        <v>3</v>
      </c>
      <c r="AJ289" s="593"/>
      <c r="AK289" s="249"/>
      <c r="AL289" s="4"/>
    </row>
    <row r="290" spans="1:38" x14ac:dyDescent="0.35">
      <c r="A290" s="275"/>
      <c r="B290" s="270"/>
      <c r="C290" s="819"/>
      <c r="D290" s="407"/>
      <c r="E290" s="819"/>
      <c r="F290" s="407"/>
      <c r="G290" s="819"/>
      <c r="H290" s="407"/>
      <c r="I290" s="819"/>
      <c r="J290" s="407"/>
      <c r="K290" s="819"/>
      <c r="L290" s="407"/>
      <c r="M290" s="819"/>
      <c r="N290" s="407"/>
      <c r="O290" s="819"/>
      <c r="P290" s="432"/>
      <c r="Q290" s="819"/>
      <c r="R290" s="407"/>
      <c r="S290" s="819"/>
      <c r="T290" s="407"/>
      <c r="U290" s="819"/>
      <c r="V290" s="407"/>
      <c r="W290" s="819"/>
      <c r="X290" s="407"/>
      <c r="Y290" s="819"/>
      <c r="Z290" s="407"/>
      <c r="AA290" s="819"/>
      <c r="AB290" s="424"/>
      <c r="AC290" s="819"/>
      <c r="AD290" s="472"/>
      <c r="AE290" s="472"/>
      <c r="AF290" s="424"/>
      <c r="AG290" s="262"/>
      <c r="AH290" s="433"/>
      <c r="AI290" s="433"/>
      <c r="AJ290" s="433"/>
      <c r="AK290" s="272"/>
      <c r="AL290" s="4"/>
    </row>
    <row r="291" spans="1:38" ht="6" customHeight="1" x14ac:dyDescent="0.35">
      <c r="A291" s="275"/>
      <c r="B291" s="270"/>
      <c r="C291" s="518"/>
      <c r="D291" s="406"/>
      <c r="E291" s="518"/>
      <c r="F291" s="406"/>
      <c r="G291" s="518"/>
      <c r="H291" s="406"/>
      <c r="I291" s="518"/>
      <c r="J291" s="406"/>
      <c r="K291" s="518"/>
      <c r="L291" s="406"/>
      <c r="M291" s="518"/>
      <c r="N291" s="406"/>
      <c r="O291" s="518"/>
      <c r="P291" s="432"/>
      <c r="Q291" s="518"/>
      <c r="R291" s="406"/>
      <c r="S291" s="518"/>
      <c r="T291" s="406"/>
      <c r="U291" s="518"/>
      <c r="V291" s="406"/>
      <c r="W291" s="518"/>
      <c r="X291" s="406"/>
      <c r="Y291" s="518"/>
      <c r="Z291" s="406"/>
      <c r="AA291" s="518"/>
      <c r="AB291" s="424"/>
      <c r="AC291" s="518"/>
      <c r="AD291" s="472"/>
      <c r="AE291" s="472"/>
      <c r="AF291" s="424"/>
      <c r="AG291" s="262"/>
      <c r="AH291" s="433"/>
      <c r="AI291" s="433"/>
      <c r="AJ291" s="433"/>
      <c r="AK291" s="272"/>
      <c r="AL291" s="4"/>
    </row>
    <row r="292" spans="1:38" ht="14.25" customHeight="1" x14ac:dyDescent="0.35">
      <c r="A292" s="275"/>
      <c r="B292" s="270"/>
      <c r="C292" s="417" t="s">
        <v>77</v>
      </c>
      <c r="D292" s="407"/>
      <c r="E292" s="417" t="s">
        <v>65</v>
      </c>
      <c r="F292" s="407"/>
      <c r="G292" s="417" t="s">
        <v>126</v>
      </c>
      <c r="H292" s="407"/>
      <c r="I292" s="417" t="s">
        <v>77</v>
      </c>
      <c r="J292" s="407"/>
      <c r="K292" s="417" t="s">
        <v>65</v>
      </c>
      <c r="L292" s="407"/>
      <c r="M292" s="417" t="s">
        <v>65</v>
      </c>
      <c r="N292" s="407"/>
      <c r="O292" s="417" t="s">
        <v>77</v>
      </c>
      <c r="P292" s="417"/>
      <c r="Q292" s="426" t="s">
        <v>79</v>
      </c>
      <c r="R292" s="407"/>
      <c r="S292" s="417" t="s">
        <v>79</v>
      </c>
      <c r="T292" s="407"/>
      <c r="U292" s="417" t="s">
        <v>65</v>
      </c>
      <c r="V292" s="407"/>
      <c r="W292" s="417" t="s">
        <v>65</v>
      </c>
      <c r="X292" s="407"/>
      <c r="Y292" s="417" t="s">
        <v>126</v>
      </c>
      <c r="Z292" s="407"/>
      <c r="AA292" s="417" t="s">
        <v>65</v>
      </c>
      <c r="AB292" s="424"/>
      <c r="AC292" s="417" t="s">
        <v>63</v>
      </c>
      <c r="AD292" s="473"/>
      <c r="AE292" s="473"/>
      <c r="AF292" s="424"/>
      <c r="AG292" s="262"/>
      <c r="AH292" s="433"/>
      <c r="AI292" s="433"/>
      <c r="AJ292" s="433"/>
      <c r="AK292" s="272"/>
      <c r="AL292" s="4"/>
    </row>
    <row r="293" spans="1:38" ht="14.25" customHeight="1" x14ac:dyDescent="0.35">
      <c r="A293" s="275"/>
      <c r="B293" s="270"/>
      <c r="C293" s="473"/>
      <c r="D293" s="407"/>
      <c r="E293" s="417"/>
      <c r="F293" s="407"/>
      <c r="G293" s="417"/>
      <c r="H293" s="407"/>
      <c r="I293" s="417"/>
      <c r="J293" s="407"/>
      <c r="K293" s="417"/>
      <c r="L293" s="407"/>
      <c r="M293" s="417"/>
      <c r="N293" s="407"/>
      <c r="O293" s="417"/>
      <c r="P293" s="417"/>
      <c r="Q293" s="426"/>
      <c r="R293" s="407"/>
      <c r="S293" s="417"/>
      <c r="T293" s="407"/>
      <c r="U293" s="417"/>
      <c r="V293" s="407"/>
      <c r="W293" s="417"/>
      <c r="X293" s="407"/>
      <c r="Y293" s="417"/>
      <c r="Z293" s="407"/>
      <c r="AA293" s="417"/>
      <c r="AB293" s="424"/>
      <c r="AC293" s="417" t="s">
        <v>634</v>
      </c>
      <c r="AD293" s="473"/>
      <c r="AE293" s="473"/>
      <c r="AF293" s="424"/>
      <c r="AG293" s="262"/>
      <c r="AH293" s="433"/>
      <c r="AI293" s="433"/>
      <c r="AJ293" s="433"/>
      <c r="AK293" s="272"/>
      <c r="AL293" s="4"/>
    </row>
    <row r="294" spans="1:38" ht="14.25" customHeight="1" thickBot="1" x14ac:dyDescent="0.4">
      <c r="A294" s="275"/>
      <c r="B294" s="270"/>
      <c r="C294" s="417"/>
      <c r="D294" s="407"/>
      <c r="E294" s="417"/>
      <c r="F294" s="407"/>
      <c r="G294" s="417"/>
      <c r="H294" s="407"/>
      <c r="I294" s="417"/>
      <c r="J294" s="407"/>
      <c r="K294" s="417"/>
      <c r="L294" s="407"/>
      <c r="M294" s="417"/>
      <c r="N294" s="407"/>
      <c r="O294" s="417"/>
      <c r="P294" s="417"/>
      <c r="Q294" s="426"/>
      <c r="R294" s="407"/>
      <c r="S294" s="417"/>
      <c r="T294" s="407"/>
      <c r="U294" s="417"/>
      <c r="V294" s="407"/>
      <c r="W294" s="417"/>
      <c r="X294" s="407"/>
      <c r="Y294" s="478"/>
      <c r="Z294" s="407"/>
      <c r="AA294" s="478"/>
      <c r="AB294" s="424"/>
      <c r="AC294" s="478"/>
      <c r="AD294" s="477"/>
      <c r="AE294" s="477"/>
      <c r="AF294" s="424"/>
      <c r="AG294" s="262"/>
      <c r="AH294" s="433"/>
      <c r="AI294" s="433"/>
      <c r="AJ294" s="433"/>
      <c r="AK294" s="272"/>
      <c r="AL294" s="4"/>
    </row>
    <row r="295" spans="1:38" ht="14.25" customHeight="1" thickBot="1" x14ac:dyDescent="0.4">
      <c r="A295" s="384"/>
      <c r="B295" s="800" t="s">
        <v>688</v>
      </c>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2"/>
      <c r="AD295" s="309"/>
      <c r="AE295" s="309"/>
      <c r="AF295" s="385"/>
      <c r="AG295" s="280"/>
      <c r="AH295" s="281"/>
      <c r="AI295" s="281"/>
      <c r="AJ295" s="281"/>
      <c r="AK295" s="289"/>
      <c r="AL295" s="4"/>
    </row>
    <row r="296" spans="1:38" x14ac:dyDescent="0.35">
      <c r="A296" s="283"/>
      <c r="B296" s="283"/>
      <c r="C296" s="266"/>
      <c r="D296" s="266"/>
      <c r="E296" s="389"/>
      <c r="F296" s="378"/>
      <c r="G296" s="389"/>
      <c r="H296" s="266"/>
      <c r="I296" s="266"/>
      <c r="J296" s="266"/>
      <c r="K296" s="266"/>
      <c r="L296" s="266"/>
      <c r="M296" s="266"/>
      <c r="N296" s="266"/>
      <c r="O296" s="266"/>
      <c r="P296" s="266"/>
      <c r="Q296" s="290"/>
      <c r="R296" s="266"/>
      <c r="S296" s="266"/>
      <c r="T296" s="266"/>
      <c r="U296" s="266"/>
      <c r="V296" s="266"/>
      <c r="W296" s="266"/>
      <c r="X296" s="266"/>
      <c r="Y296" s="266"/>
      <c r="Z296" s="266"/>
      <c r="AA296" s="266"/>
      <c r="AB296" s="264"/>
      <c r="AC296" s="300"/>
      <c r="AD296" s="317"/>
      <c r="AE296" s="317"/>
      <c r="AF296" s="300"/>
      <c r="AG296" s="267"/>
      <c r="AH296" s="268"/>
      <c r="AI296" s="391"/>
      <c r="AJ296" s="391"/>
      <c r="AK296" s="392"/>
      <c r="AL296" s="4"/>
    </row>
    <row r="297" spans="1:38" x14ac:dyDescent="0.35">
      <c r="A297" s="270"/>
      <c r="B297" s="270"/>
      <c r="C297" s="417" t="s">
        <v>501</v>
      </c>
      <c r="D297" s="417"/>
      <c r="E297" s="417" t="s">
        <v>532</v>
      </c>
      <c r="F297" s="417"/>
      <c r="G297" s="417" t="s">
        <v>541</v>
      </c>
      <c r="H297" s="417"/>
      <c r="I297" s="417" t="s">
        <v>734</v>
      </c>
      <c r="J297" s="417"/>
      <c r="K297" s="417" t="s">
        <v>542</v>
      </c>
      <c r="L297" s="417"/>
      <c r="M297" s="417" t="s">
        <v>553</v>
      </c>
      <c r="N297" s="417"/>
      <c r="O297" s="417" t="s">
        <v>735</v>
      </c>
      <c r="P297" s="417"/>
      <c r="Q297" s="426" t="s">
        <v>551</v>
      </c>
      <c r="R297" s="417"/>
      <c r="S297" s="417" t="s">
        <v>736</v>
      </c>
      <c r="T297" s="417"/>
      <c r="U297" s="417" t="s">
        <v>543</v>
      </c>
      <c r="V297" s="417"/>
      <c r="W297" s="417" t="s">
        <v>530</v>
      </c>
      <c r="X297" s="417"/>
      <c r="Y297" s="417" t="s">
        <v>737</v>
      </c>
      <c r="Z297" s="417"/>
      <c r="AA297" s="417" t="s">
        <v>738</v>
      </c>
      <c r="AB297" s="417"/>
      <c r="AC297" s="417" t="s">
        <v>739</v>
      </c>
      <c r="AD297" s="473"/>
      <c r="AE297" s="473"/>
      <c r="AF297" s="407"/>
      <c r="AG297" s="271"/>
      <c r="AH297" s="441"/>
      <c r="AI297" s="441"/>
      <c r="AJ297" s="441"/>
      <c r="AK297" s="272"/>
      <c r="AL297" s="4"/>
    </row>
    <row r="298" spans="1:38" x14ac:dyDescent="0.35">
      <c r="A298" s="273"/>
      <c r="B298" s="275"/>
      <c r="C298" s="406">
        <v>0</v>
      </c>
      <c r="D298" s="406" t="e">
        <v>#N/A</v>
      </c>
      <c r="E298" s="406">
        <v>0</v>
      </c>
      <c r="F298" s="406" t="e">
        <v>#N/A</v>
      </c>
      <c r="G298" s="406">
        <v>0</v>
      </c>
      <c r="H298" s="406" t="e">
        <v>#N/A</v>
      </c>
      <c r="I298" s="406">
        <v>0</v>
      </c>
      <c r="J298" s="406" t="e">
        <v>#N/A</v>
      </c>
      <c r="K298" s="406">
        <v>0</v>
      </c>
      <c r="L298" s="406" t="e">
        <v>#N/A</v>
      </c>
      <c r="M298" s="406">
        <v>0</v>
      </c>
      <c r="N298" s="406" t="e">
        <v>#N/A</v>
      </c>
      <c r="O298" s="406">
        <v>0</v>
      </c>
      <c r="P298" s="406"/>
      <c r="Q298" s="428">
        <v>0</v>
      </c>
      <c r="R298" s="406"/>
      <c r="S298" s="406">
        <v>0</v>
      </c>
      <c r="T298" s="406"/>
      <c r="U298" s="406">
        <v>0</v>
      </c>
      <c r="V298" s="406"/>
      <c r="W298" s="406">
        <v>0</v>
      </c>
      <c r="X298" s="406"/>
      <c r="Y298" s="406" t="e">
        <v>#N/A</v>
      </c>
      <c r="Z298" s="406"/>
      <c r="AA298" s="406" t="e">
        <v>#N/A</v>
      </c>
      <c r="AB298" s="424"/>
      <c r="AC298" s="406" t="e">
        <v>#N/A</v>
      </c>
      <c r="AD298" s="260"/>
      <c r="AE298" s="260"/>
      <c r="AF298" s="424"/>
      <c r="AG298" s="274"/>
      <c r="AH298" s="442"/>
      <c r="AI298" s="443"/>
      <c r="AJ298" s="443"/>
      <c r="AK298" s="272"/>
      <c r="AL298" s="4"/>
    </row>
    <row r="299" spans="1:38" s="260" customFormat="1" ht="15" thickBot="1" x14ac:dyDescent="0.4">
      <c r="A299" s="275">
        <v>347</v>
      </c>
      <c r="B299" s="275"/>
      <c r="C299" s="406">
        <v>348</v>
      </c>
      <c r="D299" s="406"/>
      <c r="E299" s="406">
        <v>349</v>
      </c>
      <c r="F299" s="406"/>
      <c r="G299" s="406">
        <v>350</v>
      </c>
      <c r="H299" s="406"/>
      <c r="I299" s="406">
        <v>351</v>
      </c>
      <c r="J299" s="406"/>
      <c r="K299" s="406">
        <v>352</v>
      </c>
      <c r="L299" s="406"/>
      <c r="M299" s="406">
        <v>353</v>
      </c>
      <c r="N299" s="406"/>
      <c r="O299" s="406">
        <v>354</v>
      </c>
      <c r="P299" s="406"/>
      <c r="Q299" s="428">
        <v>355</v>
      </c>
      <c r="R299" s="406"/>
      <c r="S299" s="406">
        <v>356</v>
      </c>
      <c r="T299" s="406"/>
      <c r="U299" s="406">
        <v>357</v>
      </c>
      <c r="V299" s="406"/>
      <c r="W299" s="406">
        <v>358</v>
      </c>
      <c r="X299" s="406"/>
      <c r="Y299" s="406">
        <v>359</v>
      </c>
      <c r="Z299" s="406"/>
      <c r="AA299" s="406">
        <v>360</v>
      </c>
      <c r="AB299" s="476"/>
      <c r="AC299" s="406">
        <v>361</v>
      </c>
      <c r="AF299" s="476"/>
      <c r="AG299" s="274"/>
      <c r="AH299" s="442"/>
      <c r="AI299" s="444"/>
      <c r="AJ299" s="444"/>
      <c r="AK299" s="272"/>
      <c r="AL299" s="284"/>
    </row>
    <row r="300" spans="1:38" ht="15" thickBot="1" x14ac:dyDescent="0.4">
      <c r="A300" s="275"/>
      <c r="B300" s="365">
        <v>464</v>
      </c>
      <c r="C300" s="818"/>
      <c r="D300" s="420">
        <v>352.00400000000002</v>
      </c>
      <c r="E300" s="818"/>
      <c r="F300" s="420">
        <v>330</v>
      </c>
      <c r="G300" s="818"/>
      <c r="H300" s="420">
        <v>378.94</v>
      </c>
      <c r="I300" s="787" t="s">
        <v>235</v>
      </c>
      <c r="J300" s="420">
        <v>365</v>
      </c>
      <c r="K300" s="818"/>
      <c r="L300" s="420">
        <v>406</v>
      </c>
      <c r="M300" s="818"/>
      <c r="N300" s="420">
        <v>408.99900000000002</v>
      </c>
      <c r="O300" s="787" t="s">
        <v>235</v>
      </c>
      <c r="P300" s="420">
        <v>383.00099999999998</v>
      </c>
      <c r="Q300" s="818"/>
      <c r="R300" s="420">
        <v>311</v>
      </c>
      <c r="S300" s="818"/>
      <c r="T300" s="420">
        <v>360</v>
      </c>
      <c r="U300" s="818"/>
      <c r="V300" s="420">
        <v>378</v>
      </c>
      <c r="W300" s="818"/>
      <c r="X300" s="420">
        <v>339</v>
      </c>
      <c r="Y300" s="787" t="s">
        <v>235</v>
      </c>
      <c r="Z300" s="420">
        <v>329</v>
      </c>
      <c r="AA300" s="816" t="s">
        <v>15</v>
      </c>
      <c r="AB300" s="420">
        <v>340.12099999999998</v>
      </c>
      <c r="AC300" s="818"/>
      <c r="AD300" s="472"/>
      <c r="AE300" s="472"/>
      <c r="AF300" s="424"/>
      <c r="AG300" s="261">
        <v>10</v>
      </c>
      <c r="AH300" s="248">
        <v>8</v>
      </c>
      <c r="AI300" s="248">
        <v>6</v>
      </c>
      <c r="AJ300" s="593"/>
      <c r="AK300" s="249"/>
      <c r="AL300" s="4"/>
    </row>
    <row r="301" spans="1:38" x14ac:dyDescent="0.35">
      <c r="A301" s="275"/>
      <c r="B301" s="270"/>
      <c r="C301" s="819"/>
      <c r="D301" s="407"/>
      <c r="E301" s="819"/>
      <c r="F301" s="407"/>
      <c r="G301" s="819"/>
      <c r="H301" s="407"/>
      <c r="I301" s="788"/>
      <c r="J301" s="407"/>
      <c r="K301" s="819"/>
      <c r="L301" s="407"/>
      <c r="M301" s="819"/>
      <c r="N301" s="407"/>
      <c r="O301" s="788"/>
      <c r="P301" s="432"/>
      <c r="Q301" s="819"/>
      <c r="R301" s="407"/>
      <c r="S301" s="819"/>
      <c r="T301" s="407"/>
      <c r="U301" s="819"/>
      <c r="V301" s="407"/>
      <c r="W301" s="819"/>
      <c r="X301" s="407"/>
      <c r="Y301" s="788"/>
      <c r="Z301" s="407"/>
      <c r="AA301" s="817"/>
      <c r="AB301" s="424"/>
      <c r="AC301" s="819"/>
      <c r="AD301" s="472"/>
      <c r="AE301" s="472"/>
      <c r="AF301" s="424"/>
      <c r="AG301" s="262"/>
      <c r="AH301" s="433"/>
      <c r="AI301" s="433"/>
      <c r="AJ301" s="433"/>
      <c r="AK301" s="272"/>
      <c r="AL301" s="4"/>
    </row>
    <row r="302" spans="1:38" ht="6" customHeight="1" x14ac:dyDescent="0.35">
      <c r="A302" s="275"/>
      <c r="B302" s="270"/>
      <c r="C302" s="518"/>
      <c r="D302" s="406"/>
      <c r="E302" s="518"/>
      <c r="F302" s="406"/>
      <c r="G302" s="518"/>
      <c r="H302" s="406"/>
      <c r="I302" s="250">
        <v>0</v>
      </c>
      <c r="J302" s="406"/>
      <c r="K302" s="518"/>
      <c r="L302" s="406"/>
      <c r="M302" s="518"/>
      <c r="N302" s="406"/>
      <c r="O302" s="250">
        <v>0</v>
      </c>
      <c r="P302" s="432"/>
      <c r="Q302" s="518"/>
      <c r="R302" s="406"/>
      <c r="S302" s="250">
        <v>0</v>
      </c>
      <c r="T302" s="406"/>
      <c r="U302" s="518"/>
      <c r="V302" s="406"/>
      <c r="W302" s="250">
        <v>0</v>
      </c>
      <c r="X302" s="406"/>
      <c r="Y302" s="250">
        <v>0</v>
      </c>
      <c r="Z302" s="406"/>
      <c r="AA302" s="250">
        <v>0</v>
      </c>
      <c r="AB302" s="424"/>
      <c r="AC302" s="518"/>
      <c r="AD302" s="472"/>
      <c r="AE302" s="472"/>
      <c r="AF302" s="424"/>
      <c r="AG302" s="262"/>
      <c r="AH302" s="433"/>
      <c r="AI302" s="433"/>
      <c r="AJ302" s="433"/>
      <c r="AK302" s="272"/>
      <c r="AL302" s="4"/>
    </row>
    <row r="303" spans="1:38" ht="14.25" customHeight="1" x14ac:dyDescent="0.35">
      <c r="A303" s="275"/>
      <c r="B303" s="270"/>
      <c r="C303" s="417" t="s">
        <v>77</v>
      </c>
      <c r="D303" s="407"/>
      <c r="E303" s="417" t="s">
        <v>79</v>
      </c>
      <c r="F303" s="407"/>
      <c r="G303" s="417" t="s">
        <v>65</v>
      </c>
      <c r="H303" s="407"/>
      <c r="I303" s="417" t="s">
        <v>150</v>
      </c>
      <c r="J303" s="407"/>
      <c r="K303" s="417" t="s">
        <v>77</v>
      </c>
      <c r="L303" s="407"/>
      <c r="M303" s="417" t="s">
        <v>77</v>
      </c>
      <c r="N303" s="407"/>
      <c r="O303" s="417" t="s">
        <v>65</v>
      </c>
      <c r="P303" s="417"/>
      <c r="Q303" s="426" t="s">
        <v>79</v>
      </c>
      <c r="R303" s="407"/>
      <c r="S303" s="417" t="s">
        <v>65</v>
      </c>
      <c r="T303" s="407"/>
      <c r="U303" s="417" t="s">
        <v>65</v>
      </c>
      <c r="V303" s="407"/>
      <c r="W303" s="417" t="s">
        <v>65</v>
      </c>
      <c r="X303" s="407"/>
      <c r="Y303" s="417" t="s">
        <v>65</v>
      </c>
      <c r="Z303" s="407"/>
      <c r="AA303" s="417" t="s">
        <v>77</v>
      </c>
      <c r="AB303" s="424"/>
      <c r="AC303" s="417" t="s">
        <v>740</v>
      </c>
      <c r="AD303" s="473"/>
      <c r="AE303" s="473"/>
      <c r="AF303" s="424"/>
      <c r="AG303" s="262"/>
      <c r="AH303" s="433"/>
      <c r="AI303" s="433"/>
      <c r="AJ303" s="433"/>
      <c r="AK303" s="272"/>
      <c r="AL303" s="4"/>
    </row>
    <row r="304" spans="1:38" ht="14.25" customHeight="1" x14ac:dyDescent="0.35">
      <c r="A304" s="275"/>
      <c r="B304" s="270"/>
      <c r="C304" s="417"/>
      <c r="D304" s="407"/>
      <c r="E304" s="417"/>
      <c r="F304" s="407"/>
      <c r="G304" s="417"/>
      <c r="H304" s="407"/>
      <c r="I304" s="417"/>
      <c r="J304" s="407"/>
      <c r="K304" s="417"/>
      <c r="L304" s="407"/>
      <c r="M304" s="417"/>
      <c r="N304" s="407"/>
      <c r="O304" s="417"/>
      <c r="P304" s="417"/>
      <c r="Q304" s="426"/>
      <c r="R304" s="407"/>
      <c r="S304" s="417"/>
      <c r="T304" s="407"/>
      <c r="U304" s="417"/>
      <c r="V304" s="407"/>
      <c r="W304" s="417"/>
      <c r="X304" s="407"/>
      <c r="Y304" s="417"/>
      <c r="Z304" s="407"/>
      <c r="AA304" s="417"/>
      <c r="AB304" s="424"/>
      <c r="AC304" s="417"/>
      <c r="AD304" s="473"/>
      <c r="AE304" s="473"/>
      <c r="AF304" s="424"/>
      <c r="AG304" s="262"/>
      <c r="AH304" s="433"/>
      <c r="AI304" s="433"/>
      <c r="AJ304" s="433"/>
      <c r="AK304" s="272"/>
      <c r="AL304" s="4"/>
    </row>
    <row r="305" spans="1:38" ht="14.25" customHeight="1" thickBot="1" x14ac:dyDescent="0.4">
      <c r="A305" s="275"/>
      <c r="B305" s="270"/>
      <c r="C305" s="417"/>
      <c r="D305" s="407"/>
      <c r="E305" s="417"/>
      <c r="F305" s="407"/>
      <c r="G305" s="417"/>
      <c r="H305" s="407"/>
      <c r="I305" s="417"/>
      <c r="J305" s="407"/>
      <c r="K305" s="417"/>
      <c r="L305" s="407"/>
      <c r="M305" s="417"/>
      <c r="N305" s="407"/>
      <c r="O305" s="417"/>
      <c r="P305" s="417"/>
      <c r="Q305" s="426"/>
      <c r="R305" s="407"/>
      <c r="S305" s="417"/>
      <c r="T305" s="407"/>
      <c r="U305" s="417"/>
      <c r="V305" s="407"/>
      <c r="W305" s="417"/>
      <c r="X305" s="407"/>
      <c r="Y305" s="417"/>
      <c r="Z305" s="407"/>
      <c r="AA305" s="417"/>
      <c r="AB305" s="424"/>
      <c r="AC305" s="417"/>
      <c r="AD305" s="473"/>
      <c r="AE305" s="473"/>
      <c r="AF305" s="424"/>
      <c r="AG305" s="262"/>
      <c r="AH305" s="433"/>
      <c r="AI305" s="433"/>
      <c r="AJ305" s="433"/>
      <c r="AK305" s="272"/>
      <c r="AL305" s="4"/>
    </row>
    <row r="306" spans="1:38" ht="14.25" customHeight="1" thickBot="1" x14ac:dyDescent="0.4">
      <c r="A306" s="384"/>
      <c r="B306" s="800" t="s">
        <v>688</v>
      </c>
      <c r="C306" s="801"/>
      <c r="D306" s="801"/>
      <c r="E306" s="801"/>
      <c r="F306" s="801"/>
      <c r="G306" s="801"/>
      <c r="H306" s="801"/>
      <c r="I306" s="801"/>
      <c r="J306" s="801"/>
      <c r="K306" s="801"/>
      <c r="L306" s="801"/>
      <c r="M306" s="801"/>
      <c r="N306" s="801"/>
      <c r="O306" s="801"/>
      <c r="P306" s="801"/>
      <c r="Q306" s="801"/>
      <c r="R306" s="801"/>
      <c r="S306" s="801"/>
      <c r="T306" s="801"/>
      <c r="U306" s="801"/>
      <c r="V306" s="801"/>
      <c r="W306" s="801"/>
      <c r="X306" s="801"/>
      <c r="Y306" s="801"/>
      <c r="Z306" s="801"/>
      <c r="AA306" s="801"/>
      <c r="AB306" s="801"/>
      <c r="AC306" s="802"/>
      <c r="AD306" s="309"/>
      <c r="AE306" s="309"/>
      <c r="AF306" s="385"/>
      <c r="AG306" s="820"/>
      <c r="AH306" s="821"/>
      <c r="AI306" s="821"/>
      <c r="AJ306" s="821"/>
      <c r="AK306" s="822"/>
      <c r="AL306" s="4"/>
    </row>
    <row r="307" spans="1:38" ht="14.25" customHeight="1" x14ac:dyDescent="0.35">
      <c r="A307" s="406"/>
      <c r="B307" s="273" t="s">
        <v>711</v>
      </c>
      <c r="C307" s="417"/>
      <c r="D307" s="407"/>
      <c r="E307" s="417"/>
      <c r="F307" s="407"/>
      <c r="G307" s="417"/>
      <c r="H307" s="407"/>
      <c r="I307" s="417"/>
      <c r="J307" s="407"/>
      <c r="K307" s="417"/>
      <c r="L307" s="407"/>
      <c r="M307" s="417"/>
      <c r="N307" s="407"/>
      <c r="O307" s="417"/>
      <c r="P307" s="417"/>
      <c r="Q307" s="481" t="s">
        <v>631</v>
      </c>
      <c r="R307" s="407"/>
      <c r="S307" s="417"/>
      <c r="T307" s="407"/>
      <c r="U307" s="417"/>
      <c r="V307" s="407"/>
      <c r="W307" s="417"/>
      <c r="X307" s="407" t="s">
        <v>782</v>
      </c>
      <c r="Y307" s="417"/>
      <c r="Z307" s="407"/>
      <c r="AA307" s="417"/>
      <c r="AB307" s="424"/>
      <c r="AC307" s="417"/>
      <c r="AD307" s="473"/>
      <c r="AE307" s="473"/>
      <c r="AF307" s="424"/>
      <c r="AG307" s="262"/>
      <c r="AH307" s="433"/>
      <c r="AI307" s="433"/>
      <c r="AJ307" s="433"/>
      <c r="AK307" s="272"/>
      <c r="AL307" s="4"/>
    </row>
    <row r="308" spans="1:38" ht="15" thickBot="1" x14ac:dyDescent="0.4">
      <c r="A308" s="407"/>
      <c r="B308" s="270"/>
      <c r="C308" s="417" t="s">
        <v>741</v>
      </c>
      <c r="D308" s="417"/>
      <c r="E308" s="417" t="s">
        <v>742</v>
      </c>
      <c r="F308" s="417"/>
      <c r="G308" s="417" t="s">
        <v>743</v>
      </c>
      <c r="H308" s="417"/>
      <c r="I308" s="417" t="s">
        <v>744</v>
      </c>
      <c r="J308" s="417"/>
      <c r="K308" s="417" t="s">
        <v>745</v>
      </c>
      <c r="L308" s="417"/>
      <c r="M308" s="417" t="s">
        <v>746</v>
      </c>
      <c r="N308" s="417"/>
      <c r="O308" s="417" t="s">
        <v>747</v>
      </c>
      <c r="P308" s="417"/>
      <c r="Q308" s="426" t="s">
        <v>748</v>
      </c>
      <c r="R308" s="417"/>
      <c r="S308" s="417" t="s">
        <v>749</v>
      </c>
      <c r="T308" s="417"/>
      <c r="U308" s="417"/>
      <c r="V308" s="417"/>
      <c r="W308" s="417"/>
      <c r="X308" s="417"/>
      <c r="Y308" s="417"/>
      <c r="Z308" s="417"/>
      <c r="AA308" s="417"/>
      <c r="AB308" s="417"/>
      <c r="AC308" s="417"/>
      <c r="AD308" s="473"/>
      <c r="AE308" s="473"/>
      <c r="AF308" s="407"/>
      <c r="AG308" s="271"/>
      <c r="AH308" s="441"/>
      <c r="AI308" s="441"/>
      <c r="AJ308" s="441"/>
      <c r="AK308" s="272"/>
      <c r="AL308" s="4"/>
    </row>
    <row r="309" spans="1:38" x14ac:dyDescent="0.35">
      <c r="A309" s="408"/>
      <c r="B309" s="275"/>
      <c r="C309" s="406">
        <v>0</v>
      </c>
      <c r="D309" s="406" t="e">
        <v>#N/A</v>
      </c>
      <c r="E309" s="406">
        <v>0</v>
      </c>
      <c r="F309" s="406" t="e">
        <v>#N/A</v>
      </c>
      <c r="G309" s="406" t="e">
        <v>#N/A</v>
      </c>
      <c r="H309" s="406" t="e">
        <v>#N/A</v>
      </c>
      <c r="I309" s="406" t="e">
        <v>#N/A</v>
      </c>
      <c r="J309" s="406" t="e">
        <v>#N/A</v>
      </c>
      <c r="K309" s="406" t="e">
        <v>#N/A</v>
      </c>
      <c r="L309" s="406" t="e">
        <v>#N/A</v>
      </c>
      <c r="M309" s="406" t="e">
        <v>#N/A</v>
      </c>
      <c r="N309" s="406" t="e">
        <v>#N/A</v>
      </c>
      <c r="O309" s="406" t="e">
        <v>#N/A</v>
      </c>
      <c r="P309" s="406"/>
      <c r="Q309" s="428" t="e">
        <v>#N/A</v>
      </c>
      <c r="R309" s="406"/>
      <c r="S309" s="406" t="e">
        <v>#N/A</v>
      </c>
      <c r="T309" s="406"/>
      <c r="U309" s="393"/>
      <c r="V309" s="406"/>
      <c r="W309" s="406"/>
      <c r="X309" s="406"/>
      <c r="Y309" s="406"/>
      <c r="Z309" s="406"/>
      <c r="AA309" s="406"/>
      <c r="AB309" s="424"/>
      <c r="AC309" s="406"/>
      <c r="AD309" s="406"/>
      <c r="AE309" s="406"/>
      <c r="AF309" s="424"/>
      <c r="AG309" s="274"/>
      <c r="AH309" s="442"/>
      <c r="AI309" s="443"/>
      <c r="AJ309" s="443"/>
      <c r="AK309" s="272"/>
      <c r="AL309" s="4"/>
    </row>
    <row r="310" spans="1:38" s="260" customFormat="1" ht="15" thickBot="1" x14ac:dyDescent="0.4">
      <c r="A310" s="406">
        <v>361</v>
      </c>
      <c r="B310" s="275"/>
      <c r="C310" s="406">
        <v>362</v>
      </c>
      <c r="D310" s="406"/>
      <c r="E310" s="406">
        <v>363</v>
      </c>
      <c r="F310" s="406"/>
      <c r="G310" s="406">
        <v>364</v>
      </c>
      <c r="H310" s="406"/>
      <c r="I310" s="406">
        <v>365</v>
      </c>
      <c r="J310" s="406"/>
      <c r="K310" s="406">
        <v>366</v>
      </c>
      <c r="L310" s="406"/>
      <c r="M310" s="406">
        <v>367</v>
      </c>
      <c r="N310" s="406"/>
      <c r="O310" s="406">
        <v>368</v>
      </c>
      <c r="P310" s="406"/>
      <c r="Q310" s="428">
        <v>369</v>
      </c>
      <c r="R310" s="406"/>
      <c r="S310" s="406">
        <v>370</v>
      </c>
      <c r="T310" s="406"/>
      <c r="U310" s="394"/>
      <c r="V310" s="406"/>
      <c r="W310" s="406">
        <v>372</v>
      </c>
      <c r="X310" s="406"/>
      <c r="Y310" s="406"/>
      <c r="Z310" s="406"/>
      <c r="AA310" s="406"/>
      <c r="AB310" s="476"/>
      <c r="AC310" s="406"/>
      <c r="AD310" s="406"/>
      <c r="AE310" s="406"/>
      <c r="AF310" s="476"/>
      <c r="AG310" s="274"/>
      <c r="AH310" s="442"/>
      <c r="AI310" s="444"/>
      <c r="AJ310" s="444"/>
      <c r="AK310" s="272"/>
      <c r="AL310" s="284"/>
    </row>
    <row r="311" spans="1:38" ht="15" thickBot="1" x14ac:dyDescent="0.4">
      <c r="A311" s="406"/>
      <c r="B311" s="365">
        <v>209.655</v>
      </c>
      <c r="C311" s="818"/>
      <c r="D311" s="420">
        <v>363</v>
      </c>
      <c r="E311" s="823"/>
      <c r="F311" s="420">
        <v>346</v>
      </c>
      <c r="G311" s="825" t="s">
        <v>15</v>
      </c>
      <c r="H311" s="420">
        <v>307</v>
      </c>
      <c r="I311" s="787" t="s">
        <v>235</v>
      </c>
      <c r="J311" s="420">
        <v>301</v>
      </c>
      <c r="K311" s="818"/>
      <c r="L311" s="420">
        <v>320</v>
      </c>
      <c r="M311" s="818"/>
      <c r="N311" s="420">
        <v>325</v>
      </c>
      <c r="O311" s="818"/>
      <c r="P311" s="420">
        <v>320</v>
      </c>
      <c r="Q311" s="787"/>
      <c r="R311" s="420">
        <v>300</v>
      </c>
      <c r="S311" s="787" t="s">
        <v>710</v>
      </c>
      <c r="T311" s="420">
        <v>94</v>
      </c>
      <c r="U311" s="561" t="s">
        <v>750</v>
      </c>
      <c r="V311" s="420"/>
      <c r="W311" s="789"/>
      <c r="X311" s="420"/>
      <c r="Y311" s="789"/>
      <c r="Z311" s="420"/>
      <c r="AA311" s="789"/>
      <c r="AB311" s="420"/>
      <c r="AC311" s="789"/>
      <c r="AD311" s="432"/>
      <c r="AE311" s="432"/>
      <c r="AF311" s="424"/>
      <c r="AG311" s="261">
        <v>5</v>
      </c>
      <c r="AH311" s="248">
        <v>5</v>
      </c>
      <c r="AI311" s="248">
        <v>2</v>
      </c>
      <c r="AJ311" s="593"/>
      <c r="AK311" s="249"/>
      <c r="AL311" s="4"/>
    </row>
    <row r="312" spans="1:38" x14ac:dyDescent="0.35">
      <c r="A312" s="406"/>
      <c r="B312" s="270"/>
      <c r="C312" s="819"/>
      <c r="D312" s="407"/>
      <c r="E312" s="824"/>
      <c r="F312" s="407"/>
      <c r="G312" s="826"/>
      <c r="H312" s="407"/>
      <c r="I312" s="788"/>
      <c r="J312" s="407"/>
      <c r="K312" s="819"/>
      <c r="L312" s="407"/>
      <c r="M312" s="819"/>
      <c r="N312" s="407"/>
      <c r="O312" s="819"/>
      <c r="P312" s="432"/>
      <c r="Q312" s="788"/>
      <c r="R312" s="407"/>
      <c r="S312" s="788"/>
      <c r="T312" s="407"/>
      <c r="U312" s="395"/>
      <c r="V312" s="407"/>
      <c r="W312" s="789"/>
      <c r="X312" s="407"/>
      <c r="Y312" s="789"/>
      <c r="Z312" s="407"/>
      <c r="AA312" s="789"/>
      <c r="AB312" s="424"/>
      <c r="AC312" s="789"/>
      <c r="AD312" s="432"/>
      <c r="AE312" s="432"/>
      <c r="AF312" s="424"/>
      <c r="AG312" s="262"/>
      <c r="AH312" s="433"/>
      <c r="AI312" s="433"/>
      <c r="AJ312" s="433"/>
      <c r="AK312" s="272"/>
      <c r="AL312" s="4"/>
    </row>
    <row r="313" spans="1:38" ht="6" customHeight="1" thickBot="1" x14ac:dyDescent="0.4">
      <c r="A313" s="406"/>
      <c r="B313" s="270"/>
      <c r="C313" s="518"/>
      <c r="D313" s="406"/>
      <c r="E313" s="518"/>
      <c r="F313" s="406"/>
      <c r="G313" s="250">
        <v>0</v>
      </c>
      <c r="H313" s="406"/>
      <c r="I313" s="250">
        <v>0</v>
      </c>
      <c r="J313" s="406"/>
      <c r="K313" s="518"/>
      <c r="L313" s="406"/>
      <c r="M313" s="518"/>
      <c r="N313" s="406"/>
      <c r="O313" s="518"/>
      <c r="P313" s="432"/>
      <c r="Q313" s="250">
        <v>0</v>
      </c>
      <c r="R313" s="406"/>
      <c r="S313" s="250">
        <v>0</v>
      </c>
      <c r="T313" s="406"/>
      <c r="U313" s="396"/>
      <c r="V313" s="406"/>
      <c r="W313" s="432">
        <v>0</v>
      </c>
      <c r="X313" s="406"/>
      <c r="Y313" s="432"/>
      <c r="Z313" s="406"/>
      <c r="AA313" s="432"/>
      <c r="AB313" s="424"/>
      <c r="AC313" s="432"/>
      <c r="AD313" s="432"/>
      <c r="AE313" s="432"/>
      <c r="AF313" s="424"/>
      <c r="AG313" s="262"/>
      <c r="AH313" s="433"/>
      <c r="AI313" s="433"/>
      <c r="AJ313" s="433"/>
      <c r="AK313" s="272"/>
      <c r="AL313" s="4"/>
    </row>
    <row r="314" spans="1:38" ht="14.25" customHeight="1" thickBot="1" x14ac:dyDescent="0.4">
      <c r="A314" s="406"/>
      <c r="B314" s="270"/>
      <c r="C314" s="473" t="s">
        <v>640</v>
      </c>
      <c r="D314" s="407"/>
      <c r="E314" s="417" t="s">
        <v>65</v>
      </c>
      <c r="F314" s="407"/>
      <c r="G314" s="417" t="s">
        <v>79</v>
      </c>
      <c r="H314" s="407"/>
      <c r="I314" s="417" t="s">
        <v>79</v>
      </c>
      <c r="J314" s="407"/>
      <c r="K314" s="417" t="s">
        <v>79</v>
      </c>
      <c r="L314" s="407"/>
      <c r="M314" s="417" t="s">
        <v>79</v>
      </c>
      <c r="N314" s="407"/>
      <c r="O314" s="417" t="s">
        <v>65</v>
      </c>
      <c r="P314" s="417"/>
      <c r="Q314" s="426" t="s">
        <v>197</v>
      </c>
      <c r="R314" s="407"/>
      <c r="S314" s="417" t="s">
        <v>468</v>
      </c>
      <c r="T314" s="407"/>
      <c r="U314" s="417" t="s">
        <v>751</v>
      </c>
      <c r="V314" s="407"/>
      <c r="W314" s="417"/>
      <c r="X314" s="407"/>
      <c r="Y314" s="417"/>
      <c r="Z314" s="407"/>
      <c r="AA314" s="417"/>
      <c r="AB314" s="424"/>
      <c r="AC314" s="417"/>
      <c r="AD314" s="417"/>
      <c r="AE314" s="417"/>
      <c r="AF314" s="424"/>
      <c r="AG314" s="262"/>
      <c r="AH314" s="433"/>
      <c r="AI314" s="433"/>
      <c r="AJ314" s="433"/>
      <c r="AK314" s="272"/>
      <c r="AL314" s="4"/>
    </row>
    <row r="315" spans="1:38" ht="14.25" customHeight="1" thickBot="1" x14ac:dyDescent="0.4">
      <c r="A315" s="406"/>
      <c r="B315" s="800" t="s">
        <v>688</v>
      </c>
      <c r="C315" s="801"/>
      <c r="D315" s="801"/>
      <c r="E315" s="801"/>
      <c r="F315" s="801"/>
      <c r="G315" s="801"/>
      <c r="H315" s="801"/>
      <c r="I315" s="801"/>
      <c r="J315" s="801"/>
      <c r="K315" s="801"/>
      <c r="L315" s="801"/>
      <c r="M315" s="801"/>
      <c r="N315" s="801"/>
      <c r="O315" s="801"/>
      <c r="P315" s="801"/>
      <c r="Q315" s="801"/>
      <c r="R315" s="801"/>
      <c r="S315" s="801"/>
      <c r="T315" s="801"/>
      <c r="U315" s="801"/>
      <c r="V315" s="801"/>
      <c r="W315" s="802"/>
      <c r="X315" s="457"/>
      <c r="Y315" s="457"/>
      <c r="Z315" s="457"/>
      <c r="AA315" s="457"/>
      <c r="AB315" s="457"/>
      <c r="AC315" s="457"/>
      <c r="AD315" s="457"/>
      <c r="AE315" s="457"/>
      <c r="AF315" s="424"/>
      <c r="AG315" s="262"/>
      <c r="AH315" s="433"/>
      <c r="AI315" s="433"/>
      <c r="AJ315" s="433"/>
      <c r="AK315" s="272"/>
      <c r="AL315" s="4"/>
    </row>
    <row r="316" spans="1:38" ht="14.25" customHeight="1" x14ac:dyDescent="0.35">
      <c r="A316" s="406"/>
      <c r="B316" s="270"/>
      <c r="C316" s="417"/>
      <c r="D316" s="407"/>
      <c r="E316" s="417"/>
      <c r="F316" s="407"/>
      <c r="G316" s="417"/>
      <c r="H316" s="407"/>
      <c r="I316" s="417"/>
      <c r="J316" s="407"/>
      <c r="K316" s="417"/>
      <c r="L316" s="407"/>
      <c r="M316" s="417"/>
      <c r="N316" s="407"/>
      <c r="O316" s="417"/>
      <c r="P316" s="417"/>
      <c r="Q316" s="426" t="s">
        <v>634</v>
      </c>
      <c r="R316" s="407"/>
      <c r="S316" s="417" t="s">
        <v>752</v>
      </c>
      <c r="T316" s="407"/>
      <c r="U316" s="417"/>
      <c r="V316" s="407"/>
      <c r="W316" s="417"/>
      <c r="X316" s="407"/>
      <c r="Y316" s="417"/>
      <c r="Z316" s="407"/>
      <c r="AA316" s="417"/>
      <c r="AB316" s="424"/>
      <c r="AC316" s="417"/>
      <c r="AD316" s="417"/>
      <c r="AE316" s="417"/>
      <c r="AF316" s="424"/>
      <c r="AG316" s="262"/>
      <c r="AH316" s="433"/>
      <c r="AI316" s="433"/>
      <c r="AJ316" s="433"/>
      <c r="AK316" s="272"/>
      <c r="AL316" s="4"/>
    </row>
    <row r="317" spans="1:38" ht="14.25" customHeight="1" thickBot="1" x14ac:dyDescent="0.4">
      <c r="A317" s="406"/>
      <c r="B317" s="270"/>
      <c r="C317" s="417"/>
      <c r="D317" s="407"/>
      <c r="E317" s="417"/>
      <c r="F317" s="407"/>
      <c r="G317" s="417"/>
      <c r="H317" s="407"/>
      <c r="I317" s="417"/>
      <c r="J317" s="407"/>
      <c r="K317" s="417"/>
      <c r="L317" s="407"/>
      <c r="M317" s="417"/>
      <c r="N317" s="407"/>
      <c r="O317" s="417"/>
      <c r="P317" s="417"/>
      <c r="Q317" s="426"/>
      <c r="R317" s="407"/>
      <c r="S317" s="417"/>
      <c r="T317" s="407"/>
      <c r="U317" s="417"/>
      <c r="V317" s="407"/>
      <c r="W317" s="417"/>
      <c r="X317" s="407"/>
      <c r="Y317" s="417"/>
      <c r="Z317" s="407"/>
      <c r="AA317" s="417"/>
      <c r="AB317" s="424"/>
      <c r="AC317" s="417"/>
      <c r="AD317" s="417"/>
      <c r="AE317" s="417"/>
      <c r="AF317" s="424"/>
      <c r="AG317" s="262"/>
      <c r="AH317" s="433"/>
      <c r="AI317" s="433"/>
      <c r="AJ317" s="433"/>
      <c r="AK317" s="272"/>
      <c r="AL317" s="4"/>
    </row>
    <row r="318" spans="1:38" ht="15" thickBot="1" x14ac:dyDescent="0.4">
      <c r="A318" s="407"/>
      <c r="B318" s="270"/>
      <c r="C318" s="417"/>
      <c r="D318" s="417"/>
      <c r="E318" s="417"/>
      <c r="F318" s="417"/>
      <c r="G318" s="417"/>
      <c r="H318" s="417"/>
      <c r="I318" s="417"/>
      <c r="J318" s="417"/>
      <c r="K318" s="417"/>
      <c r="L318" s="417"/>
      <c r="M318" s="417"/>
      <c r="N318" s="417"/>
      <c r="O318" s="417"/>
      <c r="P318" s="417"/>
      <c r="Q318" s="426"/>
      <c r="R318" s="417"/>
      <c r="S318" s="417"/>
      <c r="T318" s="417"/>
      <c r="U318" s="417"/>
      <c r="V318" s="417"/>
      <c r="W318" s="417"/>
      <c r="X318" s="417"/>
      <c r="Y318" s="417"/>
      <c r="Z318" s="417"/>
      <c r="AA318" s="417"/>
      <c r="AB318" s="407"/>
      <c r="AC318" s="803" t="s">
        <v>753</v>
      </c>
      <c r="AD318" s="803"/>
      <c r="AE318" s="803"/>
      <c r="AF318" s="803"/>
      <c r="AG318" s="397">
        <f>SUM(AG11:AG311)</f>
        <v>331</v>
      </c>
      <c r="AH318" s="397">
        <f>SUM(AH11:AH311)</f>
        <v>228</v>
      </c>
      <c r="AI318" s="397">
        <f>SUM(AI11:AI311)</f>
        <v>242</v>
      </c>
      <c r="AJ318" s="397">
        <f>SUM(AJ11:AJ311)</f>
        <v>40</v>
      </c>
      <c r="AK318" s="482">
        <f>SUM(AK25:AK311)</f>
        <v>0</v>
      </c>
      <c r="AL318" s="4"/>
    </row>
    <row r="319" spans="1:38" ht="16" customHeight="1" x14ac:dyDescent="0.35">
      <c r="A319" s="407"/>
      <c r="B319" s="483" t="s">
        <v>754</v>
      </c>
      <c r="C319" s="484"/>
      <c r="D319" s="433"/>
      <c r="E319" s="433"/>
      <c r="F319" s="433"/>
      <c r="G319" s="433"/>
      <c r="H319" s="433"/>
      <c r="I319" s="433"/>
      <c r="J319" s="433"/>
      <c r="K319" s="433"/>
      <c r="L319" s="433"/>
      <c r="M319" s="433"/>
      <c r="N319" s="433"/>
      <c r="O319" s="433"/>
      <c r="P319" s="433"/>
      <c r="Q319" s="444"/>
      <c r="R319" s="433"/>
      <c r="S319" s="804" t="s">
        <v>755</v>
      </c>
      <c r="T319" s="804"/>
      <c r="U319" s="804"/>
      <c r="V319" s="804"/>
      <c r="W319" s="804"/>
      <c r="X319" s="804"/>
      <c r="Y319" s="804"/>
      <c r="Z319" s="804"/>
      <c r="AA319" s="433"/>
      <c r="AB319" s="433"/>
      <c r="AC319" s="433"/>
      <c r="AD319" s="433"/>
      <c r="AE319" s="433"/>
      <c r="AF319" s="433"/>
      <c r="AG319" s="433"/>
      <c r="AH319" s="433"/>
      <c r="AI319" s="433"/>
      <c r="AJ319" s="433"/>
      <c r="AK319" s="374"/>
      <c r="AL319" s="4"/>
    </row>
    <row r="320" spans="1:38" ht="15" thickBot="1" x14ac:dyDescent="0.4">
      <c r="A320" s="407"/>
      <c r="B320" s="485"/>
      <c r="C320" s="442"/>
      <c r="D320" s="433"/>
      <c r="E320" s="433"/>
      <c r="F320" s="433"/>
      <c r="G320" s="433"/>
      <c r="H320" s="433"/>
      <c r="I320" s="433"/>
      <c r="J320" s="433"/>
      <c r="K320" s="433"/>
      <c r="L320" s="433"/>
      <c r="M320" s="433"/>
      <c r="N320" s="433"/>
      <c r="O320" s="433"/>
      <c r="P320" s="433"/>
      <c r="Q320" s="444"/>
      <c r="R320" s="433"/>
      <c r="S320" s="433"/>
      <c r="T320" s="433"/>
      <c r="U320" s="433"/>
      <c r="V320" s="433"/>
      <c r="W320" s="433"/>
      <c r="X320" s="433"/>
      <c r="Y320" s="433"/>
      <c r="Z320" s="433"/>
      <c r="AA320" s="433"/>
      <c r="AB320" s="433"/>
      <c r="AC320" s="433"/>
      <c r="AD320" s="433"/>
      <c r="AE320" s="433"/>
      <c r="AF320" s="433"/>
      <c r="AG320" s="433"/>
      <c r="AH320" s="433"/>
      <c r="AI320" s="433"/>
      <c r="AJ320" s="433"/>
      <c r="AK320" s="374"/>
      <c r="AL320" s="4"/>
    </row>
    <row r="321" spans="2:38" ht="15" customHeight="1" x14ac:dyDescent="0.35">
      <c r="B321" s="585"/>
      <c r="C321" s="586"/>
      <c r="D321" s="586"/>
      <c r="E321" s="586"/>
      <c r="F321" s="586"/>
      <c r="G321" s="805" t="s">
        <v>756</v>
      </c>
      <c r="H321" s="805"/>
      <c r="I321" s="807" t="s">
        <v>757</v>
      </c>
      <c r="J321" s="807"/>
      <c r="K321" s="807"/>
      <c r="L321" s="807"/>
      <c r="M321" s="809" t="s">
        <v>758</v>
      </c>
      <c r="N321" s="809"/>
      <c r="O321" s="811" t="s">
        <v>759</v>
      </c>
      <c r="P321" s="811"/>
      <c r="Q321" s="587"/>
      <c r="R321" s="588"/>
      <c r="S321" s="813" t="s">
        <v>760</v>
      </c>
      <c r="T321" s="793"/>
      <c r="U321" s="792" t="s">
        <v>761</v>
      </c>
      <c r="V321" s="809"/>
      <c r="W321" s="793"/>
      <c r="X321" s="790" t="s">
        <v>762</v>
      </c>
      <c r="Y321" s="792" t="s">
        <v>753</v>
      </c>
      <c r="Z321" s="793"/>
      <c r="AA321" s="796" t="s">
        <v>763</v>
      </c>
      <c r="AB321" s="796"/>
      <c r="AC321" s="796" t="s">
        <v>764</v>
      </c>
      <c r="AD321" s="797"/>
      <c r="AE321" s="797"/>
      <c r="AF321" s="798"/>
      <c r="AG321" s="774" t="s">
        <v>681</v>
      </c>
      <c r="AH321" s="774"/>
      <c r="AI321" s="774"/>
      <c r="AJ321" s="774"/>
      <c r="AK321" s="775"/>
      <c r="AL321" s="4"/>
    </row>
    <row r="322" spans="2:38" ht="22.75" customHeight="1" thickBot="1" x14ac:dyDescent="0.4">
      <c r="B322" s="487"/>
      <c r="C322" s="453"/>
      <c r="D322" s="453"/>
      <c r="E322" s="453"/>
      <c r="G322" s="806"/>
      <c r="H322" s="806"/>
      <c r="I322" s="808"/>
      <c r="J322" s="808"/>
      <c r="K322" s="808"/>
      <c r="L322" s="808"/>
      <c r="M322" s="810"/>
      <c r="N322" s="810"/>
      <c r="O322" s="812"/>
      <c r="P322" s="812"/>
      <c r="Q322" s="488"/>
      <c r="R322" s="589"/>
      <c r="S322" s="814"/>
      <c r="T322" s="795"/>
      <c r="U322" s="794"/>
      <c r="V322" s="815"/>
      <c r="W322" s="795"/>
      <c r="X322" s="791"/>
      <c r="Y322" s="794"/>
      <c r="Z322" s="795"/>
      <c r="AA322" s="769"/>
      <c r="AB322" s="769"/>
      <c r="AC322" s="769"/>
      <c r="AD322" s="741"/>
      <c r="AE322" s="741"/>
      <c r="AF322" s="799"/>
      <c r="AG322" s="774"/>
      <c r="AH322" s="774"/>
      <c r="AI322" s="774"/>
      <c r="AJ322" s="774"/>
      <c r="AK322" s="775"/>
      <c r="AL322" s="4"/>
    </row>
    <row r="323" spans="2:38" x14ac:dyDescent="0.35">
      <c r="B323" s="487"/>
      <c r="C323" s="453"/>
      <c r="D323" s="453"/>
      <c r="E323" s="453"/>
      <c r="F323" s="453"/>
      <c r="G323" s="453"/>
      <c r="H323" s="453"/>
      <c r="I323" s="453"/>
      <c r="J323" s="453"/>
      <c r="K323" s="453"/>
      <c r="L323" s="453"/>
      <c r="M323" s="453"/>
      <c r="N323" s="453"/>
      <c r="O323" s="488"/>
      <c r="P323" s="488"/>
      <c r="Q323" s="488"/>
      <c r="R323" s="589"/>
      <c r="S323" s="814"/>
      <c r="T323" s="795"/>
      <c r="U323" s="794"/>
      <c r="V323" s="815"/>
      <c r="W323" s="795"/>
      <c r="X323" s="791"/>
      <c r="Y323" s="794"/>
      <c r="Z323" s="795"/>
      <c r="AA323" s="769"/>
      <c r="AB323" s="769"/>
      <c r="AC323" s="769"/>
      <c r="AD323" s="741"/>
      <c r="AE323" s="741"/>
      <c r="AF323" s="799"/>
      <c r="AG323" s="774"/>
      <c r="AH323" s="774"/>
      <c r="AI323" s="774"/>
      <c r="AJ323" s="774"/>
      <c r="AK323" s="775"/>
      <c r="AL323" s="4"/>
    </row>
    <row r="324" spans="2:38" x14ac:dyDescent="0.35">
      <c r="B324" s="487"/>
      <c r="C324" s="453"/>
      <c r="D324" s="453"/>
      <c r="E324" s="453"/>
      <c r="F324" s="453"/>
      <c r="G324" s="453"/>
      <c r="H324" s="453"/>
      <c r="I324" s="453"/>
      <c r="J324" s="453"/>
      <c r="K324" s="453"/>
      <c r="L324" s="453"/>
      <c r="M324" s="453"/>
      <c r="N324" s="453"/>
      <c r="O324" s="453"/>
      <c r="P324" s="453"/>
      <c r="Q324" s="453"/>
      <c r="R324" s="590"/>
      <c r="S324" s="814"/>
      <c r="T324" s="795"/>
      <c r="U324" s="794"/>
      <c r="V324" s="815"/>
      <c r="W324" s="795"/>
      <c r="X324" s="791"/>
      <c r="Y324" s="794"/>
      <c r="Z324" s="795"/>
      <c r="AA324" s="769"/>
      <c r="AB324" s="769"/>
      <c r="AC324" s="769"/>
      <c r="AD324" s="741"/>
      <c r="AE324" s="741"/>
      <c r="AF324" s="799"/>
      <c r="AG324" s="774"/>
      <c r="AH324" s="774"/>
      <c r="AI324" s="774"/>
      <c r="AJ324" s="774"/>
      <c r="AK324" s="775"/>
      <c r="AL324" s="4"/>
    </row>
    <row r="325" spans="2:38" x14ac:dyDescent="0.35">
      <c r="B325" s="487"/>
      <c r="C325" s="453"/>
      <c r="D325" s="453"/>
      <c r="E325" s="448" t="s">
        <v>765</v>
      </c>
      <c r="F325" s="453"/>
      <c r="G325" s="453"/>
      <c r="H325" s="453"/>
      <c r="I325" s="453"/>
      <c r="J325" s="453"/>
      <c r="K325" s="453"/>
      <c r="L325" s="453"/>
      <c r="M325" s="453"/>
      <c r="N325" s="448" t="s">
        <v>766</v>
      </c>
      <c r="O325" s="453"/>
      <c r="P325" s="453"/>
      <c r="Q325" s="453"/>
      <c r="R325" s="590"/>
      <c r="S325" s="756"/>
      <c r="T325" s="757"/>
      <c r="U325" s="760"/>
      <c r="V325" s="761"/>
      <c r="W325" s="757"/>
      <c r="X325" s="763"/>
      <c r="Y325" s="760"/>
      <c r="Z325" s="757"/>
      <c r="AA325" s="769"/>
      <c r="AB325" s="769"/>
      <c r="AC325" s="769"/>
      <c r="AD325" s="741"/>
      <c r="AE325" s="741"/>
      <c r="AF325" s="799"/>
      <c r="AG325" s="774"/>
      <c r="AH325" s="774"/>
      <c r="AI325" s="774"/>
      <c r="AJ325" s="774"/>
      <c r="AK325" s="775"/>
      <c r="AL325" s="4"/>
    </row>
    <row r="326" spans="2:38" x14ac:dyDescent="0.35">
      <c r="B326" s="487"/>
      <c r="C326" s="453"/>
      <c r="D326" s="453"/>
      <c r="E326" s="448" t="s">
        <v>767</v>
      </c>
      <c r="F326" s="453"/>
      <c r="G326" s="453"/>
      <c r="H326" s="772"/>
      <c r="I326" s="448" t="s">
        <v>768</v>
      </c>
      <c r="J326" s="772"/>
      <c r="K326" s="448" t="s">
        <v>768</v>
      </c>
      <c r="L326" s="773"/>
      <c r="M326" s="453"/>
      <c r="N326" s="448" t="s">
        <v>769</v>
      </c>
      <c r="O326" s="453"/>
      <c r="P326" s="453"/>
      <c r="Q326" s="453"/>
      <c r="R326" s="590"/>
      <c r="S326" s="754">
        <v>1</v>
      </c>
      <c r="T326" s="755"/>
      <c r="U326" s="758" t="s">
        <v>21</v>
      </c>
      <c r="V326" s="759"/>
      <c r="W326" s="755"/>
      <c r="X326" s="762" t="s">
        <v>770</v>
      </c>
      <c r="Y326" s="764">
        <v>379</v>
      </c>
      <c r="Z326" s="765"/>
      <c r="AA326" s="746">
        <f>AG318</f>
        <v>331</v>
      </c>
      <c r="AB326" s="746"/>
      <c r="AC326" s="746">
        <f>+Y326-AA326</f>
        <v>48</v>
      </c>
      <c r="AD326" s="744"/>
      <c r="AE326" s="744"/>
      <c r="AF326" s="747"/>
      <c r="AG326" s="774"/>
      <c r="AH326" s="774"/>
      <c r="AI326" s="774"/>
      <c r="AJ326" s="774"/>
      <c r="AK326" s="775"/>
      <c r="AL326" s="748"/>
    </row>
    <row r="327" spans="2:38" x14ac:dyDescent="0.35">
      <c r="B327" s="487"/>
      <c r="C327" s="453"/>
      <c r="D327" s="453"/>
      <c r="E327" s="597"/>
      <c r="F327" s="597"/>
      <c r="G327" s="453"/>
      <c r="H327" s="772"/>
      <c r="I327" s="453"/>
      <c r="J327" s="772"/>
      <c r="K327" s="453"/>
      <c r="L327" s="773"/>
      <c r="M327" s="453"/>
      <c r="N327" s="453"/>
      <c r="O327" s="448" t="s">
        <v>772</v>
      </c>
      <c r="P327" s="453"/>
      <c r="Q327" s="453"/>
      <c r="R327" s="590"/>
      <c r="S327" s="756"/>
      <c r="T327" s="757"/>
      <c r="U327" s="760"/>
      <c r="V327" s="761"/>
      <c r="W327" s="757"/>
      <c r="X327" s="763"/>
      <c r="Y327" s="766"/>
      <c r="Z327" s="767"/>
      <c r="AA327" s="746"/>
      <c r="AB327" s="746"/>
      <c r="AC327" s="746"/>
      <c r="AD327" s="744"/>
      <c r="AE327" s="744"/>
      <c r="AF327" s="747"/>
      <c r="AG327" s="774"/>
      <c r="AH327" s="774"/>
      <c r="AI327" s="774"/>
      <c r="AJ327" s="774"/>
      <c r="AK327" s="775"/>
      <c r="AL327" s="748"/>
    </row>
    <row r="328" spans="2:38" ht="12.65" customHeight="1" x14ac:dyDescent="0.35">
      <c r="B328" s="487"/>
      <c r="C328" s="453"/>
      <c r="D328" s="448"/>
      <c r="E328" s="453" t="s">
        <v>771</v>
      </c>
      <c r="F328" s="597"/>
      <c r="G328" s="490"/>
      <c r="H328" s="491"/>
      <c r="I328" s="490"/>
      <c r="J328" s="491"/>
      <c r="K328" s="490"/>
      <c r="L328" s="490"/>
      <c r="M328" s="490"/>
      <c r="N328" s="448"/>
      <c r="O328" s="453"/>
      <c r="P328" s="453"/>
      <c r="Q328" s="453"/>
      <c r="R328" s="590"/>
      <c r="S328" s="754">
        <v>2</v>
      </c>
      <c r="T328" s="755"/>
      <c r="U328" s="758" t="s">
        <v>25</v>
      </c>
      <c r="V328" s="759"/>
      <c r="W328" s="755"/>
      <c r="X328" s="762" t="s">
        <v>770</v>
      </c>
      <c r="Y328" s="764">
        <f>+Y326</f>
        <v>379</v>
      </c>
      <c r="Z328" s="765"/>
      <c r="AA328" s="746">
        <f>AI318</f>
        <v>242</v>
      </c>
      <c r="AB328" s="746"/>
      <c r="AC328" s="746">
        <f>+Y328-AA328</f>
        <v>137</v>
      </c>
      <c r="AD328" s="744"/>
      <c r="AE328" s="744"/>
      <c r="AF328" s="747"/>
      <c r="AG328" s="774"/>
      <c r="AH328" s="774"/>
      <c r="AI328" s="774"/>
      <c r="AJ328" s="774"/>
      <c r="AK328" s="775"/>
      <c r="AL328" s="748"/>
    </row>
    <row r="329" spans="2:38" x14ac:dyDescent="0.35">
      <c r="B329" s="487"/>
      <c r="C329" s="453"/>
      <c r="D329" s="453"/>
      <c r="E329" s="453" t="s">
        <v>853</v>
      </c>
      <c r="G329" s="453"/>
      <c r="H329" s="596"/>
      <c r="I329" s="453"/>
      <c r="J329" s="596"/>
      <c r="K329" s="448"/>
      <c r="L329" s="453"/>
      <c r="M329" s="453"/>
      <c r="N329" s="453"/>
      <c r="O329" s="453"/>
      <c r="P329" s="453"/>
      <c r="Q329" s="453"/>
      <c r="R329" s="590"/>
      <c r="S329" s="756"/>
      <c r="T329" s="757"/>
      <c r="U329" s="760"/>
      <c r="V329" s="761"/>
      <c r="W329" s="757"/>
      <c r="X329" s="763"/>
      <c r="Y329" s="766"/>
      <c r="Z329" s="767"/>
      <c r="AA329" s="746"/>
      <c r="AB329" s="746"/>
      <c r="AC329" s="746"/>
      <c r="AD329" s="744"/>
      <c r="AE329" s="744"/>
      <c r="AF329" s="747"/>
      <c r="AG329" s="774"/>
      <c r="AH329" s="774"/>
      <c r="AI329" s="774"/>
      <c r="AJ329" s="774"/>
      <c r="AK329" s="775"/>
      <c r="AL329" s="748"/>
    </row>
    <row r="330" spans="2:38" x14ac:dyDescent="0.35">
      <c r="B330" s="487"/>
      <c r="C330" s="453"/>
      <c r="D330" s="453"/>
      <c r="E330" s="453"/>
      <c r="F330" s="492"/>
      <c r="G330" s="453"/>
      <c r="H330" s="453"/>
      <c r="I330" s="488"/>
      <c r="J330" s="488"/>
      <c r="K330" s="453"/>
      <c r="M330" s="453"/>
      <c r="N330" s="453"/>
      <c r="O330" s="453"/>
      <c r="P330" s="453"/>
      <c r="Q330" s="453"/>
      <c r="R330" s="590"/>
      <c r="S330" s="754">
        <v>3</v>
      </c>
      <c r="T330" s="755"/>
      <c r="U330" s="758" t="s">
        <v>773</v>
      </c>
      <c r="V330" s="759"/>
      <c r="W330" s="755"/>
      <c r="X330" s="762" t="s">
        <v>774</v>
      </c>
      <c r="Y330" s="778">
        <v>139.6</v>
      </c>
      <c r="Z330" s="779"/>
      <c r="AA330" s="782">
        <f>AK318</f>
        <v>0</v>
      </c>
      <c r="AB330" s="782"/>
      <c r="AC330" s="782">
        <f>+Y330-AA330</f>
        <v>139.6</v>
      </c>
      <c r="AD330" s="785"/>
      <c r="AE330" s="785"/>
      <c r="AF330" s="786"/>
      <c r="AG330" s="774"/>
      <c r="AH330" s="774"/>
      <c r="AI330" s="774"/>
      <c r="AJ330" s="774"/>
      <c r="AK330" s="775"/>
      <c r="AL330" s="748"/>
    </row>
    <row r="331" spans="2:38" x14ac:dyDescent="0.35">
      <c r="B331" s="487"/>
      <c r="C331" s="453"/>
      <c r="D331" s="453"/>
      <c r="E331" s="453"/>
      <c r="F331" s="492" t="s">
        <v>854</v>
      </c>
      <c r="G331" s="453"/>
      <c r="H331" s="453"/>
      <c r="I331" s="488"/>
      <c r="J331" s="488"/>
      <c r="K331" s="453"/>
      <c r="L331" s="453"/>
      <c r="M331" s="453"/>
      <c r="N331" s="453"/>
      <c r="O331" s="453"/>
      <c r="P331" s="453"/>
      <c r="Q331" s="453"/>
      <c r="R331" s="590"/>
      <c r="S331" s="756"/>
      <c r="T331" s="757"/>
      <c r="U331" s="760"/>
      <c r="V331" s="761"/>
      <c r="W331" s="757"/>
      <c r="X331" s="763"/>
      <c r="Y331" s="780"/>
      <c r="Z331" s="781"/>
      <c r="AA331" s="782"/>
      <c r="AB331" s="782"/>
      <c r="AC331" s="782"/>
      <c r="AD331" s="785"/>
      <c r="AE331" s="785"/>
      <c r="AF331" s="786"/>
      <c r="AG331" s="774"/>
      <c r="AH331" s="774"/>
      <c r="AI331" s="774"/>
      <c r="AJ331" s="774"/>
      <c r="AK331" s="775"/>
      <c r="AL331" s="748"/>
    </row>
    <row r="332" spans="2:38" x14ac:dyDescent="0.35">
      <c r="B332" s="487"/>
      <c r="C332" s="453"/>
      <c r="D332" s="453"/>
      <c r="E332" s="453"/>
      <c r="F332" s="492"/>
      <c r="G332" s="453"/>
      <c r="H332" s="453"/>
      <c r="I332" s="453"/>
      <c r="J332" s="453"/>
      <c r="K332" s="453"/>
      <c r="L332" s="453"/>
      <c r="M332" s="453"/>
      <c r="N332" s="453"/>
      <c r="O332" s="453"/>
      <c r="P332" s="453"/>
      <c r="Q332" s="453"/>
      <c r="R332" s="590"/>
      <c r="S332" s="754">
        <v>4</v>
      </c>
      <c r="T332" s="755"/>
      <c r="U332" s="758" t="s">
        <v>24</v>
      </c>
      <c r="V332" s="759"/>
      <c r="W332" s="755"/>
      <c r="X332" s="762" t="s">
        <v>770</v>
      </c>
      <c r="Y332" s="764">
        <f>+Y326</f>
        <v>379</v>
      </c>
      <c r="Z332" s="765"/>
      <c r="AA332" s="746">
        <f>AH318</f>
        <v>228</v>
      </c>
      <c r="AB332" s="746"/>
      <c r="AC332" s="746">
        <f>+Y332-AA332</f>
        <v>151</v>
      </c>
      <c r="AD332" s="744"/>
      <c r="AE332" s="744"/>
      <c r="AF332" s="747"/>
      <c r="AG332" s="774"/>
      <c r="AH332" s="774"/>
      <c r="AI332" s="774"/>
      <c r="AJ332" s="774"/>
      <c r="AK332" s="775"/>
      <c r="AL332" s="748"/>
    </row>
    <row r="333" spans="2:38" x14ac:dyDescent="0.35">
      <c r="B333" s="739" t="s">
        <v>775</v>
      </c>
      <c r="C333" s="740"/>
      <c r="D333" s="740" t="s">
        <v>776</v>
      </c>
      <c r="E333" s="740"/>
      <c r="F333" s="494"/>
      <c r="G333" s="494" t="s">
        <v>777</v>
      </c>
      <c r="H333" s="494"/>
      <c r="I333" s="494"/>
      <c r="J333" s="494"/>
      <c r="K333" s="494"/>
      <c r="L333" s="494"/>
      <c r="M333" s="494" t="s">
        <v>778</v>
      </c>
      <c r="N333" s="494"/>
      <c r="O333" s="494"/>
      <c r="P333" s="494" t="s">
        <v>779</v>
      </c>
      <c r="Q333" s="453"/>
      <c r="R333" s="591"/>
      <c r="S333" s="756"/>
      <c r="T333" s="757"/>
      <c r="U333" s="760"/>
      <c r="V333" s="761"/>
      <c r="W333" s="757"/>
      <c r="X333" s="763"/>
      <c r="Y333" s="766"/>
      <c r="Z333" s="767"/>
      <c r="AA333" s="746"/>
      <c r="AB333" s="746"/>
      <c r="AC333" s="746"/>
      <c r="AD333" s="744"/>
      <c r="AE333" s="744"/>
      <c r="AF333" s="747"/>
      <c r="AG333" s="774"/>
      <c r="AH333" s="774"/>
      <c r="AI333" s="774"/>
      <c r="AJ333" s="774"/>
      <c r="AK333" s="775"/>
      <c r="AL333" s="748"/>
    </row>
    <row r="334" spans="2:38" ht="24" customHeight="1" x14ac:dyDescent="0.35">
      <c r="B334" s="493"/>
      <c r="C334" s="494"/>
      <c r="D334" s="494"/>
      <c r="E334" s="494"/>
      <c r="F334" s="494"/>
      <c r="G334" s="494"/>
      <c r="H334" s="494"/>
      <c r="I334" s="494"/>
      <c r="J334" s="494" t="s">
        <v>780</v>
      </c>
      <c r="K334" s="494"/>
      <c r="L334" s="494"/>
      <c r="M334" s="494"/>
      <c r="N334" s="494"/>
      <c r="O334" s="494"/>
      <c r="P334" s="494"/>
      <c r="Q334" s="453"/>
      <c r="R334" s="591"/>
      <c r="S334" s="768">
        <v>5</v>
      </c>
      <c r="T334" s="769"/>
      <c r="U334" s="741" t="s">
        <v>851</v>
      </c>
      <c r="V334" s="742"/>
      <c r="W334" s="743"/>
      <c r="X334" s="402" t="s">
        <v>770</v>
      </c>
      <c r="Y334" s="744">
        <v>379</v>
      </c>
      <c r="Z334" s="745"/>
      <c r="AA334" s="746">
        <f>AJ318</f>
        <v>40</v>
      </c>
      <c r="AB334" s="746"/>
      <c r="AC334" s="746">
        <f>+Y334-AA334</f>
        <v>339</v>
      </c>
      <c r="AD334" s="744"/>
      <c r="AE334" s="744"/>
      <c r="AF334" s="747"/>
      <c r="AG334" s="774"/>
      <c r="AH334" s="774"/>
      <c r="AI334" s="774"/>
      <c r="AJ334" s="774"/>
      <c r="AK334" s="775"/>
      <c r="AL334" s="748"/>
    </row>
    <row r="335" spans="2:38" ht="22.5" customHeight="1" thickBot="1" x14ac:dyDescent="0.4">
      <c r="B335" s="495"/>
      <c r="C335" s="496"/>
      <c r="D335" s="496"/>
      <c r="E335" s="496"/>
      <c r="F335" s="496"/>
      <c r="G335" s="496"/>
      <c r="H335" s="496"/>
      <c r="I335" s="496"/>
      <c r="J335" s="496"/>
      <c r="K335" s="496"/>
      <c r="L335" s="496"/>
      <c r="M335" s="496"/>
      <c r="N335" s="497"/>
      <c r="O335" s="497"/>
      <c r="P335" s="497"/>
      <c r="Q335" s="497"/>
      <c r="R335" s="592"/>
      <c r="S335" s="770"/>
      <c r="T335" s="771"/>
      <c r="U335" s="749" t="s">
        <v>307</v>
      </c>
      <c r="V335" s="750"/>
      <c r="W335" s="751"/>
      <c r="X335" s="499" t="s">
        <v>770</v>
      </c>
      <c r="Y335" s="752"/>
      <c r="Z335" s="753"/>
      <c r="AA335" s="783"/>
      <c r="AB335" s="783"/>
      <c r="AC335" s="783">
        <f>+Y335-AA335</f>
        <v>0</v>
      </c>
      <c r="AD335" s="752"/>
      <c r="AE335" s="752"/>
      <c r="AF335" s="784"/>
      <c r="AG335" s="776"/>
      <c r="AH335" s="776"/>
      <c r="AI335" s="776"/>
      <c r="AJ335" s="776"/>
      <c r="AK335" s="777"/>
      <c r="AL335" s="748"/>
    </row>
    <row r="336" spans="2:38" x14ac:dyDescent="0.35">
      <c r="AL336" s="4"/>
    </row>
    <row r="337" spans="38:38" x14ac:dyDescent="0.35">
      <c r="AL337" s="4"/>
    </row>
    <row r="338" spans="38:38" x14ac:dyDescent="0.35">
      <c r="AL338" s="4"/>
    </row>
    <row r="339" spans="38:38" x14ac:dyDescent="0.35">
      <c r="AL339" s="4"/>
    </row>
    <row r="340" spans="38:38" x14ac:dyDescent="0.35">
      <c r="AL340" s="4"/>
    </row>
    <row r="341" spans="38:38" x14ac:dyDescent="0.35">
      <c r="AL341" s="4"/>
    </row>
    <row r="342" spans="38:38" x14ac:dyDescent="0.35">
      <c r="AL342" s="4"/>
    </row>
    <row r="343" spans="38:38" x14ac:dyDescent="0.35">
      <c r="AL343" s="4"/>
    </row>
    <row r="344" spans="38:38" x14ac:dyDescent="0.35">
      <c r="AL344" s="4"/>
    </row>
    <row r="345" spans="38:38" x14ac:dyDescent="0.35">
      <c r="AL345" s="4"/>
    </row>
    <row r="346" spans="38:38" x14ac:dyDescent="0.35">
      <c r="AL346" s="4"/>
    </row>
    <row r="347" spans="38:38" x14ac:dyDescent="0.35">
      <c r="AL347" s="4"/>
    </row>
    <row r="348" spans="38:38" x14ac:dyDescent="0.35">
      <c r="AL348" s="4"/>
    </row>
    <row r="349" spans="38:38" x14ac:dyDescent="0.35">
      <c r="AL349" s="4"/>
    </row>
    <row r="350" spans="38:38" x14ac:dyDescent="0.35">
      <c r="AL350" s="4"/>
    </row>
    <row r="351" spans="38:38" x14ac:dyDescent="0.35">
      <c r="AL351" s="4"/>
    </row>
    <row r="352" spans="38:38" x14ac:dyDescent="0.35">
      <c r="AL352" s="4"/>
    </row>
    <row r="353" spans="38:38" x14ac:dyDescent="0.35">
      <c r="AL353" s="4"/>
    </row>
    <row r="354" spans="38:38" x14ac:dyDescent="0.35">
      <c r="AL354" s="4"/>
    </row>
    <row r="355" spans="38:38" x14ac:dyDescent="0.35">
      <c r="AL355" s="4"/>
    </row>
    <row r="356" spans="38:38" x14ac:dyDescent="0.35">
      <c r="AL356" s="4"/>
    </row>
    <row r="357" spans="38:38" x14ac:dyDescent="0.35">
      <c r="AL357" s="4"/>
    </row>
    <row r="358" spans="38:38" x14ac:dyDescent="0.35">
      <c r="AL358" s="4"/>
    </row>
    <row r="359" spans="38:38" x14ac:dyDescent="0.35">
      <c r="AL359" s="4"/>
    </row>
    <row r="360" spans="38:38" x14ac:dyDescent="0.35">
      <c r="AL360" s="4"/>
    </row>
    <row r="361" spans="38:38" x14ac:dyDescent="0.35">
      <c r="AL361" s="4"/>
    </row>
    <row r="362" spans="38:38" x14ac:dyDescent="0.35">
      <c r="AL362" s="4"/>
    </row>
    <row r="363" spans="38:38" x14ac:dyDescent="0.35">
      <c r="AL363" s="4"/>
    </row>
    <row r="364" spans="38:38" x14ac:dyDescent="0.35">
      <c r="AL364" s="4"/>
    </row>
    <row r="365" spans="38:38" x14ac:dyDescent="0.35">
      <c r="AL365" s="4"/>
    </row>
    <row r="366" spans="38:38" x14ac:dyDescent="0.35">
      <c r="AL366" s="4"/>
    </row>
    <row r="367" spans="38:38" x14ac:dyDescent="0.35">
      <c r="AL367" s="4"/>
    </row>
    <row r="368" spans="38:38" x14ac:dyDescent="0.35">
      <c r="AL368" s="4"/>
    </row>
    <row r="369" spans="38:38" x14ac:dyDescent="0.35">
      <c r="AL369" s="4"/>
    </row>
    <row r="370" spans="38:38" x14ac:dyDescent="0.35">
      <c r="AL370" s="4"/>
    </row>
    <row r="371" spans="38:38" x14ac:dyDescent="0.35">
      <c r="AL371" s="4"/>
    </row>
    <row r="372" spans="38:38" x14ac:dyDescent="0.35">
      <c r="AL372" s="4"/>
    </row>
    <row r="373" spans="38:38" x14ac:dyDescent="0.35">
      <c r="AL373" s="4"/>
    </row>
    <row r="374" spans="38:38" x14ac:dyDescent="0.35">
      <c r="AL374" s="4"/>
    </row>
    <row r="375" spans="38:38" x14ac:dyDescent="0.35">
      <c r="AL375" s="4"/>
    </row>
    <row r="376" spans="38:38" x14ac:dyDescent="0.35">
      <c r="AL376" s="4"/>
    </row>
    <row r="377" spans="38:38" x14ac:dyDescent="0.35">
      <c r="AL377" s="4"/>
    </row>
    <row r="378" spans="38:38" x14ac:dyDescent="0.35">
      <c r="AL378" s="4"/>
    </row>
    <row r="379" spans="38:38" x14ac:dyDescent="0.35">
      <c r="AL379" s="4"/>
    </row>
    <row r="380" spans="38:38" x14ac:dyDescent="0.35">
      <c r="AL380" s="4"/>
    </row>
    <row r="381" spans="38:38" x14ac:dyDescent="0.35">
      <c r="AL381" s="4"/>
    </row>
    <row r="382" spans="38:38" x14ac:dyDescent="0.35">
      <c r="AL382" s="4"/>
    </row>
    <row r="383" spans="38:38" x14ac:dyDescent="0.35">
      <c r="AL383" s="4"/>
    </row>
    <row r="384" spans="38:38" x14ac:dyDescent="0.35">
      <c r="AL384" s="4"/>
    </row>
    <row r="385" spans="38:38" x14ac:dyDescent="0.35">
      <c r="AL385" s="4"/>
    </row>
    <row r="386" spans="38:38" x14ac:dyDescent="0.35">
      <c r="AL386" s="4"/>
    </row>
    <row r="387" spans="38:38" x14ac:dyDescent="0.35">
      <c r="AL387" s="4"/>
    </row>
    <row r="388" spans="38:38" x14ac:dyDescent="0.35">
      <c r="AL388" s="4"/>
    </row>
    <row r="389" spans="38:38" x14ac:dyDescent="0.35">
      <c r="AL389" s="4"/>
    </row>
    <row r="390" spans="38:38" x14ac:dyDescent="0.35">
      <c r="AL390" s="4"/>
    </row>
    <row r="391" spans="38:38" x14ac:dyDescent="0.35">
      <c r="AL391" s="4"/>
    </row>
    <row r="392" spans="38:38" x14ac:dyDescent="0.35">
      <c r="AL392" s="4"/>
    </row>
    <row r="393" spans="38:38" x14ac:dyDescent="0.35">
      <c r="AL393" s="4"/>
    </row>
    <row r="394" spans="38:38" x14ac:dyDescent="0.35">
      <c r="AL394" s="4"/>
    </row>
    <row r="395" spans="38:38" x14ac:dyDescent="0.35">
      <c r="AL395" s="4"/>
    </row>
    <row r="396" spans="38:38" x14ac:dyDescent="0.35">
      <c r="AL396" s="4"/>
    </row>
    <row r="397" spans="38:38" x14ac:dyDescent="0.35">
      <c r="AL397" s="4"/>
    </row>
    <row r="398" spans="38:38" x14ac:dyDescent="0.35">
      <c r="AL398" s="4"/>
    </row>
    <row r="399" spans="38:38" x14ac:dyDescent="0.35">
      <c r="AL399" s="4"/>
    </row>
    <row r="400" spans="38:38" x14ac:dyDescent="0.35">
      <c r="AL400" s="4"/>
    </row>
    <row r="401" spans="38:38" x14ac:dyDescent="0.35">
      <c r="AL401" s="4"/>
    </row>
    <row r="402" spans="38:38" x14ac:dyDescent="0.35">
      <c r="AL402" s="4"/>
    </row>
    <row r="403" spans="38:38" x14ac:dyDescent="0.35">
      <c r="AL403" s="4"/>
    </row>
    <row r="404" spans="38:38" x14ac:dyDescent="0.35">
      <c r="AL404" s="4"/>
    </row>
    <row r="405" spans="38:38" x14ac:dyDescent="0.35">
      <c r="AL405" s="4"/>
    </row>
    <row r="406" spans="38:38" x14ac:dyDescent="0.35">
      <c r="AL406" s="4"/>
    </row>
    <row r="407" spans="38:38" x14ac:dyDescent="0.35">
      <c r="AL407" s="4"/>
    </row>
    <row r="408" spans="38:38" x14ac:dyDescent="0.35">
      <c r="AL408" s="4"/>
    </row>
    <row r="409" spans="38:38" x14ac:dyDescent="0.35">
      <c r="AL409" s="4"/>
    </row>
    <row r="410" spans="38:38" x14ac:dyDescent="0.35">
      <c r="AL410" s="4"/>
    </row>
    <row r="411" spans="38:38" x14ac:dyDescent="0.35">
      <c r="AL411" s="4"/>
    </row>
    <row r="412" spans="38:38" x14ac:dyDescent="0.35">
      <c r="AL412" s="4"/>
    </row>
    <row r="413" spans="38:38" x14ac:dyDescent="0.35">
      <c r="AL413" s="4"/>
    </row>
    <row r="414" spans="38:38" x14ac:dyDescent="0.35">
      <c r="AL414" s="4"/>
    </row>
    <row r="415" spans="38:38" x14ac:dyDescent="0.35">
      <c r="AL415" s="4"/>
    </row>
    <row r="416" spans="38:38" x14ac:dyDescent="0.35">
      <c r="AL416" s="4"/>
    </row>
    <row r="417" spans="38:38" x14ac:dyDescent="0.35">
      <c r="AL417" s="4"/>
    </row>
    <row r="418" spans="38:38" x14ac:dyDescent="0.35">
      <c r="AL418" s="4"/>
    </row>
    <row r="419" spans="38:38" x14ac:dyDescent="0.35">
      <c r="AL419" s="4"/>
    </row>
    <row r="420" spans="38:38" x14ac:dyDescent="0.35">
      <c r="AL420" s="4"/>
    </row>
    <row r="421" spans="38:38" x14ac:dyDescent="0.35">
      <c r="AL421" s="4"/>
    </row>
    <row r="422" spans="38:38" x14ac:dyDescent="0.35">
      <c r="AL422" s="4"/>
    </row>
    <row r="423" spans="38:38" x14ac:dyDescent="0.35">
      <c r="AL423" s="4"/>
    </row>
    <row r="424" spans="38:38" x14ac:dyDescent="0.35">
      <c r="AL424" s="4"/>
    </row>
    <row r="425" spans="38:38" x14ac:dyDescent="0.35">
      <c r="AL425" s="4"/>
    </row>
    <row r="426" spans="38:38" x14ac:dyDescent="0.35">
      <c r="AL426" s="4"/>
    </row>
    <row r="427" spans="38:38" x14ac:dyDescent="0.35">
      <c r="AL427" s="4"/>
    </row>
    <row r="428" spans="38:38" x14ac:dyDescent="0.35">
      <c r="AL428" s="4"/>
    </row>
    <row r="429" spans="38:38" x14ac:dyDescent="0.35">
      <c r="AL429" s="4"/>
    </row>
    <row r="430" spans="38:38" x14ac:dyDescent="0.35">
      <c r="AL430" s="4"/>
    </row>
    <row r="431" spans="38:38" x14ac:dyDescent="0.35">
      <c r="AL431" s="4"/>
    </row>
    <row r="432" spans="38:38" x14ac:dyDescent="0.35">
      <c r="AL432" s="4"/>
    </row>
    <row r="433" spans="38:38" x14ac:dyDescent="0.35">
      <c r="AL433" s="4"/>
    </row>
    <row r="434" spans="38:38" x14ac:dyDescent="0.35">
      <c r="AL434" s="4"/>
    </row>
    <row r="435" spans="38:38" x14ac:dyDescent="0.35">
      <c r="AL435" s="4"/>
    </row>
    <row r="436" spans="38:38" x14ac:dyDescent="0.35">
      <c r="AL436" s="4"/>
    </row>
    <row r="437" spans="38:38" x14ac:dyDescent="0.35">
      <c r="AL437" s="4"/>
    </row>
    <row r="438" spans="38:38" x14ac:dyDescent="0.35">
      <c r="AL438" s="4"/>
    </row>
    <row r="439" spans="38:38" x14ac:dyDescent="0.35">
      <c r="AL439" s="4"/>
    </row>
    <row r="440" spans="38:38" x14ac:dyDescent="0.35">
      <c r="AL440" s="4"/>
    </row>
    <row r="441" spans="38:38" x14ac:dyDescent="0.35">
      <c r="AL441" s="4"/>
    </row>
    <row r="442" spans="38:38" x14ac:dyDescent="0.35">
      <c r="AL442" s="4"/>
    </row>
    <row r="443" spans="38:38" x14ac:dyDescent="0.35">
      <c r="AL443" s="4"/>
    </row>
    <row r="444" spans="38:38" x14ac:dyDescent="0.35">
      <c r="AL444" s="4"/>
    </row>
    <row r="445" spans="38:38" x14ac:dyDescent="0.35">
      <c r="AL445" s="4"/>
    </row>
    <row r="446" spans="38:38" x14ac:dyDescent="0.35">
      <c r="AL446" s="4"/>
    </row>
    <row r="447" spans="38:38" x14ac:dyDescent="0.35">
      <c r="AL447" s="4"/>
    </row>
    <row r="448" spans="38:38" x14ac:dyDescent="0.35">
      <c r="AL448" s="4"/>
    </row>
    <row r="449" spans="38:38" x14ac:dyDescent="0.35">
      <c r="AL449" s="4"/>
    </row>
    <row r="450" spans="38:38" x14ac:dyDescent="0.35">
      <c r="AL450" s="4"/>
    </row>
    <row r="451" spans="38:38" x14ac:dyDescent="0.35">
      <c r="AL451" s="4"/>
    </row>
    <row r="452" spans="38:38" x14ac:dyDescent="0.35">
      <c r="AL452" s="4"/>
    </row>
    <row r="453" spans="38:38" x14ac:dyDescent="0.35">
      <c r="AL453" s="4"/>
    </row>
    <row r="454" spans="38:38" x14ac:dyDescent="0.35">
      <c r="AL454" s="4"/>
    </row>
    <row r="455" spans="38:38" x14ac:dyDescent="0.35">
      <c r="AL455" s="4"/>
    </row>
    <row r="456" spans="38:38" x14ac:dyDescent="0.35">
      <c r="AL456" s="4"/>
    </row>
    <row r="457" spans="38:38" x14ac:dyDescent="0.35">
      <c r="AL457" s="4"/>
    </row>
    <row r="458" spans="38:38" x14ac:dyDescent="0.35">
      <c r="AL458" s="4"/>
    </row>
    <row r="459" spans="38:38" x14ac:dyDescent="0.35">
      <c r="AL459" s="4"/>
    </row>
    <row r="460" spans="38:38" x14ac:dyDescent="0.35">
      <c r="AL460" s="4"/>
    </row>
    <row r="461" spans="38:38" x14ac:dyDescent="0.35">
      <c r="AL461" s="4"/>
    </row>
    <row r="462" spans="38:38" x14ac:dyDescent="0.35">
      <c r="AL462" s="4"/>
    </row>
    <row r="463" spans="38:38" x14ac:dyDescent="0.35">
      <c r="AL463" s="4"/>
    </row>
    <row r="464" spans="38:38" x14ac:dyDescent="0.35">
      <c r="AL464" s="4"/>
    </row>
    <row r="465" spans="38:38" x14ac:dyDescent="0.35">
      <c r="AL465" s="4"/>
    </row>
    <row r="466" spans="38:38" x14ac:dyDescent="0.35">
      <c r="AL466" s="4"/>
    </row>
    <row r="467" spans="38:38" x14ac:dyDescent="0.35">
      <c r="AL467" s="4"/>
    </row>
    <row r="468" spans="38:38" x14ac:dyDescent="0.35">
      <c r="AL468" s="4"/>
    </row>
    <row r="469" spans="38:38" x14ac:dyDescent="0.35">
      <c r="AL469" s="4"/>
    </row>
    <row r="470" spans="38:38" x14ac:dyDescent="0.35">
      <c r="AL470" s="4"/>
    </row>
    <row r="471" spans="38:38" x14ac:dyDescent="0.35">
      <c r="AL471" s="4"/>
    </row>
    <row r="472" spans="38:38" x14ac:dyDescent="0.35">
      <c r="AL472" s="4"/>
    </row>
    <row r="473" spans="38:38" x14ac:dyDescent="0.35">
      <c r="AL473" s="4"/>
    </row>
    <row r="474" spans="38:38" x14ac:dyDescent="0.35">
      <c r="AL474" s="4"/>
    </row>
    <row r="475" spans="38:38" x14ac:dyDescent="0.35">
      <c r="AL475" s="4"/>
    </row>
    <row r="476" spans="38:38" x14ac:dyDescent="0.35">
      <c r="AL476" s="4"/>
    </row>
    <row r="477" spans="38:38" x14ac:dyDescent="0.35">
      <c r="AL477" s="4"/>
    </row>
    <row r="478" spans="38:38" x14ac:dyDescent="0.35">
      <c r="AL478" s="4"/>
    </row>
    <row r="479" spans="38:38" x14ac:dyDescent="0.35">
      <c r="AL479" s="4"/>
    </row>
    <row r="480" spans="38:38" x14ac:dyDescent="0.35">
      <c r="AL480" s="4"/>
    </row>
    <row r="481" spans="38:38" x14ac:dyDescent="0.35">
      <c r="AL481" s="4"/>
    </row>
    <row r="482" spans="38:38" x14ac:dyDescent="0.35">
      <c r="AL482" s="4"/>
    </row>
    <row r="483" spans="38:38" x14ac:dyDescent="0.35">
      <c r="AL483" s="4"/>
    </row>
    <row r="484" spans="38:38" x14ac:dyDescent="0.35">
      <c r="AL484" s="4"/>
    </row>
    <row r="485" spans="38:38" x14ac:dyDescent="0.35">
      <c r="AL485" s="4"/>
    </row>
    <row r="486" spans="38:38" x14ac:dyDescent="0.35">
      <c r="AL486" s="4"/>
    </row>
    <row r="487" spans="38:38" x14ac:dyDescent="0.35">
      <c r="AL487" s="4"/>
    </row>
    <row r="488" spans="38:38" x14ac:dyDescent="0.35">
      <c r="AL488" s="4"/>
    </row>
    <row r="489" spans="38:38" x14ac:dyDescent="0.35">
      <c r="AL489" s="4"/>
    </row>
    <row r="490" spans="38:38" x14ac:dyDescent="0.35">
      <c r="AL490" s="4"/>
    </row>
    <row r="491" spans="38:38" x14ac:dyDescent="0.35">
      <c r="AL491" s="4"/>
    </row>
    <row r="492" spans="38:38" x14ac:dyDescent="0.35">
      <c r="AL492" s="4"/>
    </row>
    <row r="493" spans="38:38" x14ac:dyDescent="0.35">
      <c r="AL493" s="4"/>
    </row>
    <row r="494" spans="38:38" x14ac:dyDescent="0.35">
      <c r="AL494" s="4"/>
    </row>
    <row r="495" spans="38:38" x14ac:dyDescent="0.35">
      <c r="AL495" s="4"/>
    </row>
    <row r="496" spans="38:38" x14ac:dyDescent="0.35">
      <c r="AL496" s="4"/>
    </row>
    <row r="497" spans="38:38" x14ac:dyDescent="0.35">
      <c r="AL497" s="4"/>
    </row>
    <row r="498" spans="38:38" x14ac:dyDescent="0.35">
      <c r="AL498" s="4"/>
    </row>
    <row r="499" spans="38:38" x14ac:dyDescent="0.35">
      <c r="AL499" s="4"/>
    </row>
    <row r="500" spans="38:38" x14ac:dyDescent="0.35">
      <c r="AL500" s="4"/>
    </row>
    <row r="501" spans="38:38" x14ac:dyDescent="0.35">
      <c r="AL501" s="4"/>
    </row>
    <row r="502" spans="38:38" x14ac:dyDescent="0.35">
      <c r="AL502" s="4"/>
    </row>
    <row r="503" spans="38:38" x14ac:dyDescent="0.35">
      <c r="AL503" s="4"/>
    </row>
    <row r="504" spans="38:38" x14ac:dyDescent="0.35">
      <c r="AL504" s="4"/>
    </row>
  </sheetData>
  <mergeCells count="498">
    <mergeCell ref="F7:J7"/>
    <mergeCell ref="AG9:AG10"/>
    <mergeCell ref="AH9:AH10"/>
    <mergeCell ref="AI9:AI10"/>
    <mergeCell ref="AK9:AK10"/>
    <mergeCell ref="V14:V15"/>
    <mergeCell ref="X14:X15"/>
    <mergeCell ref="AD14:AD15"/>
    <mergeCell ref="M2:R2"/>
    <mergeCell ref="U2:U4"/>
    <mergeCell ref="V2:V3"/>
    <mergeCell ref="W2:AK3"/>
    <mergeCell ref="D5:I5"/>
    <mergeCell ref="U5:V5"/>
    <mergeCell ref="AB14:AB15"/>
    <mergeCell ref="Z14:Z15"/>
    <mergeCell ref="AJ9:AJ10"/>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AC90:AC91"/>
    <mergeCell ref="AC79:AC80"/>
    <mergeCell ref="B85:AC85"/>
    <mergeCell ref="C90:C91"/>
    <mergeCell ref="E90:E91"/>
    <mergeCell ref="O90:O91"/>
    <mergeCell ref="Q90:Q91"/>
    <mergeCell ref="Q79:Q80"/>
    <mergeCell ref="S79:S80"/>
    <mergeCell ref="U79:U80"/>
    <mergeCell ref="I90:I91"/>
    <mergeCell ref="K90:K91"/>
    <mergeCell ref="M90:M91"/>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44:AC144"/>
    <mergeCell ref="W145:AA145"/>
    <mergeCell ref="AB145:AC145"/>
    <mergeCell ref="M138:M139"/>
    <mergeCell ref="O138:O139"/>
    <mergeCell ref="Q138:Q139"/>
    <mergeCell ref="S138:S139"/>
    <mergeCell ref="U138:U139"/>
    <mergeCell ref="W138:W139"/>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AA300:AA301"/>
    <mergeCell ref="AC300:AC301"/>
    <mergeCell ref="B306:AC306"/>
    <mergeCell ref="AG306:AK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L326:AL327"/>
    <mergeCell ref="S328:T329"/>
    <mergeCell ref="U328:W329"/>
    <mergeCell ref="X328:X329"/>
    <mergeCell ref="Y328:Z329"/>
    <mergeCell ref="AA328:AB329"/>
    <mergeCell ref="AC328:AF329"/>
    <mergeCell ref="AL328:AL329"/>
    <mergeCell ref="AG321:AK335"/>
    <mergeCell ref="S330:T331"/>
    <mergeCell ref="U330:W331"/>
    <mergeCell ref="X330:X331"/>
    <mergeCell ref="Y330:Z331"/>
    <mergeCell ref="AA330:AB331"/>
    <mergeCell ref="AL330:AL331"/>
    <mergeCell ref="AA335:AB335"/>
    <mergeCell ref="AC335:AF335"/>
    <mergeCell ref="AL332:AL333"/>
    <mergeCell ref="AC330:AF331"/>
    <mergeCell ref="H326:H327"/>
    <mergeCell ref="J326:J327"/>
    <mergeCell ref="L326:L327"/>
    <mergeCell ref="S326:T327"/>
    <mergeCell ref="U326:W327"/>
    <mergeCell ref="X326:X327"/>
    <mergeCell ref="Y326:Z327"/>
    <mergeCell ref="AA326:AB327"/>
    <mergeCell ref="AC326:AF327"/>
    <mergeCell ref="B333:C333"/>
    <mergeCell ref="U334:W334"/>
    <mergeCell ref="Y334:Z334"/>
    <mergeCell ref="AA334:AB334"/>
    <mergeCell ref="AC334:AF334"/>
    <mergeCell ref="AL334:AL335"/>
    <mergeCell ref="U335:W335"/>
    <mergeCell ref="Y335:Z335"/>
    <mergeCell ref="S332:T333"/>
    <mergeCell ref="U332:W333"/>
    <mergeCell ref="X332:X333"/>
    <mergeCell ref="Y332:Z333"/>
    <mergeCell ref="AA332:AB333"/>
    <mergeCell ref="AC332:AF333"/>
    <mergeCell ref="D333:E333"/>
    <mergeCell ref="S334:T334"/>
    <mergeCell ref="S335:T335"/>
  </mergeCells>
  <conditionalFormatting sqref="A42:B42">
    <cfRule type="cellIs" dxfId="3270" priority="337" operator="equal">
      <formula>"completedw"</formula>
    </cfRule>
    <cfRule type="cellIs" dxfId="3269" priority="339" operator="equal">
      <formula>"ROW"</formula>
    </cfRule>
    <cfRule type="cellIs" dxfId="3268" priority="338" operator="equal">
      <formula>"HOLD"</formula>
    </cfRule>
  </conditionalFormatting>
  <conditionalFormatting sqref="A53:B53">
    <cfRule type="cellIs" dxfId="3267" priority="336" operator="equal">
      <formula>"ROW"</formula>
    </cfRule>
    <cfRule type="cellIs" dxfId="3266" priority="335" operator="equal">
      <formula>"HOLD"</formula>
    </cfRule>
    <cfRule type="cellIs" dxfId="3265" priority="334" operator="equal">
      <formula>"completedw"</formula>
    </cfRule>
  </conditionalFormatting>
  <conditionalFormatting sqref="A63:B63">
    <cfRule type="cellIs" dxfId="3264" priority="332" operator="equal">
      <formula>"HOLD"</formula>
    </cfRule>
    <cfRule type="cellIs" dxfId="3263" priority="333" operator="equal">
      <formula>"ROW"</formula>
    </cfRule>
    <cfRule type="cellIs" dxfId="3262" priority="331" operator="equal">
      <formula>"completedw"</formula>
    </cfRule>
  </conditionalFormatting>
  <conditionalFormatting sqref="A68:B70">
    <cfRule type="cellIs" dxfId="3261" priority="1421" operator="equal">
      <formula>"ROW"</formula>
    </cfRule>
    <cfRule type="cellIs" dxfId="3260" priority="1420" operator="equal">
      <formula>"HOLD"</formula>
    </cfRule>
    <cfRule type="cellIs" dxfId="3259" priority="1419" operator="equal">
      <formula>"completedw"</formula>
    </cfRule>
  </conditionalFormatting>
  <conditionalFormatting sqref="A74:B74">
    <cfRule type="cellIs" dxfId="3258" priority="330" operator="equal">
      <formula>"ROW"</formula>
    </cfRule>
    <cfRule type="cellIs" dxfId="3257" priority="329" operator="equal">
      <formula>"HOLD"</formula>
    </cfRule>
    <cfRule type="cellIs" dxfId="3256" priority="328" operator="equal">
      <formula>"completedw"</formula>
    </cfRule>
  </conditionalFormatting>
  <conditionalFormatting sqref="A79:B81">
    <cfRule type="cellIs" dxfId="3255" priority="1415" operator="equal">
      <formula>"HOLD"</formula>
    </cfRule>
    <cfRule type="cellIs" dxfId="3254" priority="1416" operator="equal">
      <formula>"ROW"</formula>
    </cfRule>
    <cfRule type="cellIs" dxfId="3253" priority="1414" operator="equal">
      <formula>"completedw"</formula>
    </cfRule>
  </conditionalFormatting>
  <conditionalFormatting sqref="A85:B85">
    <cfRule type="cellIs" dxfId="3252" priority="325" operator="equal">
      <formula>"completedw"</formula>
    </cfRule>
    <cfRule type="cellIs" dxfId="3251" priority="326" operator="equal">
      <formula>"HOLD"</formula>
    </cfRule>
    <cfRule type="cellIs" dxfId="3250" priority="327" operator="equal">
      <formula>"ROW"</formula>
    </cfRule>
  </conditionalFormatting>
  <conditionalFormatting sqref="A90:B92">
    <cfRule type="cellIs" dxfId="3249" priority="1411" operator="equal">
      <formula>"ROW"</formula>
    </cfRule>
    <cfRule type="cellIs" dxfId="3248" priority="1410" operator="equal">
      <formula>"HOLD"</formula>
    </cfRule>
    <cfRule type="cellIs" dxfId="3247" priority="1409" operator="equal">
      <formula>"completedw"</formula>
    </cfRule>
  </conditionalFormatting>
  <conditionalFormatting sqref="A96:B96">
    <cfRule type="cellIs" dxfId="3246" priority="323" operator="equal">
      <formula>"HOLD"</formula>
    </cfRule>
    <cfRule type="cellIs" dxfId="3245" priority="324" operator="equal">
      <formula>"ROW"</formula>
    </cfRule>
    <cfRule type="cellIs" dxfId="3244" priority="322" operator="equal">
      <formula>"completedw"</formula>
    </cfRule>
  </conditionalFormatting>
  <conditionalFormatting sqref="A108:B108">
    <cfRule type="cellIs" dxfId="3243" priority="321" operator="equal">
      <formula>"ROW"</formula>
    </cfRule>
    <cfRule type="cellIs" dxfId="3242" priority="320" operator="equal">
      <formula>"HOLD"</formula>
    </cfRule>
    <cfRule type="cellIs" dxfId="3241" priority="319" operator="equal">
      <formula>"completedw"</formula>
    </cfRule>
  </conditionalFormatting>
  <conditionalFormatting sqref="A120:B120">
    <cfRule type="cellIs" dxfId="3240" priority="315" operator="equal">
      <formula>"ROW"</formula>
    </cfRule>
    <cfRule type="cellIs" dxfId="3239" priority="313" operator="equal">
      <formula>"completedw"</formula>
    </cfRule>
    <cfRule type="cellIs" dxfId="3238" priority="314" operator="equal">
      <formula>"HOLD"</formula>
    </cfRule>
  </conditionalFormatting>
  <conditionalFormatting sqref="A132:B132">
    <cfRule type="cellIs" dxfId="3237" priority="312" operator="equal">
      <formula>"ROW"</formula>
    </cfRule>
    <cfRule type="cellIs" dxfId="3236" priority="311" operator="equal">
      <formula>"HOLD"</formula>
    </cfRule>
    <cfRule type="cellIs" dxfId="3235" priority="310" operator="equal">
      <formula>"completedw"</formula>
    </cfRule>
  </conditionalFormatting>
  <conditionalFormatting sqref="A144:B144">
    <cfRule type="cellIs" dxfId="3234" priority="283" operator="equal">
      <formula>"completedw"</formula>
    </cfRule>
    <cfRule type="cellIs" dxfId="3233" priority="285" operator="equal">
      <formula>"ROW"</formula>
    </cfRule>
    <cfRule type="cellIs" dxfId="3232" priority="284" operator="equal">
      <formula>"HOLD"</formula>
    </cfRule>
  </conditionalFormatting>
  <conditionalFormatting sqref="A156:B157">
    <cfRule type="cellIs" dxfId="3231" priority="282" operator="equal">
      <formula>"ROW"</formula>
    </cfRule>
    <cfRule type="cellIs" dxfId="3230" priority="280" operator="equal">
      <formula>"completedw"</formula>
    </cfRule>
    <cfRule type="cellIs" dxfId="3229" priority="281" operator="equal">
      <formula>"HOLD"</formula>
    </cfRule>
  </conditionalFormatting>
  <conditionalFormatting sqref="A167:B167">
    <cfRule type="cellIs" dxfId="3228" priority="307" operator="equal">
      <formula>"completedw"</formula>
    </cfRule>
    <cfRule type="cellIs" dxfId="3227" priority="308" operator="equal">
      <formula>"HOLD"</formula>
    </cfRule>
    <cfRule type="cellIs" dxfId="3226" priority="309" operator="equal">
      <formula>"ROW"</formula>
    </cfRule>
  </conditionalFormatting>
  <conditionalFormatting sqref="A178:B178">
    <cfRule type="cellIs" dxfId="3225" priority="306" operator="equal">
      <formula>"ROW"</formula>
    </cfRule>
    <cfRule type="cellIs" dxfId="3224" priority="305" operator="equal">
      <formula>"HOLD"</formula>
    </cfRule>
    <cfRule type="cellIs" dxfId="3223" priority="304" operator="equal">
      <formula>"completedw"</formula>
    </cfRule>
  </conditionalFormatting>
  <conditionalFormatting sqref="A189:B189">
    <cfRule type="cellIs" dxfId="3222" priority="303" operator="equal">
      <formula>"ROW"</formula>
    </cfRule>
    <cfRule type="cellIs" dxfId="3221" priority="302" operator="equal">
      <formula>"HOLD"</formula>
    </cfRule>
    <cfRule type="cellIs" dxfId="3220" priority="301" operator="equal">
      <formula>"completedw"</formula>
    </cfRule>
  </conditionalFormatting>
  <conditionalFormatting sqref="A200:B200">
    <cfRule type="cellIs" dxfId="3219" priority="279" operator="equal">
      <formula>"ROW"</formula>
    </cfRule>
    <cfRule type="cellIs" dxfId="3218" priority="278" operator="equal">
      <formula>"HOLD"</formula>
    </cfRule>
    <cfRule type="cellIs" dxfId="3217" priority="277" operator="equal">
      <formula>"completedw"</formula>
    </cfRule>
  </conditionalFormatting>
  <conditionalFormatting sqref="A243:B243">
    <cfRule type="cellIs" dxfId="3216" priority="347" operator="equal">
      <formula>"HOLD"</formula>
    </cfRule>
    <cfRule type="cellIs" dxfId="3215" priority="348" operator="equal">
      <formula>"ROW"</formula>
    </cfRule>
    <cfRule type="cellIs" dxfId="3214" priority="346" operator="equal">
      <formula>"completedw"</formula>
    </cfRule>
  </conditionalFormatting>
  <conditionalFormatting sqref="A253:B253">
    <cfRule type="cellIs" dxfId="3213" priority="345" operator="equal">
      <formula>"ROW"</formula>
    </cfRule>
    <cfRule type="cellIs" dxfId="3212" priority="344" operator="equal">
      <formula>"HOLD"</formula>
    </cfRule>
    <cfRule type="cellIs" dxfId="3211" priority="343" operator="equal">
      <formula>"completedw"</formula>
    </cfRule>
  </conditionalFormatting>
  <conditionalFormatting sqref="A259:B261">
    <cfRule type="cellIs" dxfId="3210" priority="140" operator="equal">
      <formula>"HOLD"</formula>
    </cfRule>
    <cfRule type="cellIs" dxfId="3209" priority="141" operator="equal">
      <formula>"ROW"</formula>
    </cfRule>
    <cfRule type="cellIs" dxfId="3208" priority="139" operator="equal">
      <formula>"completedw"</formula>
    </cfRule>
  </conditionalFormatting>
  <conditionalFormatting sqref="A263:B263">
    <cfRule type="cellIs" dxfId="3207" priority="341" operator="equal">
      <formula>"HOLD"</formula>
    </cfRule>
    <cfRule type="cellIs" dxfId="3206" priority="340" operator="equal">
      <formula>"completedw"</formula>
    </cfRule>
    <cfRule type="cellIs" dxfId="3205" priority="342" operator="equal">
      <formula>"ROW"</formula>
    </cfRule>
  </conditionalFormatting>
  <conditionalFormatting sqref="A273:B273">
    <cfRule type="cellIs" dxfId="3204" priority="299" operator="equal">
      <formula>"HOLD"</formula>
    </cfRule>
    <cfRule type="cellIs" dxfId="3203" priority="298" operator="equal">
      <formula>"completedw"</formula>
    </cfRule>
    <cfRule type="cellIs" dxfId="3202" priority="300" operator="equal">
      <formula>"ROW"</formula>
    </cfRule>
  </conditionalFormatting>
  <conditionalFormatting sqref="A278:B280">
    <cfRule type="cellIs" dxfId="3201" priority="1344" operator="equal">
      <formula>"ROW"</formula>
    </cfRule>
    <cfRule type="cellIs" dxfId="3200" priority="1342" operator="equal">
      <formula>"completedw"</formula>
    </cfRule>
    <cfRule type="cellIs" dxfId="3199" priority="1343" operator="equal">
      <formula>"HOLD"</formula>
    </cfRule>
  </conditionalFormatting>
  <conditionalFormatting sqref="A284:B284">
    <cfRule type="cellIs" dxfId="3198" priority="297" operator="equal">
      <formula>"ROW"</formula>
    </cfRule>
    <cfRule type="cellIs" dxfId="3197" priority="296" operator="equal">
      <formula>"HOLD"</formula>
    </cfRule>
    <cfRule type="cellIs" dxfId="3196" priority="295" operator="equal">
      <formula>"completedw"</formula>
    </cfRule>
  </conditionalFormatting>
  <conditionalFormatting sqref="A289:B291">
    <cfRule type="cellIs" dxfId="3195" priority="1337" operator="equal">
      <formula>"ROW"</formula>
    </cfRule>
    <cfRule type="cellIs" dxfId="3194" priority="1336" operator="equal">
      <formula>"HOLD"</formula>
    </cfRule>
    <cfRule type="cellIs" dxfId="3193" priority="1335" operator="equal">
      <formula>"completedw"</formula>
    </cfRule>
  </conditionalFormatting>
  <conditionalFormatting sqref="A295:B295">
    <cfRule type="cellIs" dxfId="3192" priority="292" operator="equal">
      <formula>"completedw"</formula>
    </cfRule>
    <cfRule type="cellIs" dxfId="3191" priority="294" operator="equal">
      <formula>"ROW"</formula>
    </cfRule>
    <cfRule type="cellIs" dxfId="3190" priority="293" operator="equal">
      <formula>"HOLD"</formula>
    </cfRule>
  </conditionalFormatting>
  <conditionalFormatting sqref="A300:B302">
    <cfRule type="cellIs" dxfId="3189" priority="781" operator="equal">
      <formula>"ROW"</formula>
    </cfRule>
    <cfRule type="cellIs" dxfId="3188" priority="780" operator="equal">
      <formula>"HOLD"</formula>
    </cfRule>
    <cfRule type="cellIs" dxfId="3187" priority="779" operator="equal">
      <formula>"completedw"</formula>
    </cfRule>
  </conditionalFormatting>
  <conditionalFormatting sqref="A306:B306">
    <cfRule type="cellIs" dxfId="3186" priority="291" operator="equal">
      <formula>"ROW"</formula>
    </cfRule>
    <cfRule type="cellIs" dxfId="3185" priority="290" operator="equal">
      <formula>"HOLD"</formula>
    </cfRule>
    <cfRule type="cellIs" dxfId="3184" priority="289" operator="equal">
      <formula>"completedw"</formula>
    </cfRule>
  </conditionalFormatting>
  <conditionalFormatting sqref="A311:B313">
    <cfRule type="cellIs" dxfId="3183" priority="694" operator="equal">
      <formula>"ROW"</formula>
    </cfRule>
    <cfRule type="cellIs" dxfId="3182" priority="693" operator="equal">
      <formula>"HOLD"</formula>
    </cfRule>
    <cfRule type="cellIs" dxfId="3181" priority="692" operator="equal">
      <formula>"completedw"</formula>
    </cfRule>
  </conditionalFormatting>
  <conditionalFormatting sqref="A315:B315">
    <cfRule type="cellIs" dxfId="3180" priority="261" operator="equal">
      <formula>"completedw"</formula>
    </cfRule>
    <cfRule type="cellIs" dxfId="3179" priority="262" operator="equal">
      <formula>"HOLD"</formula>
    </cfRule>
    <cfRule type="cellIs" dxfId="3178" priority="263" operator="equal">
      <formula>"ROW"</formula>
    </cfRule>
  </conditionalFormatting>
  <conditionalFormatting sqref="A61:C62">
    <cfRule type="cellIs" dxfId="3177" priority="489" operator="equal">
      <formula>"ROW"</formula>
    </cfRule>
    <cfRule type="cellIs" dxfId="3176" priority="488" operator="equal">
      <formula>"HOLD"</formula>
    </cfRule>
    <cfRule type="cellIs" dxfId="3175" priority="487" operator="equal">
      <formula>"completedw"</formula>
    </cfRule>
  </conditionalFormatting>
  <conditionalFormatting sqref="A106:C107">
    <cfRule type="cellIs" dxfId="3174" priority="806" operator="equal">
      <formula>"ROW"</formula>
    </cfRule>
    <cfRule type="cellIs" dxfId="3173" priority="805" operator="equal">
      <formula>"HOLD"</formula>
    </cfRule>
    <cfRule type="cellIs" dxfId="3172" priority="804" operator="equal">
      <formula>"completedw"</formula>
    </cfRule>
  </conditionalFormatting>
  <conditionalFormatting sqref="A267:C268">
    <cfRule type="cellIs" dxfId="3171" priority="1023" operator="equal">
      <formula>"ROW"</formula>
    </cfRule>
    <cfRule type="cellIs" dxfId="3170" priority="1022" operator="equal">
      <formula>"HOLD"</formula>
    </cfRule>
    <cfRule type="cellIs" dxfId="3169" priority="1021" operator="equal">
      <formula>"completedw"</formula>
    </cfRule>
  </conditionalFormatting>
  <conditionalFormatting sqref="A187:E187">
    <cfRule type="cellIs" dxfId="3168" priority="372" operator="equal">
      <formula>"ROW"</formula>
    </cfRule>
    <cfRule type="cellIs" dxfId="3167" priority="370" operator="equal">
      <formula>"completedw"</formula>
    </cfRule>
    <cfRule type="cellIs" dxfId="3166" priority="371" operator="equal">
      <formula>"HOLD"</formula>
    </cfRule>
  </conditionalFormatting>
  <conditionalFormatting sqref="A208:E209">
    <cfRule type="cellIs" dxfId="3165" priority="241" operator="equal">
      <formula>"HOLD"</formula>
    </cfRule>
    <cfRule type="cellIs" dxfId="3164" priority="242" operator="equal">
      <formula>"ROW"</formula>
    </cfRule>
    <cfRule type="cellIs" dxfId="3163" priority="240" operator="equal">
      <formula>"completedw"</formula>
    </cfRule>
  </conditionalFormatting>
  <conditionalFormatting sqref="A72:I73">
    <cfRule type="cellIs" dxfId="3162" priority="440" operator="equal">
      <formula>"HOLD"</formula>
    </cfRule>
    <cfRule type="cellIs" dxfId="3161" priority="439" operator="equal">
      <formula>"completedw"</formula>
    </cfRule>
    <cfRule type="cellIs" dxfId="3160" priority="441" operator="equal">
      <formula>"ROW"</formula>
    </cfRule>
  </conditionalFormatting>
  <conditionalFormatting sqref="A118:I119">
    <cfRule type="cellIs" dxfId="3159" priority="226" operator="equal">
      <formula>"HOLD"</formula>
    </cfRule>
    <cfRule type="cellIs" dxfId="3158" priority="225" operator="equal">
      <formula>"completedw"</formula>
    </cfRule>
    <cfRule type="cellIs" dxfId="3157" priority="227" operator="equal">
      <formula>"ROW"</formula>
    </cfRule>
  </conditionalFormatting>
  <conditionalFormatting sqref="A180:L182">
    <cfRule type="cellIs" dxfId="3156" priority="3" operator="equal">
      <formula>"completedw"</formula>
    </cfRule>
    <cfRule type="cellIs" dxfId="3155" priority="4" operator="equal">
      <formula>"HOLD"</formula>
    </cfRule>
    <cfRule type="cellIs" dxfId="3154" priority="5" operator="equal">
      <formula>"ROW"</formula>
    </cfRule>
  </conditionalFormatting>
  <conditionalFormatting sqref="A183:L186">
    <cfRule type="cellIs" dxfId="3153" priority="1304" operator="equal">
      <formula>"ROW"</formula>
    </cfRule>
    <cfRule type="cellIs" dxfId="3152" priority="1302" operator="equal">
      <formula>"completedw"</formula>
    </cfRule>
    <cfRule type="cellIs" dxfId="3151" priority="1303" operator="equal">
      <formula>"HOLD"</formula>
    </cfRule>
  </conditionalFormatting>
  <conditionalFormatting sqref="A139:AK141 A162:AK164 A195:AK199 A202:AK207 A254:Z258 A216:AK218 A238:AK242 BN32:XFD40 A33:AE35 AF33:AL38 Y36:AE37 C38:AE38 U40 Z40:AA40 AC40 AE40 S41 X41:Y41 AA41 AC41:AE41 A43:XFD46 AF47:XFD49 C49:AE49 O51:Q51 AA51:XFD52 A54:AE54 A55:XFD59 A65:AK67 AF68:XFD70 C70:AE70 A75:XFD78 AF79:XFD81 M83:S84 Z90:XFD91 C92:XFD92 G94:S95 C99:AK99 C104:AK104 A111:AK113 A115:AK117 A123:AB123 A128:AK129 F130:AE131 L133:W133 M134:Q134 A135:AE135 O142:P143 O145:P145 A147:AE147 A152:AK153 G154:AK155 A158:AK160 A169:AK171 A173:AK175 N180:AG182 M185:AG186 O190:P190 A191:AK193 A201:AE201 A211:AK214 Q219:Q220 A222:AK225 A227:AK229 A230:A232 N231:U231 A233:AK236 A244:AE244 A248:AK252 C260:AE261 A262:AE262 A264:AA266 AC264:XFD266 A269:AA270 A271:Y271 A272:AA272 A274:AA277 C280:Z280 A281:Z283 A285:Z288 C291:Z291 A292:Z294 A296:XFD296 A297:AA299 AC297:XFD299 AF300:XFD305 A303:AA305 AL306:XFD306 A307:AE307 AF307:XFD317 A308:Z310 A316:AE317">
    <cfRule type="cellIs" dxfId="3150" priority="538" operator="equal">
      <formula>"ROW"</formula>
    </cfRule>
    <cfRule type="cellIs" dxfId="3149" priority="537" operator="equal">
      <formula>"HOLD"</formula>
    </cfRule>
    <cfRule type="cellIs" dxfId="3148" priority="536" operator="equal">
      <formula>"completedw"</formula>
    </cfRule>
  </conditionalFormatting>
  <conditionalFormatting sqref="B57">
    <cfRule type="cellIs" dxfId="3147" priority="1423" operator="equal">
      <formula>"Completed"</formula>
    </cfRule>
    <cfRule type="cellIs" dxfId="3146" priority="1422" operator="equal">
      <formula>"wip"</formula>
    </cfRule>
  </conditionalFormatting>
  <conditionalFormatting sqref="B68">
    <cfRule type="cellIs" dxfId="3145" priority="1417" operator="equal">
      <formula>"wip"</formula>
    </cfRule>
    <cfRule type="cellIs" dxfId="3144" priority="1418" operator="equal">
      <formula>"Completed"</formula>
    </cfRule>
  </conditionalFormatting>
  <conditionalFormatting sqref="B79">
    <cfRule type="cellIs" dxfId="3143" priority="1412" operator="equal">
      <formula>"wip"</formula>
    </cfRule>
    <cfRule type="cellIs" dxfId="3142" priority="1413" operator="equal">
      <formula>"Completed"</formula>
    </cfRule>
  </conditionalFormatting>
  <conditionalFormatting sqref="B90">
    <cfRule type="cellIs" dxfId="3141" priority="1407" operator="equal">
      <formula>"wip"</formula>
    </cfRule>
    <cfRule type="cellIs" dxfId="3140" priority="1408" operator="equal">
      <formula>"Completed"</formula>
    </cfRule>
  </conditionalFormatting>
  <conditionalFormatting sqref="B102">
    <cfRule type="cellIs" dxfId="3139" priority="1640" operator="equal">
      <formula>"wip"</formula>
    </cfRule>
    <cfRule type="cellIs" dxfId="3138" priority="1641" operator="equal">
      <formula>"Completed"</formula>
    </cfRule>
  </conditionalFormatting>
  <conditionalFormatting sqref="B114">
    <cfRule type="cellIs" dxfId="3137" priority="1639" operator="equal">
      <formula>"Completed"</formula>
    </cfRule>
    <cfRule type="cellIs" dxfId="3136" priority="1638" operator="equal">
      <formula>"wip"</formula>
    </cfRule>
  </conditionalFormatting>
  <conditionalFormatting sqref="B126">
    <cfRule type="cellIs" dxfId="3135" priority="1637" operator="equal">
      <formula>"Completed"</formula>
    </cfRule>
    <cfRule type="cellIs" dxfId="3134" priority="1636" operator="equal">
      <formula>"wip"</formula>
    </cfRule>
  </conditionalFormatting>
  <conditionalFormatting sqref="B138">
    <cfRule type="cellIs" dxfId="3133" priority="1635" operator="equal">
      <formula>"Completed"</formula>
    </cfRule>
    <cfRule type="cellIs" dxfId="3132" priority="1634" operator="equal">
      <formula>"wip"</formula>
    </cfRule>
  </conditionalFormatting>
  <conditionalFormatting sqref="B150">
    <cfRule type="cellIs" dxfId="3131" priority="1633" operator="equal">
      <formula>"Completed"</formula>
    </cfRule>
    <cfRule type="cellIs" dxfId="3130" priority="1632" operator="equal">
      <formula>"wip"</formula>
    </cfRule>
  </conditionalFormatting>
  <conditionalFormatting sqref="B161">
    <cfRule type="cellIs" dxfId="3129" priority="1630" operator="equal">
      <formula>"wip"</formula>
    </cfRule>
    <cfRule type="cellIs" dxfId="3128" priority="1631" operator="equal">
      <formula>"Completed"</formula>
    </cfRule>
  </conditionalFormatting>
  <conditionalFormatting sqref="B172">
    <cfRule type="cellIs" dxfId="3127" priority="1628" operator="equal">
      <formula>"wip"</formula>
    </cfRule>
    <cfRule type="cellIs" dxfId="3126" priority="1629" operator="equal">
      <formula>"Completed"</formula>
    </cfRule>
  </conditionalFormatting>
  <conditionalFormatting sqref="B183">
    <cfRule type="cellIs" dxfId="3125" priority="1601" operator="equal">
      <formula>"Completed"</formula>
    </cfRule>
    <cfRule type="cellIs" dxfId="3124" priority="1600" operator="equal">
      <formula>"wip"</formula>
    </cfRule>
  </conditionalFormatting>
  <conditionalFormatting sqref="B194">
    <cfRule type="cellIs" dxfId="3123" priority="1571" operator="equal">
      <formula>"Completed"</formula>
    </cfRule>
    <cfRule type="cellIs" dxfId="3122" priority="1570" operator="equal">
      <formula>"wip"</formula>
    </cfRule>
  </conditionalFormatting>
  <conditionalFormatting sqref="B204">
    <cfRule type="cellIs" dxfId="3121" priority="1542" operator="equal">
      <formula>"wip"</formula>
    </cfRule>
    <cfRule type="cellIs" dxfId="3120" priority="1543" operator="equal">
      <formula>"Completed"</formula>
    </cfRule>
  </conditionalFormatting>
  <conditionalFormatting sqref="B215">
    <cfRule type="cellIs" dxfId="3119" priority="1514" operator="equal">
      <formula>"wip"</formula>
    </cfRule>
    <cfRule type="cellIs" dxfId="3118" priority="1515" operator="equal">
      <formula>"Completed"</formula>
    </cfRule>
  </conditionalFormatting>
  <conditionalFormatting sqref="B221">
    <cfRule type="cellIs" dxfId="3117" priority="353" operator="equal">
      <formula>"HOLD"</formula>
    </cfRule>
    <cfRule type="cellIs" dxfId="3116" priority="354" operator="equal">
      <formula>"ROW"</formula>
    </cfRule>
    <cfRule type="cellIs" dxfId="3115" priority="352" operator="equal">
      <formula>"completedw"</formula>
    </cfRule>
  </conditionalFormatting>
  <conditionalFormatting sqref="B226">
    <cfRule type="cellIs" dxfId="3114" priority="1487" operator="equal">
      <formula>"Completed"</formula>
    </cfRule>
    <cfRule type="cellIs" dxfId="3113" priority="1486" operator="equal">
      <formula>"wip"</formula>
    </cfRule>
  </conditionalFormatting>
  <conditionalFormatting sqref="B232">
    <cfRule type="cellIs" dxfId="3112" priority="349" operator="equal">
      <formula>"completedw"</formula>
    </cfRule>
    <cfRule type="cellIs" dxfId="3111" priority="350" operator="equal">
      <formula>"HOLD"</formula>
    </cfRule>
    <cfRule type="cellIs" dxfId="3110" priority="351" operator="equal">
      <formula>"ROW"</formula>
    </cfRule>
  </conditionalFormatting>
  <conditionalFormatting sqref="B237">
    <cfRule type="cellIs" dxfId="3109" priority="1459" operator="equal">
      <formula>"Completed"</formula>
    </cfRule>
    <cfRule type="cellIs" dxfId="3108" priority="1458" operator="equal">
      <formula>"wip"</formula>
    </cfRule>
  </conditionalFormatting>
  <conditionalFormatting sqref="B247">
    <cfRule type="cellIs" dxfId="3107" priority="1430" operator="equal">
      <formula>"wip"</formula>
    </cfRule>
    <cfRule type="cellIs" dxfId="3106" priority="1431" operator="equal">
      <formula>"Completed"</formula>
    </cfRule>
  </conditionalFormatting>
  <conditionalFormatting sqref="B257">
    <cfRule type="cellIs" dxfId="3105" priority="1376" operator="equal">
      <formula>"wip"</formula>
    </cfRule>
    <cfRule type="cellIs" dxfId="3104" priority="1377" operator="equal">
      <formula>"Completed"</formula>
    </cfRule>
  </conditionalFormatting>
  <conditionalFormatting sqref="B267">
    <cfRule type="cellIs" dxfId="3103" priority="1405" operator="equal">
      <formula>"wip"</formula>
    </cfRule>
    <cfRule type="cellIs" dxfId="3102" priority="1406" operator="equal">
      <formula>"Completed"</formula>
    </cfRule>
  </conditionalFormatting>
  <conditionalFormatting sqref="B278">
    <cfRule type="cellIs" dxfId="3101" priority="1341" operator="equal">
      <formula>"Completed"</formula>
    </cfRule>
    <cfRule type="cellIs" dxfId="3100" priority="1340" operator="equal">
      <formula>"wip"</formula>
    </cfRule>
  </conditionalFormatting>
  <conditionalFormatting sqref="B289">
    <cfRule type="cellIs" dxfId="3099" priority="1334" operator="equal">
      <formula>"Completed"</formula>
    </cfRule>
    <cfRule type="cellIs" dxfId="3098" priority="1333" operator="equal">
      <formula>"wip"</formula>
    </cfRule>
  </conditionalFormatting>
  <conditionalFormatting sqref="B300">
    <cfRule type="cellIs" dxfId="3097" priority="778" operator="equal">
      <formula>"Completed"</formula>
    </cfRule>
    <cfRule type="cellIs" dxfId="3096" priority="777" operator="equal">
      <formula>"wip"</formula>
    </cfRule>
  </conditionalFormatting>
  <conditionalFormatting sqref="B311">
    <cfRule type="cellIs" dxfId="3095" priority="690" operator="equal">
      <formula>"wip"</formula>
    </cfRule>
    <cfRule type="cellIs" dxfId="3094" priority="691"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3093" priority="1271" operator="equal">
      <formula>"Completed"</formula>
    </cfRule>
    <cfRule type="cellIs" dxfId="3092" priority="1272" operator="equal">
      <formula>"wip"</formula>
    </cfRule>
  </conditionalFormatting>
  <conditionalFormatting sqref="C25">
    <cfRule type="containsText" dxfId="3091" priority="22" operator="containsText" text="Hold">
      <formula>NOT(ISERROR(SEARCH("Hold",C25)))</formula>
    </cfRule>
  </conditionalFormatting>
  <conditionalFormatting sqref="C36:C37">
    <cfRule type="cellIs" dxfId="3090" priority="598" operator="equal">
      <formula>"Completed"</formula>
    </cfRule>
    <cfRule type="cellIs" dxfId="3089" priority="597" operator="equal">
      <formula>"wip"</formula>
    </cfRule>
    <cfRule type="cellIs" dxfId="3088" priority="596" operator="equal">
      <formula>"ROW"</formula>
    </cfRule>
    <cfRule type="cellIs" dxfId="3087" priority="595" operator="equal">
      <formula>"HOLD"</formula>
    </cfRule>
    <cfRule type="cellIs" dxfId="3086" priority="594" operator="equal">
      <formula>"completedw"</formula>
    </cfRule>
    <cfRule type="containsText" dxfId="3085" priority="593" operator="containsText" text="Hold">
      <formula>NOT(ISERROR(SEARCH("Hold",C36)))</formula>
    </cfRule>
  </conditionalFormatting>
  <conditionalFormatting sqref="C79:C80">
    <cfRule type="cellIs" dxfId="3084" priority="222" operator="equal">
      <formula>"Completed"</formula>
    </cfRule>
    <cfRule type="cellIs" dxfId="3083" priority="218" operator="equal">
      <formula>"completedw"</formula>
    </cfRule>
    <cfRule type="cellIs" dxfId="3082" priority="219" operator="equal">
      <formula>"HOLD"</formula>
    </cfRule>
    <cfRule type="cellIs" dxfId="3081" priority="220" operator="equal">
      <formula>"ROW"</formula>
    </cfRule>
    <cfRule type="cellIs" dxfId="3080" priority="221" operator="equal">
      <formula>"wip"</formula>
    </cfRule>
    <cfRule type="containsText" dxfId="3079" priority="217" operator="containsText" text="Hold">
      <formula>NOT(ISERROR(SEARCH("Hold",C79)))</formula>
    </cfRule>
  </conditionalFormatting>
  <conditionalFormatting sqref="C90:C91">
    <cfRule type="cellIs" dxfId="3078" priority="579" operator="equal">
      <formula>"Completed"</formula>
    </cfRule>
    <cfRule type="cellIs" dxfId="3077" priority="578" operator="equal">
      <formula>"wip"</formula>
    </cfRule>
    <cfRule type="cellIs" dxfId="3076" priority="577" operator="equal">
      <formula>"ROW"</formula>
    </cfRule>
    <cfRule type="cellIs" dxfId="3075" priority="576" operator="equal">
      <formula>"HOLD"</formula>
    </cfRule>
    <cfRule type="cellIs" dxfId="3074" priority="575" operator="equal">
      <formula>"completedw"</formula>
    </cfRule>
    <cfRule type="containsText" dxfId="3073" priority="574" operator="containsText" text="Hold">
      <formula>NOT(ISERROR(SEARCH("Hold",C90)))</formula>
    </cfRule>
  </conditionalFormatting>
  <conditionalFormatting sqref="C102:C103">
    <cfRule type="cellIs" dxfId="3072" priority="213" operator="equal">
      <formula>"HOLD"</formula>
    </cfRule>
    <cfRule type="containsText" dxfId="3071" priority="211" operator="containsText" text="Hold">
      <formula>NOT(ISERROR(SEARCH("Hold",C102)))</formula>
    </cfRule>
    <cfRule type="cellIs" dxfId="3070" priority="214" operator="equal">
      <formula>"ROW"</formula>
    </cfRule>
    <cfRule type="cellIs" dxfId="3069" priority="212" operator="equal">
      <formula>"completedw"</formula>
    </cfRule>
    <cfRule type="cellIs" dxfId="3068" priority="215" operator="equal">
      <formula>"wip"</formula>
    </cfRule>
    <cfRule type="cellIs" dxfId="3067" priority="216" operator="equal">
      <formula>"Completed"</formula>
    </cfRule>
  </conditionalFormatting>
  <conditionalFormatting sqref="C138:C139">
    <cfRule type="containsText" dxfId="3066" priority="1246" operator="containsText" text="Hold">
      <formula>NOT(ISERROR(SEARCH("Hold",C138)))</formula>
    </cfRule>
  </conditionalFormatting>
  <conditionalFormatting sqref="C161:C162">
    <cfRule type="containsText" dxfId="3065" priority="1167" operator="containsText" text="Hold">
      <formula>NOT(ISERROR(SEARCH("Hold",C161)))</formula>
    </cfRule>
  </conditionalFormatting>
  <conditionalFormatting sqref="C172:C173">
    <cfRule type="containsText" dxfId="3064" priority="540" operator="containsText" text="Hold">
      <formula>NOT(ISERROR(SEARCH("Hold",C172)))</formula>
    </cfRule>
  </conditionalFormatting>
  <conditionalFormatting sqref="C183:C184">
    <cfRule type="containsText" dxfId="3063" priority="1170" operator="containsText" text="Hold">
      <formula>NOT(ISERROR(SEARCH("Hold",C183)))</formula>
    </cfRule>
  </conditionalFormatting>
  <conditionalFormatting sqref="C194:C195">
    <cfRule type="containsText" dxfId="3062" priority="815" operator="containsText" text="Hold">
      <formula>NOT(ISERROR(SEARCH("Hold",C194)))</formula>
    </cfRule>
  </conditionalFormatting>
  <conditionalFormatting sqref="C204:C205">
    <cfRule type="containsText" dxfId="3061" priority="187" operator="containsText" text="Hold">
      <formula>NOT(ISERROR(SEARCH("Hold",C204)))</formula>
    </cfRule>
  </conditionalFormatting>
  <conditionalFormatting sqref="C220">
    <cfRule type="cellIs" dxfId="3060" priority="153" operator="equal">
      <formula>"HOLD"</formula>
    </cfRule>
    <cfRule type="cellIs" dxfId="3059" priority="152" operator="equal">
      <formula>"completedw"</formula>
    </cfRule>
    <cfRule type="cellIs" dxfId="3058" priority="154" operator="equal">
      <formula>"ROW"</formula>
    </cfRule>
  </conditionalFormatting>
  <conditionalFormatting sqref="C226:C227">
    <cfRule type="containsText" dxfId="3057" priority="1143" operator="containsText" text="Hold">
      <formula>NOT(ISERROR(SEARCH("Hold",C226)))</formula>
    </cfRule>
  </conditionalFormatting>
  <conditionalFormatting sqref="C230">
    <cfRule type="cellIs" dxfId="3056" priority="178" operator="equal">
      <formula>"completedw"</formula>
    </cfRule>
    <cfRule type="cellIs" dxfId="3055" priority="179" operator="equal">
      <formula>"HOLD"</formula>
    </cfRule>
    <cfRule type="cellIs" dxfId="3054" priority="180" operator="equal">
      <formula>"ROW"</formula>
    </cfRule>
  </conditionalFormatting>
  <conditionalFormatting sqref="C237:C238">
    <cfRule type="containsText" dxfId="3053" priority="1142" operator="containsText" text="Hold">
      <formula>NOT(ISERROR(SEARCH("Hold",C237)))</formula>
    </cfRule>
  </conditionalFormatting>
  <conditionalFormatting sqref="C247:C248">
    <cfRule type="containsText" dxfId="3052" priority="1120" operator="containsText" text="Hold">
      <formula>NOT(ISERROR(SEARCH("Hold",C247)))</formula>
    </cfRule>
  </conditionalFormatting>
  <conditionalFormatting sqref="C257:C258">
    <cfRule type="containsText" dxfId="3051" priority="1119" operator="containsText" text="Hold">
      <formula>NOT(ISERROR(SEARCH("Hold",C257)))</formula>
    </cfRule>
  </conditionalFormatting>
  <conditionalFormatting sqref="C267:C268">
    <cfRule type="containsText" dxfId="3050" priority="1020" operator="containsText" text="Hold">
      <formula>NOT(ISERROR(SEARCH("Hold",C267)))</formula>
    </cfRule>
    <cfRule type="cellIs" dxfId="3049" priority="1025" operator="equal">
      <formula>"Completed"</formula>
    </cfRule>
    <cfRule type="cellIs" dxfId="3048" priority="1024" operator="equal">
      <formula>"wip"</formula>
    </cfRule>
  </conditionalFormatting>
  <conditionalFormatting sqref="C278:C279">
    <cfRule type="containsText" dxfId="3047" priority="1014" operator="containsText" text="Hold">
      <formula>NOT(ISERROR(SEARCH("Hold",C278)))</formula>
    </cfRule>
  </conditionalFormatting>
  <conditionalFormatting sqref="C289:C290">
    <cfRule type="cellIs" dxfId="3046" priority="877" operator="equal">
      <formula>"completedw"</formula>
    </cfRule>
    <cfRule type="containsText" dxfId="3045" priority="876" operator="containsText" text="Hold">
      <formula>NOT(ISERROR(SEARCH("Hold",C289)))</formula>
    </cfRule>
    <cfRule type="cellIs" dxfId="3044" priority="881" operator="equal">
      <formula>"Completed"</formula>
    </cfRule>
    <cfRule type="cellIs" dxfId="3043" priority="880" operator="equal">
      <formula>"wip"</formula>
    </cfRule>
    <cfRule type="cellIs" dxfId="3042" priority="879" operator="equal">
      <formula>"ROW"</formula>
    </cfRule>
    <cfRule type="cellIs" dxfId="3041" priority="878" operator="equal">
      <formula>"HOLD"</formula>
    </cfRule>
  </conditionalFormatting>
  <conditionalFormatting sqref="C300:C301">
    <cfRule type="containsText" dxfId="3040" priority="771" operator="containsText" text="Hold">
      <formula>NOT(ISERROR(SEARCH("Hold",C300)))</formula>
    </cfRule>
  </conditionalFormatting>
  <conditionalFormatting sqref="C311:C312">
    <cfRule type="containsText" dxfId="3039" priority="684" operator="containsText" text="Hold">
      <formula>NOT(ISERROR(SEARCH("Hold",C311)))</formula>
    </cfRule>
  </conditionalFormatting>
  <conditionalFormatting sqref="C278:D279 D79:R80 N268:P268 N290:P290 I47:AE48 Q267:Q268">
    <cfRule type="cellIs" dxfId="3038" priority="1019" operator="equal">
      <formula>"Completed"</formula>
    </cfRule>
    <cfRule type="cellIs" dxfId="3037" priority="1018" operator="equal">
      <formula>"wip"</formula>
    </cfRule>
    <cfRule type="cellIs" dxfId="3036" priority="1015" operator="equal">
      <formula>"completedw"</formula>
    </cfRule>
    <cfRule type="cellIs" dxfId="3035" priority="1016" operator="equal">
      <formula>"HOLD"</formula>
    </cfRule>
    <cfRule type="cellIs" dxfId="3034" priority="1017" operator="equal">
      <formula>"ROW"</formula>
    </cfRule>
  </conditionalFormatting>
  <conditionalFormatting sqref="C300:D301">
    <cfRule type="cellIs" dxfId="3033" priority="772" operator="equal">
      <formula>"completedw"</formula>
    </cfRule>
    <cfRule type="cellIs" dxfId="3032" priority="774" operator="equal">
      <formula>"ROW"</formula>
    </cfRule>
    <cfRule type="cellIs" dxfId="3031" priority="775" operator="equal">
      <formula>"wip"</formula>
    </cfRule>
    <cfRule type="cellIs" dxfId="3030" priority="776" operator="equal">
      <formula>"Completed"</formula>
    </cfRule>
    <cfRule type="cellIs" dxfId="3029" priority="773" operator="equal">
      <formula>"HOLD"</formula>
    </cfRule>
  </conditionalFormatting>
  <conditionalFormatting sqref="C311:D312">
    <cfRule type="cellIs" dxfId="3028" priority="687" operator="equal">
      <formula>"ROW"</formula>
    </cfRule>
    <cfRule type="cellIs" dxfId="3027" priority="688" operator="equal">
      <formula>"wip"</formula>
    </cfRule>
    <cfRule type="cellIs" dxfId="3026" priority="689" operator="equal">
      <formula>"Completed"</formula>
    </cfRule>
    <cfRule type="cellIs" dxfId="3025" priority="686" operator="equal">
      <formula>"HOLD"</formula>
    </cfRule>
    <cfRule type="cellIs" dxfId="3024" priority="685" operator="equal">
      <formula>"completedw"</formula>
    </cfRule>
  </conditionalFormatting>
  <conditionalFormatting sqref="C25:F25 B25:B26 D26 F26">
    <cfRule type="cellIs" dxfId="3023" priority="59" operator="equal">
      <formula>"wip"</formula>
    </cfRule>
    <cfRule type="cellIs" dxfId="3022" priority="60" operator="equal">
      <formula>"Completed"</formula>
    </cfRule>
  </conditionalFormatting>
  <conditionalFormatting sqref="C47:F48">
    <cfRule type="cellIs" dxfId="3021" priority="1225" operator="equal">
      <formula>"ROW"</formula>
    </cfRule>
    <cfRule type="cellIs" dxfId="3020" priority="1223" operator="equal">
      <formula>"completedw"</formula>
    </cfRule>
    <cfRule type="cellIs" dxfId="3019" priority="1224" operator="equal">
      <formula>"HOLD"</formula>
    </cfRule>
    <cfRule type="cellIs" dxfId="3018" priority="1227" operator="equal">
      <formula>"Completed"</formula>
    </cfRule>
    <cfRule type="cellIs" dxfId="3017" priority="1226" operator="equal">
      <formula>"wip"</formula>
    </cfRule>
  </conditionalFormatting>
  <conditionalFormatting sqref="C68:F69">
    <cfRule type="cellIs" dxfId="3016" priority="1235" operator="equal">
      <formula>"completedw"</formula>
    </cfRule>
    <cfRule type="cellIs" dxfId="3015" priority="1238" operator="equal">
      <formula>"wip"</formula>
    </cfRule>
    <cfRule type="cellIs" dxfId="3014" priority="1239" operator="equal">
      <formula>"Completed"</formula>
    </cfRule>
    <cfRule type="cellIs" dxfId="3013" priority="1237" operator="equal">
      <formula>"ROW"</formula>
    </cfRule>
    <cfRule type="cellIs" dxfId="3012" priority="1236" operator="equal">
      <formula>"HOLD"</formula>
    </cfRule>
  </conditionalFormatting>
  <conditionalFormatting sqref="C51:I51">
    <cfRule type="cellIs" dxfId="3011" priority="509" operator="equal">
      <formula>"HOLD"</formula>
    </cfRule>
    <cfRule type="cellIs" dxfId="3010" priority="508" operator="equal">
      <formula>"completedw"</formula>
    </cfRule>
    <cfRule type="cellIs" dxfId="3009" priority="510" operator="equal">
      <formula>"ROW"</formula>
    </cfRule>
  </conditionalFormatting>
  <conditionalFormatting sqref="C81:AA81 C302:AA302 C313:AA313">
    <cfRule type="cellIs" dxfId="3008" priority="1286" operator="equal">
      <formula>"Completed"</formula>
    </cfRule>
    <cfRule type="cellIs" dxfId="3007" priority="1287" operator="equal">
      <formula>"wip"</formula>
    </cfRule>
    <cfRule type="cellIs" dxfId="3006" priority="1283" operator="equal">
      <formula>"completedw"</formula>
    </cfRule>
    <cfRule type="cellIs" dxfId="3005" priority="1284" operator="equal">
      <formula>"HOLD"</formula>
    </cfRule>
    <cfRule type="cellIs" dxfId="3004" priority="1285" operator="equal">
      <formula>"ROW"</formula>
    </cfRule>
  </conditionalFormatting>
  <conditionalFormatting sqref="C185:AA185">
    <cfRule type="cellIs" dxfId="3003" priority="640" operator="equal">
      <formula>"Completed"</formula>
    </cfRule>
  </conditionalFormatting>
  <conditionalFormatting sqref="C259:AA259">
    <cfRule type="cellIs" dxfId="3002" priority="1322" operator="equal">
      <formula>"Completed"</formula>
    </cfRule>
    <cfRule type="cellIs" dxfId="3001" priority="1321" operator="equal">
      <formula>"ROW"</formula>
    </cfRule>
    <cfRule type="cellIs" dxfId="3000" priority="1320" operator="equal">
      <formula>"HOLD"</formula>
    </cfRule>
    <cfRule type="cellIs" dxfId="2999" priority="1319" operator="equal">
      <formula>"completedw"</formula>
    </cfRule>
  </conditionalFormatting>
  <conditionalFormatting sqref="C38:AC38">
    <cfRule type="cellIs" dxfId="2998" priority="1275" operator="equal">
      <formula>"Completed"</formula>
    </cfRule>
    <cfRule type="cellIs" dxfId="2997" priority="1276" operator="equal">
      <formula>"wip"</formula>
    </cfRule>
  </conditionalFormatting>
  <conditionalFormatting sqref="C57:AE58 B36">
    <cfRule type="cellIs" dxfId="2996" priority="1269" operator="equal">
      <formula>"wip"</formula>
    </cfRule>
    <cfRule type="cellIs" dxfId="2995" priority="1270" operator="equal">
      <formula>"Completed"</formula>
    </cfRule>
  </conditionalFormatting>
  <conditionalFormatting sqref="D172">
    <cfRule type="cellIs" dxfId="2994" priority="1626" operator="equal">
      <formula>"wip"</formula>
    </cfRule>
    <cfRule type="cellIs" dxfId="2993" priority="1627" operator="equal">
      <formula>"Completed"</formula>
    </cfRule>
  </conditionalFormatting>
  <conditionalFormatting sqref="D183">
    <cfRule type="cellIs" dxfId="2992" priority="1599" operator="equal">
      <formula>"Completed"</formula>
    </cfRule>
    <cfRule type="cellIs" dxfId="2991" priority="1598" operator="equal">
      <formula>"wip"</formula>
    </cfRule>
  </conditionalFormatting>
  <conditionalFormatting sqref="D194">
    <cfRule type="cellIs" dxfId="2990" priority="1568" operator="equal">
      <formula>"wip"</formula>
    </cfRule>
    <cfRule type="cellIs" dxfId="2989" priority="1569" operator="equal">
      <formula>"Completed"</formula>
    </cfRule>
  </conditionalFormatting>
  <conditionalFormatting sqref="D204">
    <cfRule type="cellIs" dxfId="2988" priority="1541" operator="equal">
      <formula>"Completed"</formula>
    </cfRule>
    <cfRule type="cellIs" dxfId="2987" priority="1540" operator="equal">
      <formula>"wip"</formula>
    </cfRule>
  </conditionalFormatting>
  <conditionalFormatting sqref="D215">
    <cfRule type="cellIs" dxfId="2986" priority="1513" operator="equal">
      <formula>"Completed"</formula>
    </cfRule>
    <cfRule type="cellIs" dxfId="2985" priority="1512" operator="equal">
      <formula>"wip"</formula>
    </cfRule>
  </conditionalFormatting>
  <conditionalFormatting sqref="D226">
    <cfRule type="cellIs" dxfId="2984" priority="1484" operator="equal">
      <formula>"wip"</formula>
    </cfRule>
    <cfRule type="cellIs" dxfId="2983" priority="1485" operator="equal">
      <formula>"Completed"</formula>
    </cfRule>
  </conditionalFormatting>
  <conditionalFormatting sqref="D237">
    <cfRule type="cellIs" dxfId="2982" priority="1457" operator="equal">
      <formula>"Completed"</formula>
    </cfRule>
    <cfRule type="cellIs" dxfId="2981" priority="1456" operator="equal">
      <formula>"wip"</formula>
    </cfRule>
  </conditionalFormatting>
  <conditionalFormatting sqref="D247">
    <cfRule type="cellIs" dxfId="2980" priority="1403" operator="equal">
      <formula>"Completed"</formula>
    </cfRule>
    <cfRule type="cellIs" dxfId="2979" priority="1402" operator="equal">
      <formula>"wip"</formula>
    </cfRule>
  </conditionalFormatting>
  <conditionalFormatting sqref="D257">
    <cfRule type="cellIs" dxfId="2978" priority="1375" operator="equal">
      <formula>"Completed"</formula>
    </cfRule>
    <cfRule type="cellIs" dxfId="2977" priority="1374" operator="equal">
      <formula>"wip"</formula>
    </cfRule>
  </conditionalFormatting>
  <conditionalFormatting sqref="D36:E37">
    <cfRule type="cellIs" dxfId="2976" priority="604" operator="equal">
      <formula>"Completed"</formula>
    </cfRule>
    <cfRule type="cellIs" dxfId="2975" priority="602" operator="equal">
      <formula>"ROW"</formula>
    </cfRule>
    <cfRule type="cellIs" dxfId="2974" priority="601" operator="equal">
      <formula>"HOLD"</formula>
    </cfRule>
    <cfRule type="cellIs" dxfId="2973" priority="600" operator="equal">
      <formula>"completedw"</formula>
    </cfRule>
    <cfRule type="cellIs" dxfId="2972" priority="603" operator="equal">
      <formula>"wip"</formula>
    </cfRule>
  </conditionalFormatting>
  <conditionalFormatting sqref="D267:E268">
    <cfRule type="cellIs" dxfId="2971" priority="1030" operator="equal">
      <formula>"wip"</formula>
    </cfRule>
    <cfRule type="cellIs" dxfId="2970" priority="1029" operator="equal">
      <formula>"ROW"</formula>
    </cfRule>
    <cfRule type="cellIs" dxfId="2969" priority="1028" operator="equal">
      <formula>"HOLD"</formula>
    </cfRule>
    <cfRule type="cellIs" dxfId="2968" priority="1031" operator="equal">
      <formula>"Completed"</formula>
    </cfRule>
    <cfRule type="cellIs" dxfId="2967" priority="1027" operator="equal">
      <formula>"completedw"</formula>
    </cfRule>
  </conditionalFormatting>
  <conditionalFormatting sqref="D289:E290">
    <cfRule type="cellIs" dxfId="2966" priority="884" operator="equal">
      <formula>"HOLD"</formula>
    </cfRule>
    <cfRule type="cellIs" dxfId="2965" priority="885" operator="equal">
      <formula>"ROW"</formula>
    </cfRule>
    <cfRule type="cellIs" dxfId="2964" priority="883" operator="equal">
      <formula>"completedw"</formula>
    </cfRule>
    <cfRule type="cellIs" dxfId="2963" priority="886" operator="equal">
      <formula>"wip"</formula>
    </cfRule>
    <cfRule type="cellIs" dxfId="2962" priority="887" operator="equal">
      <formula>"Completed"</formula>
    </cfRule>
  </conditionalFormatting>
  <conditionalFormatting sqref="D219:G220">
    <cfRule type="cellIs" dxfId="2961" priority="195" operator="equal">
      <formula>"completedw"</formula>
    </cfRule>
    <cfRule type="cellIs" dxfId="2960" priority="196" operator="equal">
      <formula>"HOLD"</formula>
    </cfRule>
    <cfRule type="cellIs" dxfId="2959" priority="197" operator="equal">
      <formula>"ROW"</formula>
    </cfRule>
  </conditionalFormatting>
  <conditionalFormatting sqref="D90:I91">
    <cfRule type="cellIs" dxfId="2958" priority="1177" operator="equal">
      <formula>"ROW"</formula>
    </cfRule>
    <cfRule type="cellIs" dxfId="2957" priority="1178" operator="equal">
      <formula>"wip"</formula>
    </cfRule>
    <cfRule type="cellIs" dxfId="2956" priority="1179" operator="equal">
      <formula>"Completed"</formula>
    </cfRule>
    <cfRule type="cellIs" dxfId="2955" priority="1175" operator="equal">
      <formula>"completedw"</formula>
    </cfRule>
    <cfRule type="cellIs" dxfId="2954" priority="1176" operator="equal">
      <formula>"HOLD"</formula>
    </cfRule>
  </conditionalFormatting>
  <conditionalFormatting sqref="D102:AA103 A114:AH114 A138:AH138 A150:AH150 A151:AK151 A194:AH194 A126:AH126 A127:AK127 A161:AH161 A172:AH172 A215:AH215 A237:AH237 A226:AH226 A247:AH247 N183:AF184 M195 K126:K127 U150:U151 A19:U19 A20:H20 A29:C29 AF29:XFD31 A30:F30 A31:B31 B32:L32 R32:AL32 A39:AL40 A41:C41 AF41:XFD42 A50:XFD50 A52:V52 AF53:XFD54 A60:AK60 AL60:XFD67 H64:AK64 A71:XFD71 AF72:XFD74 A82:AK82 AL82:XFD89 F86:P86 A87:AK89 A93:AK93 AL93:XFD263 G97:S97 L98:Q98 A100:AK101 A105:AK105 A124:AK125 A136:AK137 A146:T146 A148:AK149 F168:AK168 N179:Q179 A245:AK246 A314:AE314 A318:AL320 AM318:XFD1048576 A321:AG321 AL321:AL326 A322:AF329 A330:K330 M330:AF330 AL330 A331:AF332 A333:D333 F333:AF333 A334:S335 U334:AF335 A336:AL1048576">
    <cfRule type="cellIs" dxfId="2953" priority="1326" operator="equal">
      <formula>"HOLD"</formula>
    </cfRule>
    <cfRule type="cellIs" dxfId="2952" priority="1327" operator="equal">
      <formula>"ROW"</formula>
    </cfRule>
  </conditionalFormatting>
  <conditionalFormatting sqref="D102:AA103 A114:AH114 A138:AH138 A150:AH150 A151:AK151 A194:AH194 A126:AH126 A127:AK127 A161:AH161 A172:AH172 A215:AH215 A237:AH237 A226:AH226 A247:AH247 N183:AF184 M195 K126:K127 U150:U151 A19:U19 A20:H20 A29:C29 AF29:XFD31 A30:F30 A31:B31 B32:L32 R32:AL32 A39:AL40 A41:C41 AF41:XFD42 A50:XFD50 A52:V52 AF53:XFD54 A60:AK60 AL60:XFD67 H64:AK64 A71:XFD71 AF72:XFD74 A82:XFD82 U83:XFD84 AF85:XFD85 A86:P86 X86:XFD86 A87:XFD89 A93:AK93 AL93:XFD263 G97:S97 L98:Q98 A100:AK101 A105:AK105 A124:AK125 A136:AK137 A146:T146 A148:AK149 F168:AK168 N179:Q179 A245:AK246 A314:AE314 A318:AL320 AM318:XFD1048576 A321:AG321 AL321:AL326 A322:AF329 A330:K330 M330:AF330 AL330 A331:AF332 A333:D333 F333:AF333 A334:S335 U334:AF335 A336:AL1048576">
    <cfRule type="cellIs" dxfId="2951" priority="1325" operator="equal">
      <formula>"completedw"</formula>
    </cfRule>
  </conditionalFormatting>
  <conditionalFormatting sqref="D102:AE103 C114:AE115 C138:AE139 C150:AE151 C194:AE195 C126:AE127 C161:AE162 C172:AE173 C183:L184 C215:AE216 C237:AE238 C226:AE227 C247:AE248 C257:Z258 N183:AF184 C204:AE205">
    <cfRule type="cellIs" dxfId="2950" priority="1647"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2949" priority="1305" operator="equal">
      <formula>"wip"</formula>
    </cfRule>
  </conditionalFormatting>
  <conditionalFormatting sqref="E25">
    <cfRule type="containsText" dxfId="2948" priority="51" operator="containsText" text="Hold">
      <formula>NOT(ISERROR(SEARCH("Hold",E25)))</formula>
    </cfRule>
  </conditionalFormatting>
  <conditionalFormatting sqref="E36:E37">
    <cfRule type="containsText" dxfId="2947" priority="599" operator="containsText" text="Hold">
      <formula>NOT(ISERROR(SEARCH("Hold",E36)))</formula>
    </cfRule>
  </conditionalFormatting>
  <conditionalFormatting sqref="E47:E48">
    <cfRule type="containsText" dxfId="2946" priority="1222" operator="containsText" text="Hold">
      <formula>NOT(ISERROR(SEARCH("Hold",E47)))</formula>
    </cfRule>
  </conditionalFormatting>
  <conditionalFormatting sqref="E68:E69">
    <cfRule type="containsText" dxfId="2945" priority="1234" operator="containsText" text="Hold">
      <formula>NOT(ISERROR(SEARCH("Hold",E68)))</formula>
    </cfRule>
  </conditionalFormatting>
  <conditionalFormatting sqref="E83:E84">
    <cfRule type="cellIs" dxfId="2944" priority="125" operator="equal">
      <formula>"completedw"</formula>
    </cfRule>
    <cfRule type="cellIs" dxfId="2943" priority="126" operator="equal">
      <formula>"HOLD"</formula>
    </cfRule>
    <cfRule type="cellIs" dxfId="2942" priority="127" operator="equal">
      <formula>"ROW"</formula>
    </cfRule>
  </conditionalFormatting>
  <conditionalFormatting sqref="E94:E95">
    <cfRule type="cellIs" dxfId="2941" priority="432" operator="equal">
      <formula>"ROW"</formula>
    </cfRule>
    <cfRule type="cellIs" dxfId="2940" priority="431" operator="equal">
      <formula>"HOLD"</formula>
    </cfRule>
    <cfRule type="cellIs" dxfId="2939" priority="430" operator="equal">
      <formula>"completedw"</formula>
    </cfRule>
  </conditionalFormatting>
  <conditionalFormatting sqref="E106:E107">
    <cfRule type="cellIs" dxfId="2938" priority="425" operator="equal">
      <formula>"HOLD"</formula>
    </cfRule>
    <cfRule type="cellIs" dxfId="2937" priority="424" operator="equal">
      <formula>"completedw"</formula>
    </cfRule>
    <cfRule type="cellIs" dxfId="2936" priority="426" operator="equal">
      <formula>"ROW"</formula>
    </cfRule>
  </conditionalFormatting>
  <conditionalFormatting sqref="E126:E127">
    <cfRule type="containsText" dxfId="2935" priority="803" operator="containsText" text="Hold">
      <formula>NOT(ISERROR(SEARCH("Hold",E126)))</formula>
    </cfRule>
  </conditionalFormatting>
  <conditionalFormatting sqref="E138:E139">
    <cfRule type="containsText" dxfId="2934" priority="1245" operator="containsText" text="Hold">
      <formula>NOT(ISERROR(SEARCH("Hold",E138)))</formula>
    </cfRule>
  </conditionalFormatting>
  <conditionalFormatting sqref="E154:E155">
    <cfRule type="cellIs" dxfId="2933" priority="403" operator="equal">
      <formula>"completedw"</formula>
    </cfRule>
    <cfRule type="cellIs" dxfId="2932" priority="404" operator="equal">
      <formula>"HOLD"</formula>
    </cfRule>
    <cfRule type="cellIs" dxfId="2931" priority="405" operator="equal">
      <formula>"ROW"</formula>
    </cfRule>
  </conditionalFormatting>
  <conditionalFormatting sqref="E161:E162">
    <cfRule type="containsText" dxfId="2930" priority="1166" operator="containsText" text="Hold">
      <formula>NOT(ISERROR(SEARCH("Hold",E161)))</formula>
    </cfRule>
  </conditionalFormatting>
  <conditionalFormatting sqref="E172:E173">
    <cfRule type="containsText" dxfId="2929" priority="539" operator="containsText" text="Hold">
      <formula>NOT(ISERROR(SEARCH("Hold",E172)))</formula>
    </cfRule>
  </conditionalFormatting>
  <conditionalFormatting sqref="E183:E184">
    <cfRule type="containsText" dxfId="2928" priority="798" operator="containsText" text="Hold">
      <formula>NOT(ISERROR(SEARCH("Hold",E183)))</formula>
    </cfRule>
  </conditionalFormatting>
  <conditionalFormatting sqref="E194:E195">
    <cfRule type="containsText" dxfId="2927" priority="816" operator="containsText" text="Hold">
      <formula>NOT(ISERROR(SEARCH("Hold",E194)))</formula>
    </cfRule>
  </conditionalFormatting>
  <conditionalFormatting sqref="E215:E216">
    <cfRule type="containsText" dxfId="2926" priority="1169" operator="containsText" text="Hold">
      <formula>NOT(ISERROR(SEARCH("Hold",E215)))</formula>
    </cfRule>
  </conditionalFormatting>
  <conditionalFormatting sqref="E226:E227">
    <cfRule type="containsText" dxfId="2925" priority="1144" operator="containsText" text="Hold">
      <formula>NOT(ISERROR(SEARCH("Hold",E226)))</formula>
    </cfRule>
  </conditionalFormatting>
  <conditionalFormatting sqref="E230">
    <cfRule type="cellIs" dxfId="2924" priority="533" operator="equal">
      <formula>"completedw"</formula>
    </cfRule>
    <cfRule type="cellIs" dxfId="2923" priority="535" operator="equal">
      <formula>"ROW"</formula>
    </cfRule>
    <cfRule type="cellIs" dxfId="2922" priority="534" operator="equal">
      <formula>"HOLD"</formula>
    </cfRule>
  </conditionalFormatting>
  <conditionalFormatting sqref="E237:E238">
    <cfRule type="containsText" dxfId="2921" priority="1141" operator="containsText" text="Hold">
      <formula>NOT(ISERROR(SEARCH("Hold",E237)))</formula>
    </cfRule>
  </conditionalFormatting>
  <conditionalFormatting sqref="E247:E248">
    <cfRule type="containsText" dxfId="2920" priority="1121" operator="containsText" text="Hold">
      <formula>NOT(ISERROR(SEARCH("Hold",E247)))</formula>
    </cfRule>
  </conditionalFormatting>
  <conditionalFormatting sqref="E257:E258">
    <cfRule type="containsText" dxfId="2919" priority="1118" operator="containsText" text="Hold">
      <formula>NOT(ISERROR(SEARCH("Hold",E257)))</formula>
    </cfRule>
  </conditionalFormatting>
  <conditionalFormatting sqref="E267:E268">
    <cfRule type="containsText" dxfId="2918" priority="1026" operator="containsText" text="Hold">
      <formula>NOT(ISERROR(SEARCH("Hold",E267)))</formula>
    </cfRule>
  </conditionalFormatting>
  <conditionalFormatting sqref="E278:E279">
    <cfRule type="containsText" dxfId="2917" priority="1008" operator="containsText" text="Hold">
      <formula>NOT(ISERROR(SEARCH("Hold",E278)))</formula>
    </cfRule>
  </conditionalFormatting>
  <conditionalFormatting sqref="E289:E290">
    <cfRule type="containsText" dxfId="2916" priority="882" operator="containsText" text="Hold">
      <formula>NOT(ISERROR(SEARCH("Hold",E289)))</formula>
    </cfRule>
  </conditionalFormatting>
  <conditionalFormatting sqref="E300:E301">
    <cfRule type="cellIs" dxfId="2915" priority="133" operator="equal">
      <formula>"HOLD"</formula>
    </cfRule>
    <cfRule type="cellIs" dxfId="2914" priority="132" operator="equal">
      <formula>"completedw"</formula>
    </cfRule>
    <cfRule type="containsText" dxfId="2913" priority="131" operator="containsText" text="Hold">
      <formula>NOT(ISERROR(SEARCH("Hold",E300)))</formula>
    </cfRule>
    <cfRule type="cellIs" dxfId="2912" priority="135" operator="equal">
      <formula>"wip"</formula>
    </cfRule>
    <cfRule type="cellIs" dxfId="2911" priority="134" operator="equal">
      <formula>"ROW"</formula>
    </cfRule>
    <cfRule type="cellIs" dxfId="2910" priority="136" operator="equal">
      <formula>"Completed"</formula>
    </cfRule>
  </conditionalFormatting>
  <conditionalFormatting sqref="E311:E312">
    <cfRule type="containsText" dxfId="2909" priority="116" operator="containsText" text="Hold">
      <formula>NOT(ISERROR(SEARCH("Hold",E311)))</formula>
    </cfRule>
  </conditionalFormatting>
  <conditionalFormatting sqref="E278:F279">
    <cfRule type="cellIs" dxfId="2908" priority="1012" operator="equal">
      <formula>"wip"</formula>
    </cfRule>
    <cfRule type="cellIs" dxfId="2907" priority="1013" operator="equal">
      <formula>"Completed"</formula>
    </cfRule>
    <cfRule type="cellIs" dxfId="2906" priority="1011" operator="equal">
      <formula>"ROW"</formula>
    </cfRule>
    <cfRule type="cellIs" dxfId="2905" priority="1010" operator="equal">
      <formula>"HOLD"</formula>
    </cfRule>
    <cfRule type="cellIs" dxfId="2904" priority="1009" operator="equal">
      <formula>"completedw"</formula>
    </cfRule>
  </conditionalFormatting>
  <conditionalFormatting sqref="E311:F312">
    <cfRule type="cellIs" dxfId="2903" priority="121" operator="equal">
      <formula>"Completed"</formula>
    </cfRule>
    <cfRule type="cellIs" dxfId="2902" priority="120" operator="equal">
      <formula>"wip"</formula>
    </cfRule>
    <cfRule type="cellIs" dxfId="2901" priority="119" operator="equal">
      <formula>"ROW"</formula>
    </cfRule>
    <cfRule type="cellIs" dxfId="2900" priority="118" operator="equal">
      <formula>"HOLD"</formula>
    </cfRule>
    <cfRule type="cellIs" dxfId="2899" priority="117" operator="equal">
      <formula>"completedw"</formula>
    </cfRule>
  </conditionalFormatting>
  <conditionalFormatting sqref="E61:I62">
    <cfRule type="cellIs" dxfId="2898" priority="486" operator="equal">
      <formula>"ROW"</formula>
    </cfRule>
    <cfRule type="cellIs" dxfId="2897" priority="484" operator="equal">
      <formula>"completedw"</formula>
    </cfRule>
    <cfRule type="cellIs" dxfId="2896" priority="485" operator="equal">
      <formula>"HOLD"</formula>
    </cfRule>
  </conditionalFormatting>
  <conditionalFormatting sqref="F172">
    <cfRule type="cellIs" dxfId="2895" priority="1625" operator="equal">
      <formula>"Completed"</formula>
    </cfRule>
    <cfRule type="cellIs" dxfId="2894" priority="1624" operator="equal">
      <formula>"wip"</formula>
    </cfRule>
  </conditionalFormatting>
  <conditionalFormatting sqref="F183">
    <cfRule type="cellIs" dxfId="2893" priority="1596" operator="equal">
      <formula>"wip"</formula>
    </cfRule>
    <cfRule type="cellIs" dxfId="2892" priority="1597" operator="equal">
      <formula>"Completed"</formula>
    </cfRule>
  </conditionalFormatting>
  <conditionalFormatting sqref="F194">
    <cfRule type="cellIs" dxfId="2891" priority="1566" operator="equal">
      <formula>"wip"</formula>
    </cfRule>
    <cfRule type="cellIs" dxfId="2890" priority="1567" operator="equal">
      <formula>"Completed"</formula>
    </cfRule>
  </conditionalFormatting>
  <conditionalFormatting sqref="F204">
    <cfRule type="cellIs" dxfId="2889" priority="1539" operator="equal">
      <formula>"Completed"</formula>
    </cfRule>
    <cfRule type="cellIs" dxfId="2888" priority="1538" operator="equal">
      <formula>"wip"</formula>
    </cfRule>
  </conditionalFormatting>
  <conditionalFormatting sqref="F215">
    <cfRule type="cellIs" dxfId="2887" priority="1511" operator="equal">
      <formula>"Completed"</formula>
    </cfRule>
    <cfRule type="cellIs" dxfId="2886" priority="1510" operator="equal">
      <formula>"wip"</formula>
    </cfRule>
  </conditionalFormatting>
  <conditionalFormatting sqref="F226">
    <cfRule type="cellIs" dxfId="2885" priority="1483" operator="equal">
      <formula>"Completed"</formula>
    </cfRule>
    <cfRule type="cellIs" dxfId="2884" priority="1482" operator="equal">
      <formula>"wip"</formula>
    </cfRule>
  </conditionalFormatting>
  <conditionalFormatting sqref="F237">
    <cfRule type="cellIs" dxfId="2883" priority="1455" operator="equal">
      <formula>"Completed"</formula>
    </cfRule>
    <cfRule type="cellIs" dxfId="2882" priority="1454" operator="equal">
      <formula>"wip"</formula>
    </cfRule>
  </conditionalFormatting>
  <conditionalFormatting sqref="F247">
    <cfRule type="cellIs" dxfId="2881" priority="1400" operator="equal">
      <formula>"wip"</formula>
    </cfRule>
    <cfRule type="cellIs" dxfId="2880" priority="1401" operator="equal">
      <formula>"Completed"</formula>
    </cfRule>
  </conditionalFormatting>
  <conditionalFormatting sqref="F257">
    <cfRule type="cellIs" dxfId="2879" priority="1373" operator="equal">
      <formula>"Completed"</formula>
    </cfRule>
    <cfRule type="cellIs" dxfId="2878" priority="1372" operator="equal">
      <formula>"wip"</formula>
    </cfRule>
  </conditionalFormatting>
  <conditionalFormatting sqref="F36:G37">
    <cfRule type="cellIs" dxfId="2877" priority="606" operator="equal">
      <formula>"completedw"</formula>
    </cfRule>
    <cfRule type="cellIs" dxfId="2876" priority="607" operator="equal">
      <formula>"HOLD"</formula>
    </cfRule>
    <cfRule type="cellIs" dxfId="2875" priority="608" operator="equal">
      <formula>"ROW"</formula>
    </cfRule>
    <cfRule type="cellIs" dxfId="2874" priority="609" operator="equal">
      <formula>"wip"</formula>
    </cfRule>
    <cfRule type="cellIs" dxfId="2873" priority="610" operator="equal">
      <formula>"Completed"</formula>
    </cfRule>
  </conditionalFormatting>
  <conditionalFormatting sqref="F267:G268">
    <cfRule type="cellIs" dxfId="2872" priority="1033" operator="equal">
      <formula>"completedw"</formula>
    </cfRule>
    <cfRule type="cellIs" dxfId="2871" priority="1035" operator="equal">
      <formula>"ROW"</formula>
    </cfRule>
    <cfRule type="cellIs" dxfId="2870" priority="1036" operator="equal">
      <formula>"wip"</formula>
    </cfRule>
    <cfRule type="cellIs" dxfId="2869" priority="1037" operator="equal">
      <formula>"Completed"</formula>
    </cfRule>
    <cfRule type="cellIs" dxfId="2868" priority="1034" operator="equal">
      <formula>"HOLD"</formula>
    </cfRule>
  </conditionalFormatting>
  <conditionalFormatting sqref="F289:G290">
    <cfRule type="cellIs" dxfId="2867" priority="890" operator="equal">
      <formula>"HOLD"</formula>
    </cfRule>
    <cfRule type="cellIs" dxfId="2866" priority="891" operator="equal">
      <formula>"ROW"</formula>
    </cfRule>
    <cfRule type="cellIs" dxfId="2865" priority="892" operator="equal">
      <formula>"wip"</formula>
    </cfRule>
    <cfRule type="cellIs" dxfId="2864" priority="889" operator="equal">
      <formula>"completedw"</formula>
    </cfRule>
    <cfRule type="cellIs" dxfId="2863" priority="893" operator="equal">
      <formula>"Completed"</formula>
    </cfRule>
  </conditionalFormatting>
  <conditionalFormatting sqref="F300:H301">
    <cfRule type="cellIs" dxfId="2862" priority="761" operator="equal">
      <formula>"completedw"</formula>
    </cfRule>
    <cfRule type="cellIs" dxfId="2861" priority="762" operator="equal">
      <formula>"HOLD"</formula>
    </cfRule>
    <cfRule type="cellIs" dxfId="2860" priority="763" operator="equal">
      <formula>"ROW"</formula>
    </cfRule>
    <cfRule type="cellIs" dxfId="2859" priority="764" operator="equal">
      <formula>"wip"</formula>
    </cfRule>
    <cfRule type="cellIs" dxfId="2858" priority="765" operator="equal">
      <formula>"Completed"</formula>
    </cfRule>
  </conditionalFormatting>
  <conditionalFormatting sqref="G25:G26">
    <cfRule type="containsText" dxfId="2857" priority="30" operator="containsText" text="Hold">
      <formula>NOT(ISERROR(SEARCH("Hold",G25)))</formula>
    </cfRule>
  </conditionalFormatting>
  <conditionalFormatting sqref="G29">
    <cfRule type="cellIs" dxfId="2856" priority="57" operator="equal">
      <formula>"ROW"</formula>
    </cfRule>
    <cfRule type="cellIs" dxfId="2855" priority="55" operator="equal">
      <formula>"completedw"</formula>
    </cfRule>
    <cfRule type="cellIs" dxfId="2854" priority="56" operator="equal">
      <formula>"HOLD"</formula>
    </cfRule>
  </conditionalFormatting>
  <conditionalFormatting sqref="G36:G37">
    <cfRule type="containsText" dxfId="2853" priority="605" operator="containsText" text="Hold">
      <formula>NOT(ISERROR(SEARCH("Hold",G36)))</formula>
    </cfRule>
  </conditionalFormatting>
  <conditionalFormatting sqref="G47:G48">
    <cfRule type="containsText" dxfId="2852" priority="1216" operator="containsText" text="Hold">
      <formula>NOT(ISERROR(SEARCH("Hold",G47)))</formula>
    </cfRule>
  </conditionalFormatting>
  <conditionalFormatting sqref="G68:G69">
    <cfRule type="containsText" dxfId="2851" priority="1228" operator="containsText" text="Hold">
      <formula>NOT(ISERROR(SEARCH("Hold",G68)))</formula>
    </cfRule>
  </conditionalFormatting>
  <conditionalFormatting sqref="G114:G115">
    <cfRule type="containsText" dxfId="2850" priority="1267" operator="containsText" text="Hold">
      <formula>NOT(ISERROR(SEARCH("Hold",G114)))</formula>
    </cfRule>
  </conditionalFormatting>
  <conditionalFormatting sqref="G126:G127">
    <cfRule type="containsText" dxfId="2849" priority="1252" operator="containsText" text="Hold">
      <formula>NOT(ISERROR(SEARCH("Hold",G126)))</formula>
    </cfRule>
  </conditionalFormatting>
  <conditionalFormatting sqref="G133">
    <cfRule type="cellIs" dxfId="2848" priority="268" operator="equal">
      <formula>"HOLD"</formula>
    </cfRule>
    <cfRule type="cellIs" dxfId="2847" priority="269" operator="equal">
      <formula>"ROW"</formula>
    </cfRule>
    <cfRule type="cellIs" dxfId="2846" priority="267" operator="equal">
      <formula>"completedw"</formula>
    </cfRule>
  </conditionalFormatting>
  <conditionalFormatting sqref="G138:G139">
    <cfRule type="containsText" dxfId="2845" priority="1264" operator="containsText" text="Hold">
      <formula>NOT(ISERROR(SEARCH("Hold",G138)))</formula>
    </cfRule>
  </conditionalFormatting>
  <conditionalFormatting sqref="G161:G162">
    <cfRule type="containsText" dxfId="2844" priority="1165" operator="containsText" text="Hold">
      <formula>NOT(ISERROR(SEARCH("Hold",G161)))</formula>
    </cfRule>
  </conditionalFormatting>
  <conditionalFormatting sqref="G176:G177">
    <cfRule type="cellIs" dxfId="2843" priority="373" operator="equal">
      <formula>"completedw"</formula>
    </cfRule>
    <cfRule type="cellIs" dxfId="2842" priority="374" operator="equal">
      <formula>"HOLD"</formula>
    </cfRule>
    <cfRule type="cellIs" dxfId="2841" priority="375" operator="equal">
      <formula>"ROW"</formula>
    </cfRule>
  </conditionalFormatting>
  <conditionalFormatting sqref="G187">
    <cfRule type="cellIs" dxfId="2840" priority="367" operator="equal">
      <formula>"completedw"</formula>
    </cfRule>
    <cfRule type="cellIs" dxfId="2839" priority="368" operator="equal">
      <formula>"HOLD"</formula>
    </cfRule>
    <cfRule type="cellIs" dxfId="2838" priority="369" operator="equal">
      <formula>"ROW"</formula>
    </cfRule>
  </conditionalFormatting>
  <conditionalFormatting sqref="G194:G195">
    <cfRule type="containsText" dxfId="2837" priority="817" operator="containsText" text="Hold">
      <formula>NOT(ISERROR(SEARCH("Hold",G194)))</formula>
    </cfRule>
  </conditionalFormatting>
  <conditionalFormatting sqref="G204:G205">
    <cfRule type="containsText" dxfId="2836" priority="799" operator="containsText" text="Hold">
      <formula>NOT(ISERROR(SEARCH("Hold",G204)))</formula>
    </cfRule>
  </conditionalFormatting>
  <conditionalFormatting sqref="G208:G209">
    <cfRule type="cellIs" dxfId="2835" priority="249" operator="equal">
      <formula>"completedw"</formula>
    </cfRule>
    <cfRule type="cellIs" dxfId="2834" priority="250" operator="equal">
      <formula>"HOLD"</formula>
    </cfRule>
    <cfRule type="cellIs" dxfId="2833" priority="251" operator="equal">
      <formula>"ROW"</formula>
    </cfRule>
  </conditionalFormatting>
  <conditionalFormatting sqref="G215:G216">
    <cfRule type="containsText" dxfId="2832" priority="1168" operator="containsText" text="Hold">
      <formula>NOT(ISERROR(SEARCH("Hold",G215)))</formula>
    </cfRule>
  </conditionalFormatting>
  <conditionalFormatting sqref="G226:G227">
    <cfRule type="containsText" dxfId="2831" priority="1145" operator="containsText" text="Hold">
      <formula>NOT(ISERROR(SEARCH("Hold",G226)))</formula>
    </cfRule>
  </conditionalFormatting>
  <conditionalFormatting sqref="G237:G238">
    <cfRule type="containsText" dxfId="2830" priority="1140" operator="containsText" text="Hold">
      <formula>NOT(ISERROR(SEARCH("Hold",G237)))</formula>
    </cfRule>
  </conditionalFormatting>
  <conditionalFormatting sqref="G247:G248">
    <cfRule type="containsText" dxfId="2829" priority="1122" operator="containsText" text="Hold">
      <formula>NOT(ISERROR(SEARCH("Hold",G247)))</formula>
    </cfRule>
  </conditionalFormatting>
  <conditionalFormatting sqref="G257:G258">
    <cfRule type="containsText" dxfId="2828" priority="1117" operator="containsText" text="Hold">
      <formula>NOT(ISERROR(SEARCH("Hold",G257)))</formula>
    </cfRule>
  </conditionalFormatting>
  <conditionalFormatting sqref="G267:G268">
    <cfRule type="containsText" dxfId="2827" priority="1032" operator="containsText" text="Hold">
      <formula>NOT(ISERROR(SEARCH("Hold",G267)))</formula>
    </cfRule>
  </conditionalFormatting>
  <conditionalFormatting sqref="G278:G279">
    <cfRule type="containsText" dxfId="2826" priority="1002" operator="containsText" text="Hold">
      <formula>NOT(ISERROR(SEARCH("Hold",G278)))</formula>
    </cfRule>
  </conditionalFormatting>
  <conditionalFormatting sqref="G289:G290">
    <cfRule type="containsText" dxfId="2825" priority="888" operator="containsText" text="Hold">
      <formula>NOT(ISERROR(SEARCH("Hold",G289)))</formula>
    </cfRule>
  </conditionalFormatting>
  <conditionalFormatting sqref="G300:G301">
    <cfRule type="containsText" dxfId="2824" priority="760" operator="containsText" text="Hold">
      <formula>NOT(ISERROR(SEARCH("Hold",G300)))</formula>
    </cfRule>
  </conditionalFormatting>
  <conditionalFormatting sqref="G311:G312">
    <cfRule type="containsText" dxfId="2823" priority="110" operator="containsText" text="Hold">
      <formula>NOT(ISERROR(SEARCH("Hold",G311)))</formula>
    </cfRule>
  </conditionalFormatting>
  <conditionalFormatting sqref="G25:H26">
    <cfRule type="cellIs" dxfId="2822" priority="35" operator="equal">
      <formula>"Completed"</formula>
    </cfRule>
    <cfRule type="cellIs" dxfId="2821" priority="31" operator="equal">
      <formula>"completedw"</formula>
    </cfRule>
    <cfRule type="cellIs" dxfId="2820" priority="32" operator="equal">
      <formula>"HOLD"</formula>
    </cfRule>
    <cfRule type="cellIs" dxfId="2819" priority="33" operator="equal">
      <formula>"ROW"</formula>
    </cfRule>
    <cfRule type="cellIs" dxfId="2818" priority="34" operator="equal">
      <formula>"wip"</formula>
    </cfRule>
  </conditionalFormatting>
  <conditionalFormatting sqref="G47:H48">
    <cfRule type="cellIs" dxfId="2817" priority="1221" operator="equal">
      <formula>"Completed"</formula>
    </cfRule>
    <cfRule type="cellIs" dxfId="2816" priority="1217" operator="equal">
      <formula>"completedw"</formula>
    </cfRule>
    <cfRule type="cellIs" dxfId="2815" priority="1218" operator="equal">
      <formula>"HOLD"</formula>
    </cfRule>
    <cfRule type="cellIs" dxfId="2814" priority="1219" operator="equal">
      <formula>"ROW"</formula>
    </cfRule>
    <cfRule type="cellIs" dxfId="2813" priority="1220" operator="equal">
      <formula>"wip"</formula>
    </cfRule>
  </conditionalFormatting>
  <conditionalFormatting sqref="G68:H69">
    <cfRule type="cellIs" dxfId="2812" priority="1231" operator="equal">
      <formula>"ROW"</formula>
    </cfRule>
    <cfRule type="cellIs" dxfId="2811" priority="1230" operator="equal">
      <formula>"HOLD"</formula>
    </cfRule>
    <cfRule type="cellIs" dxfId="2810" priority="1229" operator="equal">
      <formula>"completedw"</formula>
    </cfRule>
    <cfRule type="cellIs" dxfId="2809" priority="1233" operator="equal">
      <formula>"Completed"</formula>
    </cfRule>
  </conditionalFormatting>
  <conditionalFormatting sqref="G278:H279">
    <cfRule type="cellIs" dxfId="2808" priority="1004" operator="equal">
      <formula>"HOLD"</formula>
    </cfRule>
    <cfRule type="cellIs" dxfId="2807" priority="1005" operator="equal">
      <formula>"ROW"</formula>
    </cfRule>
    <cfRule type="cellIs" dxfId="2806" priority="1006" operator="equal">
      <formula>"wip"</formula>
    </cfRule>
    <cfRule type="cellIs" dxfId="2805" priority="1007" operator="equal">
      <formula>"Completed"</formula>
    </cfRule>
    <cfRule type="cellIs" dxfId="2804" priority="1003" operator="equal">
      <formula>"completedw"</formula>
    </cfRule>
  </conditionalFormatting>
  <conditionalFormatting sqref="G311:H312">
    <cfRule type="cellIs" dxfId="2803" priority="111" operator="equal">
      <formula>"completedw"</formula>
    </cfRule>
    <cfRule type="cellIs" dxfId="2802" priority="112" operator="equal">
      <formula>"HOLD"</formula>
    </cfRule>
    <cfRule type="cellIs" dxfId="2801" priority="113" operator="equal">
      <formula>"ROW"</formula>
    </cfRule>
    <cfRule type="cellIs" dxfId="2800" priority="114" operator="equal">
      <formula>"wip"</formula>
    </cfRule>
    <cfRule type="cellIs" dxfId="2799" priority="115" operator="equal">
      <formula>"Completed"</formula>
    </cfRule>
  </conditionalFormatting>
  <conditionalFormatting sqref="G83:I84">
    <cfRule type="cellIs" dxfId="2798" priority="437" operator="equal">
      <formula>"HOLD"</formula>
    </cfRule>
    <cfRule type="cellIs" dxfId="2797" priority="436" operator="equal">
      <formula>"completedw"</formula>
    </cfRule>
    <cfRule type="cellIs" dxfId="2796" priority="438" operator="equal">
      <formula>"ROW"</formula>
    </cfRule>
  </conditionalFormatting>
  <conditionalFormatting sqref="G106:I107">
    <cfRule type="cellIs" dxfId="2795" priority="422" operator="equal">
      <formula>"HOLD"</formula>
    </cfRule>
    <cfRule type="cellIs" dxfId="2794" priority="421" operator="equal">
      <formula>"completedw"</formula>
    </cfRule>
    <cfRule type="cellIs" dxfId="2793" priority="423" operator="equal">
      <formula>"ROW"</formula>
    </cfRule>
  </conditionalFormatting>
  <conditionalFormatting sqref="G68:AB69">
    <cfRule type="cellIs" dxfId="2792" priority="1232" operator="equal">
      <formula>"wip"</formula>
    </cfRule>
  </conditionalFormatting>
  <conditionalFormatting sqref="H134 J134">
    <cfRule type="cellIs" dxfId="2791" priority="264" operator="equal">
      <formula>"completedw"</formula>
    </cfRule>
    <cfRule type="cellIs" dxfId="2790" priority="265" operator="equal">
      <formula>"HOLD"</formula>
    </cfRule>
    <cfRule type="cellIs" dxfId="2789" priority="266" operator="equal">
      <formula>"ROW"</formula>
    </cfRule>
  </conditionalFormatting>
  <conditionalFormatting sqref="H167">
    <cfRule type="cellIs" dxfId="2788" priority="286" operator="equal">
      <formula>"completedw"</formula>
    </cfRule>
    <cfRule type="cellIs" dxfId="2787" priority="287" operator="equal">
      <formula>"HOLD"</formula>
    </cfRule>
    <cfRule type="cellIs" dxfId="2786" priority="288" operator="equal">
      <formula>"ROW"</formula>
    </cfRule>
  </conditionalFormatting>
  <conditionalFormatting sqref="H172">
    <cfRule type="cellIs" dxfId="2785" priority="1623" operator="equal">
      <formula>"Completed"</formula>
    </cfRule>
    <cfRule type="cellIs" dxfId="2784" priority="1622" operator="equal">
      <formula>"wip"</formula>
    </cfRule>
  </conditionalFormatting>
  <conditionalFormatting sqref="H183">
    <cfRule type="cellIs" dxfId="2783" priority="1594" operator="equal">
      <formula>"wip"</formula>
    </cfRule>
    <cfRule type="cellIs" dxfId="2782" priority="1595" operator="equal">
      <formula>"Completed"</formula>
    </cfRule>
  </conditionalFormatting>
  <conditionalFormatting sqref="H194">
    <cfRule type="cellIs" dxfId="2781" priority="1565" operator="equal">
      <formula>"Completed"</formula>
    </cfRule>
    <cfRule type="cellIs" dxfId="2780" priority="1564" operator="equal">
      <formula>"wip"</formula>
    </cfRule>
  </conditionalFormatting>
  <conditionalFormatting sqref="H204">
    <cfRule type="cellIs" dxfId="2779" priority="1536" operator="equal">
      <formula>"wip"</formula>
    </cfRule>
    <cfRule type="cellIs" dxfId="2778" priority="1537" operator="equal">
      <formula>"Completed"</formula>
    </cfRule>
  </conditionalFormatting>
  <conditionalFormatting sqref="H215">
    <cfRule type="cellIs" dxfId="2777" priority="1509" operator="equal">
      <formula>"Completed"</formula>
    </cfRule>
    <cfRule type="cellIs" dxfId="2776" priority="1508" operator="equal">
      <formula>"wip"</formula>
    </cfRule>
  </conditionalFormatting>
  <conditionalFormatting sqref="H226">
    <cfRule type="cellIs" dxfId="2775" priority="1480" operator="equal">
      <formula>"wip"</formula>
    </cfRule>
    <cfRule type="cellIs" dxfId="2774" priority="1481" operator="equal">
      <formula>"Completed"</formula>
    </cfRule>
  </conditionalFormatting>
  <conditionalFormatting sqref="H237">
    <cfRule type="cellIs" dxfId="2773" priority="1453" operator="equal">
      <formula>"Completed"</formula>
    </cfRule>
    <cfRule type="cellIs" dxfId="2772" priority="1452" operator="equal">
      <formula>"wip"</formula>
    </cfRule>
  </conditionalFormatting>
  <conditionalFormatting sqref="H247">
    <cfRule type="cellIs" dxfId="2771" priority="1398" operator="equal">
      <formula>"wip"</formula>
    </cfRule>
    <cfRule type="cellIs" dxfId="2770" priority="1399" operator="equal">
      <formula>"Completed"</formula>
    </cfRule>
  </conditionalFormatting>
  <conditionalFormatting sqref="H257">
    <cfRule type="cellIs" dxfId="2769" priority="1371" operator="equal">
      <formula>"Completed"</formula>
    </cfRule>
    <cfRule type="cellIs" dxfId="2768" priority="1370" operator="equal">
      <formula>"wip"</formula>
    </cfRule>
  </conditionalFormatting>
  <conditionalFormatting sqref="H36:I37">
    <cfRule type="cellIs" dxfId="2767" priority="612" operator="equal">
      <formula>"completedw"</formula>
    </cfRule>
    <cfRule type="cellIs" dxfId="2766" priority="613" operator="equal">
      <formula>"HOLD"</formula>
    </cfRule>
    <cfRule type="cellIs" dxfId="2765" priority="614" operator="equal">
      <formula>"ROW"</formula>
    </cfRule>
    <cfRule type="cellIs" dxfId="2764" priority="615" operator="equal">
      <formula>"wip"</formula>
    </cfRule>
    <cfRule type="cellIs" dxfId="2763" priority="616" operator="equal">
      <formula>"Completed"</formula>
    </cfRule>
  </conditionalFormatting>
  <conditionalFormatting sqref="H267:I268">
    <cfRule type="cellIs" dxfId="2762" priority="1040" operator="equal">
      <formula>"HOLD"</formula>
    </cfRule>
    <cfRule type="cellIs" dxfId="2761" priority="1041" operator="equal">
      <formula>"ROW"</formula>
    </cfRule>
    <cfRule type="cellIs" dxfId="2760" priority="1042" operator="equal">
      <formula>"wip"</formula>
    </cfRule>
    <cfRule type="cellIs" dxfId="2759" priority="1043" operator="equal">
      <formula>"Completed"</formula>
    </cfRule>
    <cfRule type="cellIs" dxfId="2758" priority="1039" operator="equal">
      <formula>"completedw"</formula>
    </cfRule>
  </conditionalFormatting>
  <conditionalFormatting sqref="H289:I290">
    <cfRule type="cellIs" dxfId="2757" priority="895" operator="equal">
      <formula>"completedw"</formula>
    </cfRule>
    <cfRule type="cellIs" dxfId="2756" priority="899" operator="equal">
      <formula>"Completed"</formula>
    </cfRule>
    <cfRule type="cellIs" dxfId="2755" priority="896" operator="equal">
      <formula>"HOLD"</formula>
    </cfRule>
    <cfRule type="cellIs" dxfId="2754" priority="897" operator="equal">
      <formula>"ROW"</formula>
    </cfRule>
    <cfRule type="cellIs" dxfId="2753" priority="898" operator="equal">
      <formula>"wip"</formula>
    </cfRule>
  </conditionalFormatting>
  <conditionalFormatting sqref="I25:I26">
    <cfRule type="cellIs" dxfId="2752" priority="28" operator="equal">
      <formula>"wip"</formula>
    </cfRule>
    <cfRule type="containsText" dxfId="2751" priority="24" operator="containsText" text="Hold">
      <formula>NOT(ISERROR(SEARCH("Hold",I25)))</formula>
    </cfRule>
    <cfRule type="cellIs" dxfId="2750" priority="25" operator="equal">
      <formula>"completedw"</formula>
    </cfRule>
    <cfRule type="cellIs" dxfId="2749" priority="26" operator="equal">
      <formula>"HOLD"</formula>
    </cfRule>
    <cfRule type="cellIs" dxfId="2748" priority="27" operator="equal">
      <formula>"ROW"</formula>
    </cfRule>
    <cfRule type="cellIs" dxfId="2747" priority="29" operator="equal">
      <formula>"Completed"</formula>
    </cfRule>
  </conditionalFormatting>
  <conditionalFormatting sqref="I36:I37">
    <cfRule type="containsText" dxfId="2746" priority="611" operator="containsText" text="Hold">
      <formula>NOT(ISERROR(SEARCH("Hold",I36)))</formula>
    </cfRule>
  </conditionalFormatting>
  <conditionalFormatting sqref="I47:I48">
    <cfRule type="containsText" dxfId="2745" priority="586" operator="containsText" text="Hold">
      <formula>NOT(ISERROR(SEARCH("Hold",I47)))</formula>
    </cfRule>
  </conditionalFormatting>
  <conditionalFormatting sqref="I68:I69">
    <cfRule type="cellIs" dxfId="2744" priority="545" operator="equal">
      <formula>"Completed"</formula>
    </cfRule>
    <cfRule type="cellIs" dxfId="2743" priority="544" operator="equal">
      <formula>"ROW"</formula>
    </cfRule>
    <cfRule type="containsText" dxfId="2742" priority="541" operator="containsText" text="Hold">
      <formula>NOT(ISERROR(SEARCH("Hold",I68)))</formula>
    </cfRule>
    <cfRule type="cellIs" dxfId="2741" priority="542" operator="equal">
      <formula>"completedw"</formula>
    </cfRule>
    <cfRule type="cellIs" dxfId="2740" priority="543" operator="equal">
      <formula>"HOLD"</formula>
    </cfRule>
  </conditionalFormatting>
  <conditionalFormatting sqref="I90:I91">
    <cfRule type="containsText" dxfId="2739" priority="1174" operator="containsText" text="Hold">
      <formula>NOT(ISERROR(SEARCH("Hold",I90)))</formula>
    </cfRule>
  </conditionalFormatting>
  <conditionalFormatting sqref="I114:I115">
    <cfRule type="containsText" dxfId="2738" priority="1249" operator="containsText" text="Hold">
      <formula>NOT(ISERROR(SEARCH("Hold",I114)))</formula>
    </cfRule>
  </conditionalFormatting>
  <conditionalFormatting sqref="I126:I127">
    <cfRule type="containsText" dxfId="2737" priority="632" operator="containsText" text="Hold">
      <formula>NOT(ISERROR(SEARCH("Hold",I126)))</formula>
    </cfRule>
  </conditionalFormatting>
  <conditionalFormatting sqref="I138:I139">
    <cfRule type="containsText" dxfId="2736" priority="557" operator="containsText" text="Hold">
      <formula>NOT(ISERROR(SEARCH("Hold",I138)))</formula>
    </cfRule>
  </conditionalFormatting>
  <conditionalFormatting sqref="I161:I162">
    <cfRule type="containsText" dxfId="2735" priority="61" operator="containsText" text="Hold">
      <formula>NOT(ISERROR(SEARCH("Hold",I161)))</formula>
    </cfRule>
  </conditionalFormatting>
  <conditionalFormatting sqref="I176:I177">
    <cfRule type="cellIs" dxfId="2734" priority="376" operator="equal">
      <formula>"completedw"</formula>
    </cfRule>
    <cfRule type="cellIs" dxfId="2733" priority="377" operator="equal">
      <formula>"HOLD"</formula>
    </cfRule>
    <cfRule type="cellIs" dxfId="2732" priority="378" operator="equal">
      <formula>"ROW"</formula>
    </cfRule>
  </conditionalFormatting>
  <conditionalFormatting sqref="I194:I195">
    <cfRule type="containsText" dxfId="2731" priority="1261" operator="containsText" text="Hold">
      <formula>NOT(ISERROR(SEARCH("Hold",I194)))</formula>
    </cfRule>
  </conditionalFormatting>
  <conditionalFormatting sqref="I208:I209">
    <cfRule type="cellIs" dxfId="2730" priority="257" operator="equal">
      <formula>"ROW"</formula>
    </cfRule>
    <cfRule type="cellIs" dxfId="2729" priority="256" operator="equal">
      <formula>"HOLD"</formula>
    </cfRule>
    <cfRule type="cellIs" dxfId="2728" priority="255" operator="equal">
      <formula>"completedw"</formula>
    </cfRule>
  </conditionalFormatting>
  <conditionalFormatting sqref="I215:I216">
    <cfRule type="containsText" dxfId="2727" priority="137" operator="containsText" text="Hold">
      <formula>NOT(ISERROR(SEARCH("Hold",I215)))</formula>
    </cfRule>
    <cfRule type="containsText" dxfId="2726" priority="1163" operator="containsText" text="Hold">
      <formula>NOT(ISERROR(SEARCH("Hold",I215)))</formula>
    </cfRule>
  </conditionalFormatting>
  <conditionalFormatting sqref="I226:I227">
    <cfRule type="containsText" dxfId="2725" priority="1146" operator="containsText" text="Hold">
      <formula>NOT(ISERROR(SEARCH("Hold",I226)))</formula>
    </cfRule>
  </conditionalFormatting>
  <conditionalFormatting sqref="I237:I238">
    <cfRule type="containsText" dxfId="2724" priority="1139" operator="containsText" text="Hold">
      <formula>NOT(ISERROR(SEARCH("Hold",I237)))</formula>
    </cfRule>
  </conditionalFormatting>
  <conditionalFormatting sqref="I247:I248">
    <cfRule type="containsText" dxfId="2723" priority="1123" operator="containsText" text="Hold">
      <formula>NOT(ISERROR(SEARCH("Hold",I247)))</formula>
    </cfRule>
  </conditionalFormatting>
  <conditionalFormatting sqref="I257:I258">
    <cfRule type="containsText" dxfId="2722" priority="1116" operator="containsText" text="Hold">
      <formula>NOT(ISERROR(SEARCH("Hold",I257)))</formula>
    </cfRule>
  </conditionalFormatting>
  <conditionalFormatting sqref="I267:I268">
    <cfRule type="containsText" dxfId="2721" priority="1038" operator="containsText" text="Hold">
      <formula>NOT(ISERROR(SEARCH("Hold",I267)))</formula>
    </cfRule>
  </conditionalFormatting>
  <conditionalFormatting sqref="I278:I279">
    <cfRule type="containsText" dxfId="2720" priority="996" operator="containsText" text="Hold">
      <formula>NOT(ISERROR(SEARCH("Hold",I278)))</formula>
    </cfRule>
  </conditionalFormatting>
  <conditionalFormatting sqref="I289:I290">
    <cfRule type="containsText" dxfId="2719" priority="894" operator="containsText" text="Hold">
      <formula>NOT(ISERROR(SEARCH("Hold",I289)))</formula>
    </cfRule>
  </conditionalFormatting>
  <conditionalFormatting sqref="I300:I301">
    <cfRule type="containsText" dxfId="2718" priority="754" operator="containsText" text="Hold">
      <formula>NOT(ISERROR(SEARCH("Hold",I300)))</formula>
    </cfRule>
  </conditionalFormatting>
  <conditionalFormatting sqref="I311:I312">
    <cfRule type="containsText" dxfId="2717" priority="104" operator="containsText" text="Hold">
      <formula>NOT(ISERROR(SEARCH("Hold",I311)))</formula>
    </cfRule>
  </conditionalFormatting>
  <conditionalFormatting sqref="I278:J279">
    <cfRule type="cellIs" dxfId="2716" priority="997" operator="equal">
      <formula>"completedw"</formula>
    </cfRule>
    <cfRule type="cellIs" dxfId="2715" priority="1001" operator="equal">
      <formula>"Completed"</formula>
    </cfRule>
    <cfRule type="cellIs" dxfId="2714" priority="1000" operator="equal">
      <formula>"wip"</formula>
    </cfRule>
    <cfRule type="cellIs" dxfId="2713" priority="999" operator="equal">
      <formula>"ROW"</formula>
    </cfRule>
    <cfRule type="cellIs" dxfId="2712" priority="998" operator="equal">
      <formula>"HOLD"</formula>
    </cfRule>
  </conditionalFormatting>
  <conditionalFormatting sqref="I300:J301">
    <cfRule type="cellIs" dxfId="2711" priority="758" operator="equal">
      <formula>"wip"</formula>
    </cfRule>
    <cfRule type="cellIs" dxfId="2710" priority="756" operator="equal">
      <formula>"HOLD"</formula>
    </cfRule>
    <cfRule type="cellIs" dxfId="2709" priority="755" operator="equal">
      <formula>"completedw"</formula>
    </cfRule>
    <cfRule type="cellIs" dxfId="2708" priority="759" operator="equal">
      <formula>"Completed"</formula>
    </cfRule>
    <cfRule type="cellIs" dxfId="2707" priority="757" operator="equal">
      <formula>"ROW"</formula>
    </cfRule>
  </conditionalFormatting>
  <conditionalFormatting sqref="I311:J312">
    <cfRule type="cellIs" dxfId="2706" priority="105" operator="equal">
      <formula>"completedw"</formula>
    </cfRule>
    <cfRule type="cellIs" dxfId="2705" priority="106" operator="equal">
      <formula>"HOLD"</formula>
    </cfRule>
    <cfRule type="cellIs" dxfId="2704" priority="108" operator="equal">
      <formula>"wip"</formula>
    </cfRule>
    <cfRule type="cellIs" dxfId="2703" priority="109" operator="equal">
      <formula>"Completed"</formula>
    </cfRule>
    <cfRule type="cellIs" dxfId="2702" priority="107" operator="equal">
      <formula>"ROW"</formula>
    </cfRule>
  </conditionalFormatting>
  <conditionalFormatting sqref="I29:K30">
    <cfRule type="cellIs" dxfId="2701" priority="53" operator="equal">
      <formula>"HOLD"</formula>
    </cfRule>
    <cfRule type="cellIs" dxfId="2700" priority="52" operator="equal">
      <formula>"completedw"</formula>
    </cfRule>
    <cfRule type="cellIs" dxfId="2699" priority="54" operator="equal">
      <formula>"ROW"</formula>
    </cfRule>
  </conditionalFormatting>
  <conditionalFormatting sqref="I219:M220">
    <cfRule type="cellIs" dxfId="2698" priority="194" operator="equal">
      <formula>"ROW"</formula>
    </cfRule>
    <cfRule type="cellIs" dxfId="2697" priority="192" operator="equal">
      <formula>"completedw"</formula>
    </cfRule>
    <cfRule type="cellIs" dxfId="2696" priority="193" operator="equal">
      <formula>"HOLD"</formula>
    </cfRule>
  </conditionalFormatting>
  <conditionalFormatting sqref="J172">
    <cfRule type="cellIs" dxfId="2695" priority="1621" operator="equal">
      <formula>"Completed"</formula>
    </cfRule>
    <cfRule type="cellIs" dxfId="2694" priority="1620" operator="equal">
      <formula>"wip"</formula>
    </cfRule>
  </conditionalFormatting>
  <conditionalFormatting sqref="J183">
    <cfRule type="cellIs" dxfId="2693" priority="1592" operator="equal">
      <formula>"wip"</formula>
    </cfRule>
    <cfRule type="cellIs" dxfId="2692" priority="1593" operator="equal">
      <formula>"Completed"</formula>
    </cfRule>
  </conditionalFormatting>
  <conditionalFormatting sqref="J194">
    <cfRule type="cellIs" dxfId="2691" priority="1563" operator="equal">
      <formula>"Completed"</formula>
    </cfRule>
    <cfRule type="cellIs" dxfId="2690" priority="1562" operator="equal">
      <formula>"wip"</formula>
    </cfRule>
  </conditionalFormatting>
  <conditionalFormatting sqref="J204">
    <cfRule type="cellIs" dxfId="2689" priority="1534" operator="equal">
      <formula>"wip"</formula>
    </cfRule>
    <cfRule type="cellIs" dxfId="2688" priority="1535" operator="equal">
      <formula>"Completed"</formula>
    </cfRule>
  </conditionalFormatting>
  <conditionalFormatting sqref="J215">
    <cfRule type="cellIs" dxfId="2687" priority="1506" operator="equal">
      <formula>"wip"</formula>
    </cfRule>
    <cfRule type="cellIs" dxfId="2686" priority="1507" operator="equal">
      <formula>"Completed"</formula>
    </cfRule>
  </conditionalFormatting>
  <conditionalFormatting sqref="J226">
    <cfRule type="cellIs" dxfId="2685" priority="1479" operator="equal">
      <formula>"Completed"</formula>
    </cfRule>
    <cfRule type="cellIs" dxfId="2684" priority="1478" operator="equal">
      <formula>"wip"</formula>
    </cfRule>
  </conditionalFormatting>
  <conditionalFormatting sqref="J237">
    <cfRule type="cellIs" dxfId="2683" priority="1450" operator="equal">
      <formula>"wip"</formula>
    </cfRule>
    <cfRule type="cellIs" dxfId="2682" priority="1451" operator="equal">
      <formula>"Completed"</formula>
    </cfRule>
  </conditionalFormatting>
  <conditionalFormatting sqref="J247">
    <cfRule type="cellIs" dxfId="2681" priority="1396" operator="equal">
      <formula>"wip"</formula>
    </cfRule>
    <cfRule type="cellIs" dxfId="2680" priority="1397" operator="equal">
      <formula>"Completed"</formula>
    </cfRule>
  </conditionalFormatting>
  <conditionalFormatting sqref="J257">
    <cfRule type="cellIs" dxfId="2679" priority="1369" operator="equal">
      <formula>"Completed"</formula>
    </cfRule>
    <cfRule type="cellIs" dxfId="2678" priority="1368" operator="equal">
      <formula>"wip"</formula>
    </cfRule>
  </conditionalFormatting>
  <conditionalFormatting sqref="J25:K26">
    <cfRule type="cellIs" dxfId="2677" priority="41" operator="equal">
      <formula>"Completed"</formula>
    </cfRule>
    <cfRule type="cellIs" dxfId="2676" priority="40" operator="equal">
      <formula>"wip"</formula>
    </cfRule>
    <cfRule type="cellIs" dxfId="2675" priority="39" operator="equal">
      <formula>"ROW"</formula>
    </cfRule>
    <cfRule type="cellIs" dxfId="2674" priority="38" operator="equal">
      <formula>"HOLD"</formula>
    </cfRule>
    <cfRule type="cellIs" dxfId="2673" priority="37" operator="equal">
      <formula>"completedw"</formula>
    </cfRule>
  </conditionalFormatting>
  <conditionalFormatting sqref="J36:K37">
    <cfRule type="cellIs" dxfId="2672" priority="618" operator="equal">
      <formula>"completedw"</formula>
    </cfRule>
    <cfRule type="cellIs" dxfId="2671" priority="620" operator="equal">
      <formula>"ROW"</formula>
    </cfRule>
    <cfRule type="cellIs" dxfId="2670" priority="621" operator="equal">
      <formula>"wip"</formula>
    </cfRule>
    <cfRule type="cellIs" dxfId="2669" priority="619" operator="equal">
      <formula>"HOLD"</formula>
    </cfRule>
    <cfRule type="cellIs" dxfId="2668" priority="622" operator="equal">
      <formula>"Completed"</formula>
    </cfRule>
  </conditionalFormatting>
  <conditionalFormatting sqref="J267:K268">
    <cfRule type="cellIs" dxfId="2667" priority="1045" operator="equal">
      <formula>"completedw"</formula>
    </cfRule>
    <cfRule type="cellIs" dxfId="2666" priority="1049" operator="equal">
      <formula>"Completed"</formula>
    </cfRule>
    <cfRule type="cellIs" dxfId="2665" priority="1048" operator="equal">
      <formula>"wip"</formula>
    </cfRule>
    <cfRule type="cellIs" dxfId="2664" priority="1046" operator="equal">
      <formula>"HOLD"</formula>
    </cfRule>
    <cfRule type="cellIs" dxfId="2663" priority="1047" operator="equal">
      <formula>"ROW"</formula>
    </cfRule>
  </conditionalFormatting>
  <conditionalFormatting sqref="J289:K290">
    <cfRule type="cellIs" dxfId="2662" priority="901" operator="equal">
      <formula>"completedw"</formula>
    </cfRule>
    <cfRule type="cellIs" dxfId="2661" priority="902" operator="equal">
      <formula>"HOLD"</formula>
    </cfRule>
    <cfRule type="cellIs" dxfId="2660" priority="904" operator="equal">
      <formula>"wip"</formula>
    </cfRule>
    <cfRule type="cellIs" dxfId="2659" priority="905" operator="equal">
      <formula>"Completed"</formula>
    </cfRule>
    <cfRule type="cellIs" dxfId="2658" priority="903" operator="equal">
      <formula>"ROW"</formula>
    </cfRule>
  </conditionalFormatting>
  <conditionalFormatting sqref="J90:L91">
    <cfRule type="cellIs" dxfId="2657" priority="1190" operator="equal">
      <formula>"wip"</formula>
    </cfRule>
    <cfRule type="cellIs" dxfId="2656" priority="1188" operator="equal">
      <formula>"HOLD"</formula>
    </cfRule>
    <cfRule type="cellIs" dxfId="2655" priority="1187" operator="equal">
      <formula>"completedw"</formula>
    </cfRule>
    <cfRule type="cellIs" dxfId="2654" priority="1191" operator="equal">
      <formula>"Completed"</formula>
    </cfRule>
    <cfRule type="cellIs" dxfId="2653" priority="1189" operator="equal">
      <formula>"ROW"</formula>
    </cfRule>
  </conditionalFormatting>
  <conditionalFormatting sqref="J68:AE69">
    <cfRule type="cellIs" dxfId="2652" priority="823" operator="equal">
      <formula>"Completed"</formula>
    </cfRule>
    <cfRule type="cellIs" dxfId="2651" priority="821" operator="equal">
      <formula>"ROW"</formula>
    </cfRule>
    <cfRule type="cellIs" dxfId="2650" priority="820" operator="equal">
      <formula>"HOLD"</formula>
    </cfRule>
    <cfRule type="cellIs" dxfId="2649" priority="819" operator="equal">
      <formula>"completedw"</formula>
    </cfRule>
  </conditionalFormatting>
  <conditionalFormatting sqref="K25:K26">
    <cfRule type="containsText" dxfId="2648" priority="36" operator="containsText" text="Hold">
      <formula>NOT(ISERROR(SEARCH("Hold",K25)))</formula>
    </cfRule>
  </conditionalFormatting>
  <conditionalFormatting sqref="K36:K37">
    <cfRule type="containsText" dxfId="2647" priority="617" operator="containsText" text="Hold">
      <formula>NOT(ISERROR(SEARCH("Hold",K36)))</formula>
    </cfRule>
  </conditionalFormatting>
  <conditionalFormatting sqref="K51">
    <cfRule type="cellIs" dxfId="2646" priority="507" operator="equal">
      <formula>"ROW"</formula>
    </cfRule>
    <cfRule type="cellIs" dxfId="2645" priority="506" operator="equal">
      <formula>"HOLD"</formula>
    </cfRule>
    <cfRule type="cellIs" dxfId="2644" priority="505" operator="equal">
      <formula>"completedw"</formula>
    </cfRule>
  </conditionalFormatting>
  <conditionalFormatting sqref="K61:K62">
    <cfRule type="cellIs" dxfId="2643" priority="482" operator="equal">
      <formula>"HOLD"</formula>
    </cfRule>
    <cfRule type="cellIs" dxfId="2642" priority="483" operator="equal">
      <formula>"ROW"</formula>
    </cfRule>
    <cfRule type="cellIs" dxfId="2641" priority="481" operator="equal">
      <formula>"completedw"</formula>
    </cfRule>
  </conditionalFormatting>
  <conditionalFormatting sqref="K72:K73">
    <cfRule type="cellIs" dxfId="2640" priority="443" operator="equal">
      <formula>"HOLD"</formula>
    </cfRule>
    <cfRule type="cellIs" dxfId="2639" priority="444" operator="equal">
      <formula>"ROW"</formula>
    </cfRule>
    <cfRule type="cellIs" dxfId="2638" priority="442" operator="equal">
      <formula>"completedw"</formula>
    </cfRule>
  </conditionalFormatting>
  <conditionalFormatting sqref="K83:K84">
    <cfRule type="cellIs" dxfId="2637" priority="433" operator="equal">
      <formula>"completedw"</formula>
    </cfRule>
    <cfRule type="cellIs" dxfId="2636" priority="434" operator="equal">
      <formula>"HOLD"</formula>
    </cfRule>
    <cfRule type="cellIs" dxfId="2635" priority="435" operator="equal">
      <formula>"ROW"</formula>
    </cfRule>
  </conditionalFormatting>
  <conditionalFormatting sqref="K90:K91">
    <cfRule type="containsText" dxfId="2634" priority="1186" operator="containsText" text="Hold">
      <formula>NOT(ISERROR(SEARCH("Hold",K90)))</formula>
    </cfRule>
  </conditionalFormatting>
  <conditionalFormatting sqref="K106:K107">
    <cfRule type="cellIs" dxfId="2633" priority="419" operator="equal">
      <formula>"HOLD"</formula>
    </cfRule>
    <cfRule type="cellIs" dxfId="2632" priority="418" operator="equal">
      <formula>"completedw"</formula>
    </cfRule>
    <cfRule type="cellIs" dxfId="2631" priority="420" operator="equal">
      <formula>"ROW"</formula>
    </cfRule>
  </conditionalFormatting>
  <conditionalFormatting sqref="K114:K115">
    <cfRule type="containsText" dxfId="2630" priority="1250" operator="containsText" text="Hold">
      <formula>NOT(ISERROR(SEARCH("Hold",K114)))</formula>
    </cfRule>
  </conditionalFormatting>
  <conditionalFormatting sqref="K118:K119">
    <cfRule type="cellIs" dxfId="2629" priority="414" operator="equal">
      <formula>"ROW"</formula>
    </cfRule>
    <cfRule type="cellIs" dxfId="2628" priority="413" operator="equal">
      <formula>"HOLD"</formula>
    </cfRule>
    <cfRule type="cellIs" dxfId="2627" priority="412" operator="equal">
      <formula>"completedw"</formula>
    </cfRule>
  </conditionalFormatting>
  <conditionalFormatting sqref="K126:K127">
    <cfRule type="containsText" dxfId="2626" priority="14" operator="containsText" text="Hold">
      <formula>NOT(ISERROR(SEARCH("Hold",K126)))</formula>
    </cfRule>
  </conditionalFormatting>
  <conditionalFormatting sqref="K138:K139">
    <cfRule type="containsText" dxfId="2625" priority="556" operator="containsText" text="Hold">
      <formula>NOT(ISERROR(SEARCH("Hold",K138)))</formula>
    </cfRule>
  </conditionalFormatting>
  <conditionalFormatting sqref="K150:K151">
    <cfRule type="containsText" dxfId="2624" priority="1263" operator="containsText" text="Hold">
      <formula>NOT(ISERROR(SEARCH("Hold",K150)))</formula>
    </cfRule>
  </conditionalFormatting>
  <conditionalFormatting sqref="K161:K162">
    <cfRule type="containsText" dxfId="2623" priority="23" operator="containsText" text="Hold">
      <formula>NOT(ISERROR(SEARCH("Hold",K161)))</formula>
    </cfRule>
  </conditionalFormatting>
  <conditionalFormatting sqref="K176:K177">
    <cfRule type="cellIs" dxfId="2622" priority="381" operator="equal">
      <formula>"ROW"</formula>
    </cfRule>
    <cfRule type="cellIs" dxfId="2621" priority="380" operator="equal">
      <formula>"HOLD"</formula>
    </cfRule>
    <cfRule type="cellIs" dxfId="2620" priority="379" operator="equal">
      <formula>"completedw"</formula>
    </cfRule>
  </conditionalFormatting>
  <conditionalFormatting sqref="K183:K184">
    <cfRule type="containsText" dxfId="2619" priority="552" operator="containsText" text="Hold">
      <formula>NOT(ISERROR(SEARCH("Hold",K183)))</formula>
    </cfRule>
  </conditionalFormatting>
  <conditionalFormatting sqref="K194:K195">
    <cfRule type="containsText" dxfId="2618" priority="639" operator="containsText" text="Hold">
      <formula>NOT(ISERROR(SEARCH("Hold",K194)))</formula>
    </cfRule>
  </conditionalFormatting>
  <conditionalFormatting sqref="K208:K209">
    <cfRule type="cellIs" dxfId="2617" priority="238" operator="equal">
      <formula>"HOLD"</formula>
    </cfRule>
    <cfRule type="cellIs" dxfId="2616" priority="237" operator="equal">
      <formula>"completedw"</formula>
    </cfRule>
    <cfRule type="cellIs" dxfId="2615" priority="239" operator="equal">
      <formula>"ROW"</formula>
    </cfRule>
  </conditionalFormatting>
  <conditionalFormatting sqref="K215:K216">
    <cfRule type="containsText" dxfId="2614" priority="1162" operator="containsText" text="Hold">
      <formula>NOT(ISERROR(SEARCH("Hold",K215)))</formula>
    </cfRule>
  </conditionalFormatting>
  <conditionalFormatting sqref="K226:K227">
    <cfRule type="containsText" dxfId="2613" priority="1147" operator="containsText" text="Hold">
      <formula>NOT(ISERROR(SEARCH("Hold",K226)))</formula>
    </cfRule>
  </conditionalFormatting>
  <conditionalFormatting sqref="K237:K238">
    <cfRule type="containsText" dxfId="2612" priority="1164" operator="containsText" text="Hold">
      <formula>NOT(ISERROR(SEARCH("Hold",K237)))</formula>
    </cfRule>
  </conditionalFormatting>
  <conditionalFormatting sqref="K247:K248">
    <cfRule type="containsText" dxfId="2611" priority="1124" operator="containsText" text="Hold">
      <formula>NOT(ISERROR(SEARCH("Hold",K247)))</formula>
    </cfRule>
  </conditionalFormatting>
  <conditionalFormatting sqref="K257:K258">
    <cfRule type="containsText" dxfId="2610" priority="151" operator="containsText" text="Hold">
      <formula>NOT(ISERROR(SEARCH("Hold",K257)))</formula>
    </cfRule>
  </conditionalFormatting>
  <conditionalFormatting sqref="K267:K268">
    <cfRule type="containsText" dxfId="2609" priority="1044" operator="containsText" text="Hold">
      <formula>NOT(ISERROR(SEARCH("Hold",K267)))</formula>
    </cfRule>
  </conditionalFormatting>
  <conditionalFormatting sqref="K278:K279">
    <cfRule type="containsText" dxfId="2608" priority="990" operator="containsText" text="Hold">
      <formula>NOT(ISERROR(SEARCH("Hold",K278)))</formula>
    </cfRule>
  </conditionalFormatting>
  <conditionalFormatting sqref="K289:K290">
    <cfRule type="containsText" dxfId="2607" priority="900" operator="containsText" text="Hold">
      <formula>NOT(ISERROR(SEARCH("Hold",K289)))</formula>
    </cfRule>
  </conditionalFormatting>
  <conditionalFormatting sqref="K300:K301">
    <cfRule type="containsText" dxfId="2606" priority="748" operator="containsText" text="Hold">
      <formula>NOT(ISERROR(SEARCH("Hold",K300)))</formula>
    </cfRule>
  </conditionalFormatting>
  <conditionalFormatting sqref="K311:K312">
    <cfRule type="containsText" dxfId="2605" priority="98" operator="containsText" text="Hold">
      <formula>NOT(ISERROR(SEARCH("Hold",K311)))</formula>
    </cfRule>
  </conditionalFormatting>
  <conditionalFormatting sqref="K278:L279">
    <cfRule type="cellIs" dxfId="2604" priority="991" operator="equal">
      <formula>"completedw"</formula>
    </cfRule>
    <cfRule type="cellIs" dxfId="2603" priority="993" operator="equal">
      <formula>"ROW"</formula>
    </cfRule>
    <cfRule type="cellIs" dxfId="2602" priority="995" operator="equal">
      <formula>"Completed"</formula>
    </cfRule>
    <cfRule type="cellIs" dxfId="2601" priority="994" operator="equal">
      <formula>"wip"</formula>
    </cfRule>
    <cfRule type="cellIs" dxfId="2600" priority="992" operator="equal">
      <formula>"HOLD"</formula>
    </cfRule>
  </conditionalFormatting>
  <conditionalFormatting sqref="K300:L301">
    <cfRule type="cellIs" dxfId="2599" priority="750" operator="equal">
      <formula>"HOLD"</formula>
    </cfRule>
    <cfRule type="cellIs" dxfId="2598" priority="753" operator="equal">
      <formula>"Completed"</formula>
    </cfRule>
    <cfRule type="cellIs" dxfId="2597" priority="752" operator="equal">
      <formula>"wip"</formula>
    </cfRule>
    <cfRule type="cellIs" dxfId="2596" priority="751" operator="equal">
      <formula>"ROW"</formula>
    </cfRule>
    <cfRule type="cellIs" dxfId="2595" priority="749" operator="equal">
      <formula>"completedw"</formula>
    </cfRule>
  </conditionalFormatting>
  <conditionalFormatting sqref="K311:L312">
    <cfRule type="cellIs" dxfId="2594" priority="103" operator="equal">
      <formula>"Completed"</formula>
    </cfRule>
    <cfRule type="cellIs" dxfId="2593" priority="102" operator="equal">
      <formula>"wip"</formula>
    </cfRule>
    <cfRule type="cellIs" dxfId="2592" priority="101" operator="equal">
      <formula>"ROW"</formula>
    </cfRule>
    <cfRule type="cellIs" dxfId="2591" priority="100" operator="equal">
      <formula>"HOLD"</formula>
    </cfRule>
    <cfRule type="cellIs" dxfId="2590" priority="99" operator="equal">
      <formula>"completedw"</formula>
    </cfRule>
  </conditionalFormatting>
  <conditionalFormatting sqref="L172">
    <cfRule type="cellIs" dxfId="2589" priority="1618" operator="equal">
      <formula>"wip"</formula>
    </cfRule>
    <cfRule type="cellIs" dxfId="2588" priority="1619" operator="equal">
      <formula>"Completed"</formula>
    </cfRule>
  </conditionalFormatting>
  <conditionalFormatting sqref="L183">
    <cfRule type="cellIs" dxfId="2587" priority="1588" operator="equal">
      <formula>"wip"</formula>
    </cfRule>
    <cfRule type="cellIs" dxfId="2586" priority="1589" operator="equal">
      <formula>"Completed"</formula>
    </cfRule>
  </conditionalFormatting>
  <conditionalFormatting sqref="L194">
    <cfRule type="cellIs" dxfId="2585" priority="1560" operator="equal">
      <formula>"wip"</formula>
    </cfRule>
    <cfRule type="cellIs" dxfId="2584" priority="1561" operator="equal">
      <formula>"Completed"</formula>
    </cfRule>
  </conditionalFormatting>
  <conditionalFormatting sqref="L204">
    <cfRule type="cellIs" dxfId="2583" priority="1533" operator="equal">
      <formula>"Completed"</formula>
    </cfRule>
    <cfRule type="cellIs" dxfId="2582" priority="1532" operator="equal">
      <formula>"wip"</formula>
    </cfRule>
  </conditionalFormatting>
  <conditionalFormatting sqref="L215">
    <cfRule type="cellIs" dxfId="2581" priority="1504" operator="equal">
      <formula>"wip"</formula>
    </cfRule>
    <cfRule type="cellIs" dxfId="2580" priority="1505" operator="equal">
      <formula>"Completed"</formula>
    </cfRule>
  </conditionalFormatting>
  <conditionalFormatting sqref="L226">
    <cfRule type="cellIs" dxfId="2579" priority="1476" operator="equal">
      <formula>"wip"</formula>
    </cfRule>
    <cfRule type="cellIs" dxfId="2578" priority="1477" operator="equal">
      <formula>"Completed"</formula>
    </cfRule>
  </conditionalFormatting>
  <conditionalFormatting sqref="L237">
    <cfRule type="cellIs" dxfId="2577" priority="1448" operator="equal">
      <formula>"wip"</formula>
    </cfRule>
    <cfRule type="cellIs" dxfId="2576" priority="1449" operator="equal">
      <formula>"Completed"</formula>
    </cfRule>
  </conditionalFormatting>
  <conditionalFormatting sqref="L247">
    <cfRule type="cellIs" dxfId="2575" priority="1394" operator="equal">
      <formula>"wip"</formula>
    </cfRule>
    <cfRule type="cellIs" dxfId="2574" priority="1395" operator="equal">
      <formula>"Completed"</formula>
    </cfRule>
  </conditionalFormatting>
  <conditionalFormatting sqref="L257">
    <cfRule type="cellIs" dxfId="2573" priority="1367" operator="equal">
      <formula>"Completed"</formula>
    </cfRule>
    <cfRule type="cellIs" dxfId="2572" priority="1366" operator="equal">
      <formula>"wip"</formula>
    </cfRule>
  </conditionalFormatting>
  <conditionalFormatting sqref="L267:M268">
    <cfRule type="cellIs" dxfId="2571" priority="1052" operator="equal">
      <formula>"HOLD"</formula>
    </cfRule>
    <cfRule type="cellIs" dxfId="2570" priority="1053" operator="equal">
      <formula>"ROW"</formula>
    </cfRule>
    <cfRule type="cellIs" dxfId="2569" priority="1054" operator="equal">
      <formula>"wip"</formula>
    </cfRule>
    <cfRule type="cellIs" dxfId="2568" priority="1055" operator="equal">
      <formula>"Completed"</formula>
    </cfRule>
    <cfRule type="cellIs" dxfId="2567" priority="1051" operator="equal">
      <formula>"completedw"</formula>
    </cfRule>
  </conditionalFormatting>
  <conditionalFormatting sqref="L289:M290">
    <cfRule type="cellIs" dxfId="2566" priority="908" operator="equal">
      <formula>"HOLD"</formula>
    </cfRule>
    <cfRule type="cellIs" dxfId="2565" priority="909" operator="equal">
      <formula>"ROW"</formula>
    </cfRule>
    <cfRule type="cellIs" dxfId="2564" priority="910" operator="equal">
      <formula>"wip"</formula>
    </cfRule>
    <cfRule type="cellIs" dxfId="2563" priority="911" operator="equal">
      <formula>"Completed"</formula>
    </cfRule>
    <cfRule type="cellIs" dxfId="2562" priority="907" operator="equal">
      <formula>"completedw"</formula>
    </cfRule>
  </conditionalFormatting>
  <conditionalFormatting sqref="L36:N37">
    <cfRule type="cellIs" dxfId="2561" priority="789" operator="equal">
      <formula>"wip"</formula>
    </cfRule>
    <cfRule type="cellIs" dxfId="2560" priority="787" operator="equal">
      <formula>"HOLD"</formula>
    </cfRule>
    <cfRule type="cellIs" dxfId="2559" priority="788" operator="equal">
      <formula>"ROW"</formula>
    </cfRule>
    <cfRule type="cellIs" dxfId="2558" priority="786" operator="equal">
      <formula>"completedw"</formula>
    </cfRule>
    <cfRule type="cellIs" dxfId="2557" priority="790" operator="equal">
      <formula>"Completed"</formula>
    </cfRule>
  </conditionalFormatting>
  <conditionalFormatting sqref="L208:N208">
    <cfRule type="cellIs" dxfId="2556" priority="234" operator="equal">
      <formula>"completedw"</formula>
    </cfRule>
    <cfRule type="cellIs" dxfId="2555" priority="236" operator="equal">
      <formula>"ROW"</formula>
    </cfRule>
    <cfRule type="cellIs" dxfId="2554" priority="235" operator="equal">
      <formula>"HOLD"</formula>
    </cfRule>
  </conditionalFormatting>
  <conditionalFormatting sqref="L25:AE25 U14:V14 X14:AC14 L26 N26 P26 R26 T26 V26 X26 Z26 AB26 AD26 B47">
    <cfRule type="cellIs" dxfId="2553" priority="1642" operator="equal">
      <formula>"wip"</formula>
    </cfRule>
  </conditionalFormatting>
  <conditionalFormatting sqref="L25:AE25 U14:V14 X14:AC14 U15 W15 L26 N26 P26 R26 T26 V26 X26 Z26 AB26 AD26 B47">
    <cfRule type="cellIs" dxfId="2552" priority="1643" operator="equal">
      <formula>"Completed"</formula>
    </cfRule>
  </conditionalFormatting>
  <conditionalFormatting sqref="L25:XFD25 C25:F25 S14:XFD14 A1:XFD1 A2:M2 S2:XFD2 A3:XFD9 V10:AI10 AK10:XFD10 A10:H18 T11:XFD13 T15:U15 W15 Y15 AA15 AC15 AE15:XFD15 T16:XFD18 AF19:XFD19 AF20 AL20:XFD21 A21:F21 I21:J21 L21:AF21 A22:XFD24 A25:B26 D26 F26 L26 N26 P26 R26 T26 V26 X26 Z26 AB26 AD26 AF26:XFD26 A27:XFD28 AE29:AE30 A36:B38 AF271:AG271 AI271:XFD271 AF272:XFD295">
    <cfRule type="cellIs" dxfId="2551" priority="1424" operator="equal">
      <formula>"completedw"</formula>
    </cfRule>
    <cfRule type="cellIs" dxfId="2550" priority="1426" operator="equal">
      <formula>"ROW"</formula>
    </cfRule>
    <cfRule type="cellIs" dxfId="2549" priority="1425" operator="equal">
      <formula>"HOLD"</formula>
    </cfRule>
  </conditionalFormatting>
  <conditionalFormatting sqref="M25">
    <cfRule type="containsText" dxfId="2548" priority="210" operator="containsText" text="Hold">
      <formula>NOT(ISERROR(SEARCH("Hold",M25)))</formula>
    </cfRule>
  </conditionalFormatting>
  <conditionalFormatting sqref="M36:M37">
    <cfRule type="containsText" dxfId="2547" priority="785" operator="containsText" text="Hold">
      <formula>NOT(ISERROR(SEARCH("Hold",M36)))</formula>
    </cfRule>
  </conditionalFormatting>
  <conditionalFormatting sqref="M51">
    <cfRule type="cellIs" dxfId="2546" priority="502" operator="equal">
      <formula>"completedw"</formula>
    </cfRule>
    <cfRule type="cellIs" dxfId="2545" priority="503" operator="equal">
      <formula>"HOLD"</formula>
    </cfRule>
    <cfRule type="cellIs" dxfId="2544" priority="504" operator="equal">
      <formula>"ROW"</formula>
    </cfRule>
  </conditionalFormatting>
  <conditionalFormatting sqref="M61:M62">
    <cfRule type="cellIs" dxfId="2543" priority="478" operator="equal">
      <formula>"completedw"</formula>
    </cfRule>
    <cfRule type="cellIs" dxfId="2542" priority="479" operator="equal">
      <formula>"HOLD"</formula>
    </cfRule>
    <cfRule type="cellIs" dxfId="2541" priority="480" operator="equal">
      <formula>"ROW"</formula>
    </cfRule>
  </conditionalFormatting>
  <conditionalFormatting sqref="M72:M73">
    <cfRule type="cellIs" dxfId="2540" priority="445" operator="equal">
      <formula>"completedw"</formula>
    </cfRule>
    <cfRule type="cellIs" dxfId="2539" priority="446" operator="equal">
      <formula>"HOLD"</formula>
    </cfRule>
    <cfRule type="cellIs" dxfId="2538" priority="447" operator="equal">
      <formula>"ROW"</formula>
    </cfRule>
  </conditionalFormatting>
  <conditionalFormatting sqref="M90:M91">
    <cfRule type="containsText" dxfId="2537" priority="1180" operator="containsText" text="Hold">
      <formula>NOT(ISERROR(SEARCH("Hold",M90)))</formula>
    </cfRule>
  </conditionalFormatting>
  <conditionalFormatting sqref="M114:M115">
    <cfRule type="containsText" dxfId="2536" priority="1266" operator="containsText" text="Hold">
      <formula>NOT(ISERROR(SEARCH("Hold",M114)))</formula>
    </cfRule>
  </conditionalFormatting>
  <conditionalFormatting sqref="M126:M127">
    <cfRule type="containsText" dxfId="2535" priority="630" operator="containsText" text="Hold">
      <formula>NOT(ISERROR(SEARCH("Hold",M126)))</formula>
    </cfRule>
  </conditionalFormatting>
  <conditionalFormatting sqref="M138:M139 N32 A47:B49 A51 X52:Z52 AF61:AK63 A64:E64 A83:C84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2534" priority="1644" operator="equal">
      <formula>"completedw"</formula>
    </cfRule>
  </conditionalFormatting>
  <conditionalFormatting sqref="M138:M139 N32 A47:B49 A51 X52:Z52 AF61:AK63 A64:E64 A83:C84 AF85:AK85 A86:C86 X86:AK86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2533" priority="1645" operator="equal">
      <formula>"HOLD"</formula>
    </cfRule>
    <cfRule type="cellIs" dxfId="2532" priority="1646" operator="equal">
      <formula>"ROW"</formula>
    </cfRule>
  </conditionalFormatting>
  <conditionalFormatting sqref="M138:M139">
    <cfRule type="containsText" dxfId="2531" priority="177" operator="containsText" text="Hold">
      <formula>NOT(ISERROR(SEARCH("Hold",M138)))</formula>
    </cfRule>
  </conditionalFormatting>
  <conditionalFormatting sqref="M150:M151">
    <cfRule type="containsText" dxfId="2530" priority="1244" operator="containsText" text="Hold">
      <formula>NOT(ISERROR(SEARCH("Hold",M150)))</formula>
    </cfRule>
  </conditionalFormatting>
  <conditionalFormatting sqref="M161:M162">
    <cfRule type="containsText" dxfId="2529" priority="530" operator="containsText" text="Hold">
      <formula>NOT(ISERROR(SEARCH("Hold",M161)))</formula>
    </cfRule>
  </conditionalFormatting>
  <conditionalFormatting sqref="M176:M177">
    <cfRule type="cellIs" dxfId="2528" priority="383" operator="equal">
      <formula>"HOLD"</formula>
    </cfRule>
    <cfRule type="cellIs" dxfId="2527" priority="382" operator="equal">
      <formula>"completedw"</formula>
    </cfRule>
    <cfRule type="cellIs" dxfId="2526" priority="384" operator="equal">
      <formula>"ROW"</formula>
    </cfRule>
  </conditionalFormatting>
  <conditionalFormatting sqref="M179:M184">
    <cfRule type="cellIs" dxfId="2525" priority="549" operator="equal">
      <formula>"ROW"</formula>
    </cfRule>
    <cfRule type="cellIs" dxfId="2524" priority="548" operator="equal">
      <formula>"HOLD"</formula>
    </cfRule>
    <cfRule type="cellIs" dxfId="2523" priority="547" operator="equal">
      <formula>"completedw"</formula>
    </cfRule>
  </conditionalFormatting>
  <conditionalFormatting sqref="M183:M184">
    <cfRule type="cellIs" dxfId="2522" priority="551" operator="equal">
      <formula>"Completed"</formula>
    </cfRule>
    <cfRule type="containsText" dxfId="2521" priority="546" operator="containsText" text="Hold">
      <formula>NOT(ISERROR(SEARCH("Hold",M183)))</formula>
    </cfRule>
    <cfRule type="cellIs" dxfId="2520" priority="550" operator="equal">
      <formula>"wip"</formula>
    </cfRule>
  </conditionalFormatting>
  <conditionalFormatting sqref="M188">
    <cfRule type="cellIs" dxfId="2519" priority="792" operator="equal">
      <formula>"HOLD"</formula>
    </cfRule>
    <cfRule type="cellIs" dxfId="2518" priority="793" operator="equal">
      <formula>"ROW"</formula>
    </cfRule>
    <cfRule type="cellIs" dxfId="2517" priority="791" operator="equal">
      <formula>"completedw"</formula>
    </cfRule>
  </conditionalFormatting>
  <conditionalFormatting sqref="M194:M195">
    <cfRule type="containsText" dxfId="2516" priority="638" operator="containsText" text="Hold">
      <formula>NOT(ISERROR(SEARCH("Hold",M194)))</formula>
    </cfRule>
  </conditionalFormatting>
  <conditionalFormatting sqref="M215:M216">
    <cfRule type="containsText" dxfId="2515" priority="1161" operator="containsText" text="Hold">
      <formula>NOT(ISERROR(SEARCH("Hold",M215)))</formula>
    </cfRule>
  </conditionalFormatting>
  <conditionalFormatting sqref="M226:M227">
    <cfRule type="containsText" dxfId="2514" priority="1148" operator="containsText" text="Hold">
      <formula>NOT(ISERROR(SEARCH("Hold",M226)))</formula>
    </cfRule>
  </conditionalFormatting>
  <conditionalFormatting sqref="M237:M238">
    <cfRule type="containsText" dxfId="2513" priority="1138" operator="containsText" text="Hold">
      <formula>NOT(ISERROR(SEARCH("Hold",M237)))</formula>
    </cfRule>
  </conditionalFormatting>
  <conditionalFormatting sqref="M247:M248">
    <cfRule type="containsText" dxfId="2512" priority="1125" operator="containsText" text="Hold">
      <formula>NOT(ISERROR(SEARCH("Hold",M247)))</formula>
    </cfRule>
  </conditionalFormatting>
  <conditionalFormatting sqref="M257:M258">
    <cfRule type="containsText" dxfId="2511" priority="1115" operator="containsText" text="Hold">
      <formula>NOT(ISERROR(SEARCH("Hold",M257)))</formula>
    </cfRule>
  </conditionalFormatting>
  <conditionalFormatting sqref="M267:M268">
    <cfRule type="containsText" dxfId="2510" priority="1050" operator="containsText" text="Hold">
      <formula>NOT(ISERROR(SEARCH("Hold",M267)))</formula>
    </cfRule>
  </conditionalFormatting>
  <conditionalFormatting sqref="M278:M279">
    <cfRule type="containsText" dxfId="2509" priority="984" operator="containsText" text="Hold">
      <formula>NOT(ISERROR(SEARCH("Hold",M278)))</formula>
    </cfRule>
  </conditionalFormatting>
  <conditionalFormatting sqref="M289:M290">
    <cfRule type="containsText" dxfId="2508" priority="906" operator="containsText" text="Hold">
      <formula>NOT(ISERROR(SEARCH("Hold",M289)))</formula>
    </cfRule>
  </conditionalFormatting>
  <conditionalFormatting sqref="M300:M301">
    <cfRule type="containsText" dxfId="2507" priority="742" operator="containsText" text="Hold">
      <formula>NOT(ISERROR(SEARCH("Hold",M300)))</formula>
    </cfRule>
  </conditionalFormatting>
  <conditionalFormatting sqref="M311:M312">
    <cfRule type="containsText" dxfId="2506" priority="92" operator="containsText" text="Hold">
      <formula>NOT(ISERROR(SEARCH("Hold",M311)))</formula>
    </cfRule>
  </conditionalFormatting>
  <conditionalFormatting sqref="M90:N91">
    <cfRule type="cellIs" dxfId="2505" priority="1185" operator="equal">
      <formula>"Completed"</formula>
    </cfRule>
    <cfRule type="cellIs" dxfId="2504" priority="1184" operator="equal">
      <formula>"wip"</formula>
    </cfRule>
    <cfRule type="cellIs" dxfId="2503" priority="1183" operator="equal">
      <formula>"ROW"</formula>
    </cfRule>
    <cfRule type="cellIs" dxfId="2502" priority="1182" operator="equal">
      <formula>"HOLD"</formula>
    </cfRule>
    <cfRule type="cellIs" dxfId="2501" priority="1181" operator="equal">
      <formula>"completedw"</formula>
    </cfRule>
  </conditionalFormatting>
  <conditionalFormatting sqref="M311:N312">
    <cfRule type="cellIs" dxfId="2500" priority="94" operator="equal">
      <formula>"HOLD"</formula>
    </cfRule>
    <cfRule type="cellIs" dxfId="2499" priority="95" operator="equal">
      <formula>"ROW"</formula>
    </cfRule>
    <cfRule type="cellIs" dxfId="2498" priority="96" operator="equal">
      <formula>"wip"</formula>
    </cfRule>
    <cfRule type="cellIs" dxfId="2497" priority="97" operator="equal">
      <formula>"Completed"</formula>
    </cfRule>
    <cfRule type="cellIs" dxfId="2496" priority="93" operator="equal">
      <formula>"completedw"</formula>
    </cfRule>
  </conditionalFormatting>
  <conditionalFormatting sqref="M278:P279">
    <cfRule type="cellIs" dxfId="2495" priority="986" operator="equal">
      <formula>"HOLD"</formula>
    </cfRule>
    <cfRule type="cellIs" dxfId="2494" priority="985" operator="equal">
      <formula>"completedw"</formula>
    </cfRule>
    <cfRule type="cellIs" dxfId="2493" priority="989" operator="equal">
      <formula>"Completed"</formula>
    </cfRule>
    <cfRule type="cellIs" dxfId="2492" priority="988" operator="equal">
      <formula>"wip"</formula>
    </cfRule>
    <cfRule type="cellIs" dxfId="2491" priority="987" operator="equal">
      <formula>"ROW"</formula>
    </cfRule>
  </conditionalFormatting>
  <conditionalFormatting sqref="M300:P301">
    <cfRule type="cellIs" dxfId="2490" priority="743" operator="equal">
      <formula>"completedw"</formula>
    </cfRule>
    <cfRule type="cellIs" dxfId="2489" priority="744" operator="equal">
      <formula>"HOLD"</formula>
    </cfRule>
    <cfRule type="cellIs" dxfId="2488" priority="745" operator="equal">
      <formula>"ROW"</formula>
    </cfRule>
    <cfRule type="cellIs" dxfId="2487" priority="746" operator="equal">
      <formula>"wip"</formula>
    </cfRule>
    <cfRule type="cellIs" dxfId="2486" priority="747" operator="equal">
      <formula>"Completed"</formula>
    </cfRule>
  </conditionalFormatting>
  <conditionalFormatting sqref="M106:Q107">
    <cfRule type="cellIs" dxfId="2485" priority="124" operator="equal">
      <formula>"ROW"</formula>
    </cfRule>
    <cfRule type="cellIs" dxfId="2484" priority="122" operator="equal">
      <formula>"completedw"</formula>
    </cfRule>
    <cfRule type="cellIs" dxfId="2483" priority="123" operator="equal">
      <formula>"HOLD"</formula>
    </cfRule>
  </conditionalFormatting>
  <conditionalFormatting sqref="N172">
    <cfRule type="cellIs" dxfId="2482" priority="1616" operator="equal">
      <formula>"wip"</formula>
    </cfRule>
    <cfRule type="cellIs" dxfId="2481" priority="1617" operator="equal">
      <formula>"Completed"</formula>
    </cfRule>
  </conditionalFormatting>
  <conditionalFormatting sqref="N183">
    <cfRule type="cellIs" dxfId="2480" priority="1590" operator="equal">
      <formula>"wip"</formula>
    </cfRule>
    <cfRule type="cellIs" dxfId="2479" priority="1591" operator="equal">
      <formula>"Completed"</formula>
    </cfRule>
  </conditionalFormatting>
  <conditionalFormatting sqref="N194">
    <cfRule type="cellIs" dxfId="2478" priority="1558" operator="equal">
      <formula>"wip"</formula>
    </cfRule>
    <cfRule type="cellIs" dxfId="2477" priority="1559" operator="equal">
      <formula>"Completed"</formula>
    </cfRule>
  </conditionalFormatting>
  <conditionalFormatting sqref="N204">
    <cfRule type="cellIs" dxfId="2476" priority="1531" operator="equal">
      <formula>"Completed"</formula>
    </cfRule>
    <cfRule type="cellIs" dxfId="2475" priority="1530" operator="equal">
      <formula>"wip"</formula>
    </cfRule>
  </conditionalFormatting>
  <conditionalFormatting sqref="N215">
    <cfRule type="cellIs" dxfId="2474" priority="1502" operator="equal">
      <formula>"wip"</formula>
    </cfRule>
    <cfRule type="cellIs" dxfId="2473" priority="1503" operator="equal">
      <formula>"Completed"</formula>
    </cfRule>
  </conditionalFormatting>
  <conditionalFormatting sqref="N226">
    <cfRule type="cellIs" dxfId="2472" priority="1475" operator="equal">
      <formula>"Completed"</formula>
    </cfRule>
    <cfRule type="cellIs" dxfId="2471" priority="1474" operator="equal">
      <formula>"wip"</formula>
    </cfRule>
  </conditionalFormatting>
  <conditionalFormatting sqref="N237">
    <cfRule type="cellIs" dxfId="2470" priority="1447" operator="equal">
      <formula>"Completed"</formula>
    </cfRule>
    <cfRule type="cellIs" dxfId="2469" priority="1446" operator="equal">
      <formula>"wip"</formula>
    </cfRule>
  </conditionalFormatting>
  <conditionalFormatting sqref="N247">
    <cfRule type="cellIs" dxfId="2468" priority="1393" operator="equal">
      <formula>"Completed"</formula>
    </cfRule>
    <cfRule type="cellIs" dxfId="2467" priority="1392" operator="equal">
      <formula>"wip"</formula>
    </cfRule>
  </conditionalFormatting>
  <conditionalFormatting sqref="N257">
    <cfRule type="cellIs" dxfId="2466" priority="1365" operator="equal">
      <formula>"Completed"</formula>
    </cfRule>
    <cfRule type="cellIs" dxfId="2465" priority="1364" operator="equal">
      <formula>"wip"</formula>
    </cfRule>
  </conditionalFormatting>
  <conditionalFormatting sqref="N267:O267">
    <cfRule type="cellIs" dxfId="2464" priority="1061" operator="equal">
      <formula>"Completed"</formula>
    </cfRule>
    <cfRule type="cellIs" dxfId="2463" priority="1059" operator="equal">
      <formula>"ROW"</formula>
    </cfRule>
    <cfRule type="cellIs" dxfId="2462" priority="1058" operator="equal">
      <formula>"HOLD"</formula>
    </cfRule>
    <cfRule type="cellIs" dxfId="2461" priority="1057" operator="equal">
      <formula>"completedw"</formula>
    </cfRule>
    <cfRule type="cellIs" dxfId="2460" priority="1060" operator="equal">
      <formula>"wip"</formula>
    </cfRule>
  </conditionalFormatting>
  <conditionalFormatting sqref="N289:O289">
    <cfRule type="cellIs" dxfId="2459" priority="914" operator="equal">
      <formula>"HOLD"</formula>
    </cfRule>
    <cfRule type="cellIs" dxfId="2458" priority="915" operator="equal">
      <formula>"ROW"</formula>
    </cfRule>
    <cfRule type="cellIs" dxfId="2457" priority="913" operator="equal">
      <formula>"completedw"</formula>
    </cfRule>
    <cfRule type="cellIs" dxfId="2456" priority="916" operator="equal">
      <formula>"wip"</formula>
    </cfRule>
    <cfRule type="cellIs" dxfId="2455" priority="917" operator="equal">
      <formula>"Completed"</formula>
    </cfRule>
  </conditionalFormatting>
  <conditionalFormatting sqref="O29:O30">
    <cfRule type="cellIs" dxfId="2454" priority="795" operator="equal">
      <formula>"completedw"</formula>
    </cfRule>
    <cfRule type="cellIs" dxfId="2453" priority="796" operator="equal">
      <formula>"HOLD"</formula>
    </cfRule>
    <cfRule type="cellIs" dxfId="2452" priority="797" operator="equal">
      <formula>"ROW"</formula>
    </cfRule>
  </conditionalFormatting>
  <conditionalFormatting sqref="O215:O216">
    <cfRule type="containsText" dxfId="2451" priority="13" operator="containsText" text="Hold">
      <formula>NOT(ISERROR(SEARCH("Hold",O215)))</formula>
    </cfRule>
  </conditionalFormatting>
  <conditionalFormatting sqref="O267">
    <cfRule type="containsText" dxfId="2450" priority="1056" operator="containsText" text="Hold">
      <formula>NOT(ISERROR(SEARCH("Hold",O267)))</formula>
    </cfRule>
  </conditionalFormatting>
  <conditionalFormatting sqref="O289">
    <cfRule type="containsText" dxfId="2449" priority="912" operator="containsText" text="Hold">
      <formula>NOT(ISERROR(SEARCH("Hold",O289)))</formula>
    </cfRule>
  </conditionalFormatting>
  <conditionalFormatting sqref="O36:Q37">
    <cfRule type="containsText" dxfId="2448" priority="168" operator="containsText" text="Hold">
      <formula>NOT(ISERROR(SEARCH("Hold",O36)))</formula>
    </cfRule>
    <cfRule type="cellIs" dxfId="2447" priority="169" operator="equal">
      <formula>"completedw"</formula>
    </cfRule>
    <cfRule type="cellIs" dxfId="2446" priority="173" operator="equal">
      <formula>"Completed"</formula>
    </cfRule>
    <cfRule type="cellIs" dxfId="2445" priority="172" operator="equal">
      <formula>"wip"</formula>
    </cfRule>
    <cfRule type="cellIs" dxfId="2444" priority="171" operator="equal">
      <formula>"ROW"</formula>
    </cfRule>
    <cfRule type="cellIs" dxfId="2443" priority="170" operator="equal">
      <formula>"HOLD"</formula>
    </cfRule>
  </conditionalFormatting>
  <conditionalFormatting sqref="O72:Q73">
    <cfRule type="cellIs" dxfId="2442" priority="448" operator="equal">
      <formula>"completedw"</formula>
    </cfRule>
    <cfRule type="cellIs" dxfId="2441" priority="450" operator="equal">
      <formula>"ROW"</formula>
    </cfRule>
    <cfRule type="cellIs" dxfId="2440" priority="449" operator="equal">
      <formula>"HOLD"</formula>
    </cfRule>
  </conditionalFormatting>
  <conditionalFormatting sqref="O90:Q91">
    <cfRule type="cellIs" dxfId="2439" priority="21" operator="equal">
      <formula>"Completed"</formula>
    </cfRule>
    <cfRule type="cellIs" dxfId="2438" priority="20" operator="equal">
      <formula>"wip"</formula>
    </cfRule>
    <cfRule type="cellIs" dxfId="2437" priority="19" operator="equal">
      <formula>"ROW"</formula>
    </cfRule>
    <cfRule type="cellIs" dxfId="2436" priority="18" operator="equal">
      <formula>"HOLD"</formula>
    </cfRule>
    <cfRule type="cellIs" dxfId="2435" priority="17" operator="equal">
      <formula>"completedw"</formula>
    </cfRule>
    <cfRule type="containsText" dxfId="2434" priority="16" operator="containsText" text="Hold">
      <formula>NOT(ISERROR(SEARCH("Hold",O90)))</formula>
    </cfRule>
  </conditionalFormatting>
  <conditionalFormatting sqref="O114:Q115 O161:P162 O215:Q216 O226:Q227 O237:Q238 O247:Q248 O257:Q258 O79:Q80 O102:Q103 C126:C127 O150:Q151 O268:P268 O278:Q279 O290:P290">
    <cfRule type="containsText" dxfId="2433" priority="794" operator="containsText" text="Hold">
      <formula>NOT(ISERROR(SEARCH("Hold",C79)))</formula>
    </cfRule>
  </conditionalFormatting>
  <conditionalFormatting sqref="O126:Q127">
    <cfRule type="containsText" dxfId="2432" priority="629" operator="containsText" text="Hold">
      <formula>NOT(ISERROR(SEARCH("Hold",O126)))</formula>
    </cfRule>
  </conditionalFormatting>
  <conditionalFormatting sqref="O138:Q139">
    <cfRule type="containsText" dxfId="2431" priority="634" operator="containsText" text="Hold">
      <formula>NOT(ISERROR(SEARCH("Hold",O138)))</formula>
    </cfRule>
  </conditionalFormatting>
  <conditionalFormatting sqref="O187:Q187">
    <cfRule type="cellIs" dxfId="2430" priority="366" operator="equal">
      <formula>"ROW"</formula>
    </cfRule>
    <cfRule type="cellIs" dxfId="2429" priority="364" operator="equal">
      <formula>"completedw"</formula>
    </cfRule>
    <cfRule type="cellIs" dxfId="2428" priority="365" operator="equal">
      <formula>"HOLD"</formula>
    </cfRule>
  </conditionalFormatting>
  <conditionalFormatting sqref="O194:Q195">
    <cfRule type="containsText" dxfId="2427" priority="637" operator="containsText" text="Hold">
      <formula>NOT(ISERROR(SEARCH("Hold",O194)))</formula>
    </cfRule>
  </conditionalFormatting>
  <conditionalFormatting sqref="O300:Q301">
    <cfRule type="containsText" dxfId="2426" priority="736" operator="containsText" text="Hold">
      <formula>NOT(ISERROR(SEARCH("Hold",O300)))</formula>
    </cfRule>
  </conditionalFormatting>
  <conditionalFormatting sqref="O311:Q312">
    <cfRule type="containsText" dxfId="2425" priority="86" operator="containsText" text="Hold">
      <formula>NOT(ISERROR(SEARCH("Hold",O311)))</formula>
    </cfRule>
  </conditionalFormatting>
  <conditionalFormatting sqref="O311:R312">
    <cfRule type="cellIs" dxfId="2424" priority="91" operator="equal">
      <formula>"Completed"</formula>
    </cfRule>
    <cfRule type="cellIs" dxfId="2423" priority="89" operator="equal">
      <formula>"ROW"</formula>
    </cfRule>
    <cfRule type="cellIs" dxfId="2422" priority="87" operator="equal">
      <formula>"completedw"</formula>
    </cfRule>
    <cfRule type="cellIs" dxfId="2421" priority="88" operator="equal">
      <formula>"HOLD"</formula>
    </cfRule>
    <cfRule type="cellIs" dxfId="2420" priority="90" operator="equal">
      <formula>"wip"</formula>
    </cfRule>
  </conditionalFormatting>
  <conditionalFormatting sqref="O208:S209">
    <cfRule type="cellIs" dxfId="2419" priority="232" operator="equal">
      <formula>"HOLD"</formula>
    </cfRule>
    <cfRule type="cellIs" dxfId="2418" priority="231" operator="equal">
      <formula>"completedw"</formula>
    </cfRule>
    <cfRule type="cellIs" dxfId="2417" priority="233" operator="equal">
      <formula>"ROW"</formula>
    </cfRule>
  </conditionalFormatting>
  <conditionalFormatting sqref="O61:W62">
    <cfRule type="cellIs" dxfId="2416" priority="128" operator="equal">
      <formula>"completedw"</formula>
    </cfRule>
    <cfRule type="cellIs" dxfId="2415" priority="129" operator="equal">
      <formula>"HOLD"</formula>
    </cfRule>
    <cfRule type="cellIs" dxfId="2414" priority="130" operator="equal">
      <formula>"ROW"</formula>
    </cfRule>
  </conditionalFormatting>
  <conditionalFormatting sqref="O176:W177">
    <cfRule type="cellIs" dxfId="2413" priority="385" operator="equal">
      <formula>"completedw"</formula>
    </cfRule>
    <cfRule type="cellIs" dxfId="2412" priority="387" operator="equal">
      <formula>"ROW"</formula>
    </cfRule>
    <cfRule type="cellIs" dxfId="2411" priority="386" operator="equal">
      <formula>"HOLD"</formula>
    </cfRule>
  </conditionalFormatting>
  <conditionalFormatting sqref="P172">
    <cfRule type="cellIs" dxfId="2410" priority="1615" operator="equal">
      <formula>"Completed"</formula>
    </cfRule>
    <cfRule type="cellIs" dxfId="2409" priority="1614" operator="equal">
      <formula>"wip"</formula>
    </cfRule>
  </conditionalFormatting>
  <conditionalFormatting sqref="P183">
    <cfRule type="cellIs" dxfId="2408" priority="1586" operator="equal">
      <formula>"wip"</formula>
    </cfRule>
    <cfRule type="cellIs" dxfId="2407" priority="1587" operator="equal">
      <formula>"Completed"</formula>
    </cfRule>
  </conditionalFormatting>
  <conditionalFormatting sqref="P194">
    <cfRule type="cellIs" dxfId="2406" priority="1556" operator="equal">
      <formula>"wip"</formula>
    </cfRule>
    <cfRule type="cellIs" dxfId="2405" priority="1557" operator="equal">
      <formula>"Completed"</formula>
    </cfRule>
  </conditionalFormatting>
  <conditionalFormatting sqref="P204">
    <cfRule type="cellIs" dxfId="2404" priority="1529" operator="equal">
      <formula>"Completed"</formula>
    </cfRule>
    <cfRule type="cellIs" dxfId="2403" priority="1528" operator="equal">
      <formula>"wip"</formula>
    </cfRule>
  </conditionalFormatting>
  <conditionalFormatting sqref="P215">
    <cfRule type="cellIs" dxfId="2402" priority="1500" operator="equal">
      <formula>"wip"</formula>
    </cfRule>
    <cfRule type="cellIs" dxfId="2401" priority="1501" operator="equal">
      <formula>"Completed"</formula>
    </cfRule>
  </conditionalFormatting>
  <conditionalFormatting sqref="P226">
    <cfRule type="cellIs" dxfId="2400" priority="1472" operator="equal">
      <formula>"wip"</formula>
    </cfRule>
    <cfRule type="cellIs" dxfId="2399" priority="1473" operator="equal">
      <formula>"Completed"</formula>
    </cfRule>
  </conditionalFormatting>
  <conditionalFormatting sqref="P237">
    <cfRule type="cellIs" dxfId="2398" priority="1445" operator="equal">
      <formula>"Completed"</formula>
    </cfRule>
    <cfRule type="cellIs" dxfId="2397" priority="1444" operator="equal">
      <formula>"wip"</formula>
    </cfRule>
  </conditionalFormatting>
  <conditionalFormatting sqref="P247">
    <cfRule type="cellIs" dxfId="2396" priority="1390" operator="equal">
      <formula>"wip"</formula>
    </cfRule>
    <cfRule type="cellIs" dxfId="2395" priority="1391" operator="equal">
      <formula>"Completed"</formula>
    </cfRule>
  </conditionalFormatting>
  <conditionalFormatting sqref="P257">
    <cfRule type="cellIs" dxfId="2394" priority="1362" operator="equal">
      <formula>"wip"</formula>
    </cfRule>
    <cfRule type="cellIs" dxfId="2393" priority="1363" operator="equal">
      <formula>"Completed"</formula>
    </cfRule>
  </conditionalFormatting>
  <conditionalFormatting sqref="P267">
    <cfRule type="cellIs" dxfId="2392" priority="164" operator="equal">
      <formula>"HOLD"</formula>
    </cfRule>
    <cfRule type="cellIs" dxfId="2391" priority="166" operator="equal">
      <formula>"wip"</formula>
    </cfRule>
    <cfRule type="cellIs" dxfId="2390" priority="167" operator="equal">
      <formula>"Completed"</formula>
    </cfRule>
    <cfRule type="cellIs" dxfId="2389" priority="163" operator="equal">
      <formula>"completedw"</formula>
    </cfRule>
    <cfRule type="cellIs" dxfId="2388" priority="165" operator="equal">
      <formula>"ROW"</formula>
    </cfRule>
  </conditionalFormatting>
  <conditionalFormatting sqref="P289">
    <cfRule type="cellIs" dxfId="2387" priority="159" operator="equal">
      <formula>"HOLD"</formula>
    </cfRule>
    <cfRule type="cellIs" dxfId="2386" priority="158" operator="equal">
      <formula>"completedw"</formula>
    </cfRule>
    <cfRule type="cellIs" dxfId="2385" priority="160" operator="equal">
      <formula>"ROW"</formula>
    </cfRule>
    <cfRule type="cellIs" dxfId="2384" priority="162" operator="equal">
      <formula>"Completed"</formula>
    </cfRule>
    <cfRule type="cellIs" dxfId="2383" priority="161" operator="equal">
      <formula>"wip"</formula>
    </cfRule>
  </conditionalFormatting>
  <conditionalFormatting sqref="Q143">
    <cfRule type="cellIs" dxfId="2382" priority="176" operator="equal">
      <formula>"ROW"</formula>
    </cfRule>
    <cfRule type="cellIs" dxfId="2381" priority="174" operator="equal">
      <formula>"completedw"</formula>
    </cfRule>
    <cfRule type="cellIs" dxfId="2380" priority="175" operator="equal">
      <formula>"HOLD"</formula>
    </cfRule>
  </conditionalFormatting>
  <conditionalFormatting sqref="Q161:Q162">
    <cfRule type="containsText" dxfId="2379" priority="529" operator="containsText" text="Hold">
      <formula>NOT(ISERROR(SEARCH("Hold",Q161)))</formula>
    </cfRule>
  </conditionalFormatting>
  <conditionalFormatting sqref="Q215:Q216">
    <cfRule type="containsText" dxfId="2378" priority="12" operator="containsText" text="Hold">
      <formula>NOT(ISERROR(SEARCH("Hold",Q215)))</formula>
    </cfRule>
  </conditionalFormatting>
  <conditionalFormatting sqref="Q267:Q268">
    <cfRule type="containsText" dxfId="2377" priority="1062" operator="containsText" text="Hold">
      <formula>NOT(ISERROR(SEARCH("Hold",Q267)))</formula>
    </cfRule>
  </conditionalFormatting>
  <conditionalFormatting sqref="Q289:Q290">
    <cfRule type="containsText" dxfId="2376" priority="918" operator="containsText" text="Hold">
      <formula>NOT(ISERROR(SEARCH("Hold",Q289)))</formula>
    </cfRule>
  </conditionalFormatting>
  <conditionalFormatting sqref="Q278:R279">
    <cfRule type="cellIs" dxfId="2375" priority="980" operator="equal">
      <formula>"HOLD"</formula>
    </cfRule>
    <cfRule type="cellIs" dxfId="2374" priority="979" operator="equal">
      <formula>"completedw"</formula>
    </cfRule>
    <cfRule type="cellIs" dxfId="2373" priority="981" operator="equal">
      <formula>"ROW"</formula>
    </cfRule>
    <cfRule type="cellIs" dxfId="2372" priority="983" operator="equal">
      <formula>"Completed"</formula>
    </cfRule>
    <cfRule type="cellIs" dxfId="2371" priority="982" operator="equal">
      <formula>"wip"</formula>
    </cfRule>
  </conditionalFormatting>
  <conditionalFormatting sqref="Q300:R301">
    <cfRule type="cellIs" dxfId="2370" priority="737" operator="equal">
      <formula>"completedw"</formula>
    </cfRule>
    <cfRule type="cellIs" dxfId="2369" priority="738" operator="equal">
      <formula>"HOLD"</formula>
    </cfRule>
    <cfRule type="cellIs" dxfId="2368" priority="739" operator="equal">
      <formula>"ROW"</formula>
    </cfRule>
    <cfRule type="cellIs" dxfId="2367" priority="740" operator="equal">
      <formula>"wip"</formula>
    </cfRule>
    <cfRule type="cellIs" dxfId="2366" priority="741" operator="equal">
      <formula>"Completed"</formula>
    </cfRule>
  </conditionalFormatting>
  <conditionalFormatting sqref="Q29:S30">
    <cfRule type="cellIs" dxfId="2365" priority="528" operator="equal">
      <formula>"ROW"</formula>
    </cfRule>
    <cfRule type="cellIs" dxfId="2364" priority="527" operator="equal">
      <formula>"HOLD"</formula>
    </cfRule>
    <cfRule type="cellIs" dxfId="2363" priority="526" operator="equal">
      <formula>"completedw"</formula>
    </cfRule>
  </conditionalFormatting>
  <conditionalFormatting sqref="Q289:S290">
    <cfRule type="cellIs" dxfId="2362" priority="924" operator="equal">
      <formula>"Completed"</formula>
    </cfRule>
    <cfRule type="cellIs" dxfId="2361" priority="923" operator="equal">
      <formula>"wip"</formula>
    </cfRule>
    <cfRule type="cellIs" dxfId="2360" priority="922" operator="equal">
      <formula>"ROW"</formula>
    </cfRule>
    <cfRule type="cellIs" dxfId="2359" priority="921" operator="equal">
      <formula>"HOLD"</formula>
    </cfRule>
    <cfRule type="cellIs" dxfId="2358" priority="920" operator="equal">
      <formula>"completedw"</formula>
    </cfRule>
  </conditionalFormatting>
  <conditionalFormatting sqref="R172">
    <cfRule type="cellIs" dxfId="2357" priority="1613" operator="equal">
      <formula>"Completed"</formula>
    </cfRule>
    <cfRule type="cellIs" dxfId="2356" priority="1612" operator="equal">
      <formula>"wip"</formula>
    </cfRule>
  </conditionalFormatting>
  <conditionalFormatting sqref="R183">
    <cfRule type="cellIs" dxfId="2355" priority="1584" operator="equal">
      <formula>"wip"</formula>
    </cfRule>
    <cfRule type="cellIs" dxfId="2354" priority="1585" operator="equal">
      <formula>"Completed"</formula>
    </cfRule>
  </conditionalFormatting>
  <conditionalFormatting sqref="R194">
    <cfRule type="cellIs" dxfId="2353" priority="1554" operator="equal">
      <formula>"wip"</formula>
    </cfRule>
    <cfRule type="cellIs" dxfId="2352" priority="1555" operator="equal">
      <formula>"Completed"</formula>
    </cfRule>
  </conditionalFormatting>
  <conditionalFormatting sqref="R204">
    <cfRule type="cellIs" dxfId="2351" priority="1527" operator="equal">
      <formula>"Completed"</formula>
    </cfRule>
    <cfRule type="cellIs" dxfId="2350" priority="1526" operator="equal">
      <formula>"wip"</formula>
    </cfRule>
  </conditionalFormatting>
  <conditionalFormatting sqref="R215">
    <cfRule type="cellIs" dxfId="2349" priority="1498" operator="equal">
      <formula>"wip"</formula>
    </cfRule>
    <cfRule type="cellIs" dxfId="2348" priority="1499" operator="equal">
      <formula>"Completed"</formula>
    </cfRule>
  </conditionalFormatting>
  <conditionalFormatting sqref="R226">
    <cfRule type="cellIs" dxfId="2347" priority="1470" operator="equal">
      <formula>"wip"</formula>
    </cfRule>
    <cfRule type="cellIs" dxfId="2346" priority="1471" operator="equal">
      <formula>"Completed"</formula>
    </cfRule>
  </conditionalFormatting>
  <conditionalFormatting sqref="R237">
    <cfRule type="cellIs" dxfId="2345" priority="1443" operator="equal">
      <formula>"Completed"</formula>
    </cfRule>
    <cfRule type="cellIs" dxfId="2344" priority="1442" operator="equal">
      <formula>"wip"</formula>
    </cfRule>
  </conditionalFormatting>
  <conditionalFormatting sqref="R247">
    <cfRule type="cellIs" dxfId="2343" priority="1388" operator="equal">
      <formula>"wip"</formula>
    </cfRule>
    <cfRule type="cellIs" dxfId="2342" priority="1389" operator="equal">
      <formula>"Completed"</formula>
    </cfRule>
  </conditionalFormatting>
  <conditionalFormatting sqref="R257">
    <cfRule type="cellIs" dxfId="2341" priority="1360" operator="equal">
      <formula>"wip"</formula>
    </cfRule>
    <cfRule type="cellIs" dxfId="2340" priority="1361" operator="equal">
      <formula>"Completed"</formula>
    </cfRule>
  </conditionalFormatting>
  <conditionalFormatting sqref="R90:S91">
    <cfRule type="cellIs" dxfId="2339" priority="67" operator="equal">
      <formula>"Completed"</formula>
    </cfRule>
    <cfRule type="cellIs" dxfId="2338" priority="66" operator="equal">
      <formula>"wip"</formula>
    </cfRule>
    <cfRule type="cellIs" dxfId="2337" priority="64" operator="equal">
      <formula>"HOLD"</formula>
    </cfRule>
    <cfRule type="cellIs" dxfId="2336" priority="65" operator="equal">
      <formula>"ROW"</formula>
    </cfRule>
    <cfRule type="cellIs" dxfId="2335" priority="63" operator="equal">
      <formula>"completedw"</formula>
    </cfRule>
  </conditionalFormatting>
  <conditionalFormatting sqref="R267:S268">
    <cfRule type="cellIs" dxfId="2334" priority="1064" operator="equal">
      <formula>"completedw"</formula>
    </cfRule>
    <cfRule type="cellIs" dxfId="2333" priority="1068" operator="equal">
      <formula>"Completed"</formula>
    </cfRule>
    <cfRule type="cellIs" dxfId="2332" priority="1067" operator="equal">
      <formula>"wip"</formula>
    </cfRule>
    <cfRule type="cellIs" dxfId="2331" priority="1066" operator="equal">
      <formula>"ROW"</formula>
    </cfRule>
    <cfRule type="cellIs" dxfId="2330" priority="1065" operator="equal">
      <formula>"HOLD"</formula>
    </cfRule>
  </conditionalFormatting>
  <conditionalFormatting sqref="R36:V37">
    <cfRule type="cellIs" dxfId="2329" priority="592" operator="equal">
      <formula>"Completed"</formula>
    </cfRule>
    <cfRule type="cellIs" dxfId="2328" priority="591" operator="equal">
      <formula>"wip"</formula>
    </cfRule>
    <cfRule type="cellIs" dxfId="2327" priority="590" operator="equal">
      <formula>"ROW"</formula>
    </cfRule>
    <cfRule type="cellIs" dxfId="2326" priority="588" operator="equal">
      <formula>"completedw"</formula>
    </cfRule>
    <cfRule type="cellIs" dxfId="2325" priority="589" operator="equal">
      <formula>"HOLD"</formula>
    </cfRule>
  </conditionalFormatting>
  <conditionalFormatting sqref="S36:S37">
    <cfRule type="containsText" dxfId="2324" priority="587" operator="containsText" text="Hold">
      <formula>NOT(ISERROR(SEARCH("Hold",S36)))</formula>
    </cfRule>
  </conditionalFormatting>
  <conditionalFormatting sqref="S51">
    <cfRule type="cellIs" dxfId="2323" priority="500" operator="equal">
      <formula>"HOLD"</formula>
    </cfRule>
    <cfRule type="cellIs" dxfId="2322" priority="499" operator="equal">
      <formula>"completedw"</formula>
    </cfRule>
    <cfRule type="cellIs" dxfId="2321" priority="501" operator="equal">
      <formula>"ROW"</formula>
    </cfRule>
  </conditionalFormatting>
  <conditionalFormatting sqref="S72:S73">
    <cfRule type="cellIs" dxfId="2320" priority="453" operator="equal">
      <formula>"ROW"</formula>
    </cfRule>
    <cfRule type="cellIs" dxfId="2319" priority="451" operator="equal">
      <formula>"completedw"</formula>
    </cfRule>
    <cfRule type="cellIs" dxfId="2318" priority="452" operator="equal">
      <formula>"HOLD"</formula>
    </cfRule>
  </conditionalFormatting>
  <conditionalFormatting sqref="S79:S80">
    <cfRule type="cellIs" dxfId="2317" priority="581" operator="equal">
      <formula>"completedw"</formula>
    </cfRule>
    <cfRule type="cellIs" dxfId="2316" priority="582" operator="equal">
      <formula>"HOLD"</formula>
    </cfRule>
    <cfRule type="cellIs" dxfId="2315" priority="583" operator="equal">
      <formula>"ROW"</formula>
    </cfRule>
    <cfRule type="containsText" dxfId="2314" priority="580" operator="containsText" text="Hold">
      <formula>NOT(ISERROR(SEARCH("Hold",S79)))</formula>
    </cfRule>
    <cfRule type="cellIs" dxfId="2313" priority="584" operator="equal">
      <formula>"wip"</formula>
    </cfRule>
    <cfRule type="cellIs" dxfId="2312" priority="585" operator="equal">
      <formula>"Completed"</formula>
    </cfRule>
  </conditionalFormatting>
  <conditionalFormatting sqref="S90:S91">
    <cfRule type="containsText" dxfId="2311" priority="62" operator="containsText" text="Hold">
      <formula>NOT(ISERROR(SEARCH("Hold",S90)))</formula>
    </cfRule>
  </conditionalFormatting>
  <conditionalFormatting sqref="S102:S103">
    <cfRule type="containsText" dxfId="2310" priority="827" operator="containsText" text="Hold">
      <formula>NOT(ISERROR(SEARCH("Hold",S102)))</formula>
    </cfRule>
  </conditionalFormatting>
  <conditionalFormatting sqref="S106:S107">
    <cfRule type="cellIs" dxfId="2309" priority="416" operator="equal">
      <formula>"HOLD"</formula>
    </cfRule>
    <cfRule type="cellIs" dxfId="2308" priority="417" operator="equal">
      <formula>"ROW"</formula>
    </cfRule>
    <cfRule type="cellIs" dxfId="2307" priority="415" operator="equal">
      <formula>"completedw"</formula>
    </cfRule>
  </conditionalFormatting>
  <conditionalFormatting sqref="S114:S115">
    <cfRule type="containsText" dxfId="2306" priority="1248" operator="containsText" text="Hold">
      <formula>NOT(ISERROR(SEARCH("Hold",S114)))</formula>
    </cfRule>
  </conditionalFormatting>
  <conditionalFormatting sqref="S118:S119">
    <cfRule type="cellIs" dxfId="2305" priority="189" operator="equal">
      <formula>"completedw"</formula>
    </cfRule>
    <cfRule type="cellIs" dxfId="2304" priority="190" operator="equal">
      <formula>"HOLD"</formula>
    </cfRule>
    <cfRule type="cellIs" dxfId="2303" priority="191" operator="equal">
      <formula>"ROW"</formula>
    </cfRule>
  </conditionalFormatting>
  <conditionalFormatting sqref="S122">
    <cfRule type="cellIs" dxfId="2302" priority="271" operator="equal">
      <formula>"HOLD"</formula>
    </cfRule>
    <cfRule type="cellIs" dxfId="2301" priority="270" operator="equal">
      <formula>"completedw"</formula>
    </cfRule>
    <cfRule type="cellIs" dxfId="2300" priority="272" operator="equal">
      <formula>"ROW"</formula>
    </cfRule>
  </conditionalFormatting>
  <conditionalFormatting sqref="S126:S127">
    <cfRule type="containsText" dxfId="2299" priority="628" operator="containsText" text="Hold">
      <formula>NOT(ISERROR(SEARCH("Hold",S126)))</formula>
    </cfRule>
  </conditionalFormatting>
  <conditionalFormatting sqref="S138:S139">
    <cfRule type="containsText" dxfId="2298" priority="633" operator="containsText" text="Hold">
      <formula>NOT(ISERROR(SEARCH("Hold",S138)))</formula>
    </cfRule>
  </conditionalFormatting>
  <conditionalFormatting sqref="S142:S143 S145">
    <cfRule type="cellIs" dxfId="2297" priority="409" operator="equal">
      <formula>"completedw"</formula>
    </cfRule>
    <cfRule type="cellIs" dxfId="2296" priority="410" operator="equal">
      <formula>"HOLD"</formula>
    </cfRule>
    <cfRule type="cellIs" dxfId="2295" priority="411" operator="equal">
      <formula>"ROW"</formula>
    </cfRule>
  </conditionalFormatting>
  <conditionalFormatting sqref="S150:S151">
    <cfRule type="containsText" dxfId="2294" priority="1243" operator="containsText" text="Hold">
      <formula>NOT(ISERROR(SEARCH("Hold",S150)))</formula>
    </cfRule>
  </conditionalFormatting>
  <conditionalFormatting sqref="S187">
    <cfRule type="cellIs" dxfId="2293" priority="362" operator="equal">
      <formula>"HOLD"</formula>
    </cfRule>
    <cfRule type="cellIs" dxfId="2292" priority="363" operator="equal">
      <formula>"ROW"</formula>
    </cfRule>
    <cfRule type="cellIs" dxfId="2291" priority="361" operator="equal">
      <formula>"completedw"</formula>
    </cfRule>
  </conditionalFormatting>
  <conditionalFormatting sqref="S194:S195">
    <cfRule type="containsText" dxfId="2290" priority="1" operator="containsText" text="Hold">
      <formula>NOT(ISERROR(SEARCH("Hold",S194)))</formula>
    </cfRule>
    <cfRule type="containsText" dxfId="2289" priority="636" operator="containsText" text="Hold">
      <formula>NOT(ISERROR(SEARCH("Hold",S194)))</formula>
    </cfRule>
  </conditionalFormatting>
  <conditionalFormatting sqref="S215:S216">
    <cfRule type="containsText" dxfId="2288" priority="138" operator="containsText" text="Hold">
      <formula>NOT(ISERROR(SEARCH("Hold",S215)))</formula>
    </cfRule>
    <cfRule type="containsText" dxfId="2287" priority="1160" operator="containsText" text="Hold">
      <formula>NOT(ISERROR(SEARCH("Hold",S215)))</formula>
    </cfRule>
  </conditionalFormatting>
  <conditionalFormatting sqref="S226:S227">
    <cfRule type="containsText" dxfId="2286" priority="1149" operator="containsText" text="Hold">
      <formula>NOT(ISERROR(SEARCH("Hold",S226)))</formula>
    </cfRule>
  </conditionalFormatting>
  <conditionalFormatting sqref="S237:S238">
    <cfRule type="containsText" dxfId="2285" priority="1137" operator="containsText" text="Hold">
      <formula>NOT(ISERROR(SEARCH("Hold",S237)))</formula>
    </cfRule>
  </conditionalFormatting>
  <conditionalFormatting sqref="S247:S248">
    <cfRule type="containsText" dxfId="2284" priority="1126" operator="containsText" text="Hold">
      <formula>NOT(ISERROR(SEARCH("Hold",S247)))</formula>
    </cfRule>
  </conditionalFormatting>
  <conditionalFormatting sqref="S257:S258">
    <cfRule type="containsText" dxfId="2283" priority="1114" operator="containsText" text="Hold">
      <formula>NOT(ISERROR(SEARCH("Hold",S257)))</formula>
    </cfRule>
  </conditionalFormatting>
  <conditionalFormatting sqref="S267:S268">
    <cfRule type="containsText" dxfId="2282" priority="1063" operator="containsText" text="Hold">
      <formula>NOT(ISERROR(SEARCH("Hold",S267)))</formula>
    </cfRule>
  </conditionalFormatting>
  <conditionalFormatting sqref="S278:S279">
    <cfRule type="containsText" dxfId="2281" priority="74" operator="containsText" text="Hold">
      <formula>NOT(ISERROR(SEARCH("Hold",S278)))</formula>
    </cfRule>
  </conditionalFormatting>
  <conditionalFormatting sqref="S289:S290">
    <cfRule type="containsText" dxfId="2280" priority="919" operator="containsText" text="Hold">
      <formula>NOT(ISERROR(SEARCH("Hold",S289)))</formula>
    </cfRule>
  </conditionalFormatting>
  <conditionalFormatting sqref="S300:S301">
    <cfRule type="containsText" dxfId="2279" priority="730" operator="containsText" text="Hold">
      <formula>NOT(ISERROR(SEARCH("Hold",S300)))</formula>
    </cfRule>
  </conditionalFormatting>
  <conditionalFormatting sqref="S311:S312">
    <cfRule type="cellIs" dxfId="2278" priority="84" operator="equal">
      <formula>"wip"</formula>
    </cfRule>
    <cfRule type="containsText" dxfId="2277" priority="80" operator="containsText" text="Hold">
      <formula>NOT(ISERROR(SEARCH("Hold",S311)))</formula>
    </cfRule>
    <cfRule type="cellIs" dxfId="2276" priority="81" operator="equal">
      <formula>"completedw"</formula>
    </cfRule>
    <cfRule type="cellIs" dxfId="2275" priority="82" operator="equal">
      <formula>"HOLD"</formula>
    </cfRule>
    <cfRule type="cellIs" dxfId="2274" priority="83" operator="equal">
      <formula>"ROW"</formula>
    </cfRule>
    <cfRule type="cellIs" dxfId="2273" priority="85" operator="equal">
      <formula>"Completed"</formula>
    </cfRule>
  </conditionalFormatting>
  <conditionalFormatting sqref="S278:T279">
    <cfRule type="cellIs" dxfId="2272" priority="78" operator="equal">
      <formula>"wip"</formula>
    </cfRule>
    <cfRule type="cellIs" dxfId="2271" priority="77" operator="equal">
      <formula>"ROW"</formula>
    </cfRule>
    <cfRule type="cellIs" dxfId="2270" priority="76" operator="equal">
      <formula>"HOLD"</formula>
    </cfRule>
    <cfRule type="cellIs" dxfId="2269" priority="75" operator="equal">
      <formula>"completedw"</formula>
    </cfRule>
    <cfRule type="cellIs" dxfId="2268" priority="79" operator="equal">
      <formula>"Completed"</formula>
    </cfRule>
  </conditionalFormatting>
  <conditionalFormatting sqref="S300:T301">
    <cfRule type="cellIs" dxfId="2267" priority="732" operator="equal">
      <formula>"HOLD"</formula>
    </cfRule>
    <cfRule type="cellIs" dxfId="2266" priority="731" operator="equal">
      <formula>"completedw"</formula>
    </cfRule>
    <cfRule type="cellIs" dxfId="2265" priority="733" operator="equal">
      <formula>"ROW"</formula>
    </cfRule>
    <cfRule type="cellIs" dxfId="2264" priority="734" operator="equal">
      <formula>"wip"</formula>
    </cfRule>
    <cfRule type="cellIs" dxfId="2263" priority="735" operator="equal">
      <formula>"Completed"</formula>
    </cfRule>
  </conditionalFormatting>
  <conditionalFormatting sqref="T172">
    <cfRule type="cellIs" dxfId="2262" priority="1610" operator="equal">
      <formula>"wip"</formula>
    </cfRule>
    <cfRule type="cellIs" dxfId="2261" priority="1611" operator="equal">
      <formula>"Completed"</formula>
    </cfRule>
  </conditionalFormatting>
  <conditionalFormatting sqref="T183">
    <cfRule type="cellIs" dxfId="2260" priority="1582" operator="equal">
      <formula>"wip"</formula>
    </cfRule>
    <cfRule type="cellIs" dxfId="2259" priority="1583" operator="equal">
      <formula>"Completed"</formula>
    </cfRule>
  </conditionalFormatting>
  <conditionalFormatting sqref="T194">
    <cfRule type="cellIs" dxfId="2258" priority="1553" operator="equal">
      <formula>"Completed"</formula>
    </cfRule>
    <cfRule type="cellIs" dxfId="2257" priority="1552" operator="equal">
      <formula>"wip"</formula>
    </cfRule>
  </conditionalFormatting>
  <conditionalFormatting sqref="T204">
    <cfRule type="cellIs" dxfId="2256" priority="1525" operator="equal">
      <formula>"Completed"</formula>
    </cfRule>
    <cfRule type="cellIs" dxfId="2255" priority="1524" operator="equal">
      <formula>"wip"</formula>
    </cfRule>
  </conditionalFormatting>
  <conditionalFormatting sqref="T215">
    <cfRule type="cellIs" dxfId="2254" priority="1496" operator="equal">
      <formula>"wip"</formula>
    </cfRule>
    <cfRule type="cellIs" dxfId="2253" priority="1497" operator="equal">
      <formula>"Completed"</formula>
    </cfRule>
  </conditionalFormatting>
  <conditionalFormatting sqref="T226">
    <cfRule type="cellIs" dxfId="2252" priority="1469" operator="equal">
      <formula>"Completed"</formula>
    </cfRule>
    <cfRule type="cellIs" dxfId="2251" priority="1468" operator="equal">
      <formula>"wip"</formula>
    </cfRule>
  </conditionalFormatting>
  <conditionalFormatting sqref="T237">
    <cfRule type="cellIs" dxfId="2250" priority="1441" operator="equal">
      <formula>"Completed"</formula>
    </cfRule>
    <cfRule type="cellIs" dxfId="2249" priority="1440" operator="equal">
      <formula>"wip"</formula>
    </cfRule>
  </conditionalFormatting>
  <conditionalFormatting sqref="T247">
    <cfRule type="cellIs" dxfId="2248" priority="1387" operator="equal">
      <formula>"Completed"</formula>
    </cfRule>
    <cfRule type="cellIs" dxfId="2247" priority="1386" operator="equal">
      <formula>"wip"</formula>
    </cfRule>
  </conditionalFormatting>
  <conditionalFormatting sqref="T257">
    <cfRule type="cellIs" dxfId="2246" priority="1358" operator="equal">
      <formula>"wip"</formula>
    </cfRule>
    <cfRule type="cellIs" dxfId="2245" priority="1359" operator="equal">
      <formula>"Completed"</formula>
    </cfRule>
  </conditionalFormatting>
  <conditionalFormatting sqref="T267:U268">
    <cfRule type="cellIs" dxfId="2244" priority="1071" operator="equal">
      <formula>"HOLD"</formula>
    </cfRule>
    <cfRule type="cellIs" dxfId="2243" priority="1072" operator="equal">
      <formula>"ROW"</formula>
    </cfRule>
    <cfRule type="cellIs" dxfId="2242" priority="1070" operator="equal">
      <formula>"completedw"</formula>
    </cfRule>
    <cfRule type="cellIs" dxfId="2241" priority="1073" operator="equal">
      <formula>"wip"</formula>
    </cfRule>
    <cfRule type="cellIs" dxfId="2240" priority="1074" operator="equal">
      <formula>"Completed"</formula>
    </cfRule>
  </conditionalFormatting>
  <conditionalFormatting sqref="T289:U290">
    <cfRule type="cellIs" dxfId="2239" priority="930" operator="equal">
      <formula>"Completed"</formula>
    </cfRule>
    <cfRule type="cellIs" dxfId="2238" priority="928" operator="equal">
      <formula>"ROW"</formula>
    </cfRule>
    <cfRule type="cellIs" dxfId="2237" priority="927" operator="equal">
      <formula>"HOLD"</formula>
    </cfRule>
    <cfRule type="cellIs" dxfId="2236" priority="929" operator="equal">
      <formula>"wip"</formula>
    </cfRule>
    <cfRule type="cellIs" dxfId="2235" priority="926" operator="equal">
      <formula>"completedw"</formula>
    </cfRule>
  </conditionalFormatting>
  <conditionalFormatting sqref="T90:V91">
    <cfRule type="cellIs" dxfId="2234" priority="1258" operator="equal">
      <formula>"Completed"</formula>
    </cfRule>
    <cfRule type="cellIs" dxfId="2233" priority="1255" operator="equal">
      <formula>"HOLD"</formula>
    </cfRule>
    <cfRule type="cellIs" dxfId="2232" priority="1256" operator="equal">
      <formula>"ROW"</formula>
    </cfRule>
    <cfRule type="cellIs" dxfId="2231" priority="1257" operator="equal">
      <formula>"wip"</formula>
    </cfRule>
    <cfRule type="cellIs" dxfId="2230" priority="1254" operator="equal">
      <formula>"completedw"</formula>
    </cfRule>
  </conditionalFormatting>
  <conditionalFormatting sqref="T311:V312">
    <cfRule type="cellIs" dxfId="2229" priority="675" operator="equal">
      <formula>"Completed"</formula>
    </cfRule>
    <cfRule type="cellIs" dxfId="2228" priority="674" operator="equal">
      <formula>"wip"</formula>
    </cfRule>
    <cfRule type="cellIs" dxfId="2227" priority="671" operator="equal">
      <formula>"completedw"</formula>
    </cfRule>
    <cfRule type="cellIs" dxfId="2226" priority="672" operator="equal">
      <formula>"HOLD"</formula>
    </cfRule>
    <cfRule type="cellIs" dxfId="2225" priority="673" operator="equal">
      <formula>"ROW"</formula>
    </cfRule>
  </conditionalFormatting>
  <conditionalFormatting sqref="T79:X80">
    <cfRule type="cellIs" dxfId="2224" priority="1214" operator="equal">
      <formula>"wip"</formula>
    </cfRule>
    <cfRule type="cellIs" dxfId="2223" priority="1213" operator="equal">
      <formula>"ROW"</formula>
    </cfRule>
    <cfRule type="cellIs" dxfId="2222" priority="1212" operator="equal">
      <formula>"HOLD"</formula>
    </cfRule>
    <cfRule type="cellIs" dxfId="2221" priority="1215" operator="equal">
      <formula>"Completed"</formula>
    </cfRule>
    <cfRule type="cellIs" dxfId="2220" priority="1211" operator="equal">
      <formula>"completedw"</formula>
    </cfRule>
  </conditionalFormatting>
  <conditionalFormatting sqref="T165:Y166">
    <cfRule type="cellIs" dxfId="2219" priority="400" operator="equal">
      <formula>"completedw"</formula>
    </cfRule>
    <cfRule type="cellIs" dxfId="2218" priority="401" operator="equal">
      <formula>"HOLD"</formula>
    </cfRule>
    <cfRule type="cellIs" dxfId="2217" priority="402" operator="equal">
      <formula>"ROW"</formula>
    </cfRule>
  </conditionalFormatting>
  <conditionalFormatting sqref="U15 W15">
    <cfRule type="cellIs" dxfId="2216" priority="50" operator="equal">
      <formula>"wip"</formula>
    </cfRule>
  </conditionalFormatting>
  <conditionalFormatting sqref="U29:U30">
    <cfRule type="cellIs" dxfId="2215" priority="524" operator="equal">
      <formula>"HOLD"</formula>
    </cfRule>
    <cfRule type="cellIs" dxfId="2214" priority="523" operator="equal">
      <formula>"completedw"</formula>
    </cfRule>
    <cfRule type="cellIs" dxfId="2213" priority="525" operator="equal">
      <formula>"ROW"</formula>
    </cfRule>
  </conditionalFormatting>
  <conditionalFormatting sqref="U51">
    <cfRule type="cellIs" dxfId="2212" priority="496" operator="equal">
      <formula>"completedw"</formula>
    </cfRule>
    <cfRule type="cellIs" dxfId="2211" priority="498" operator="equal">
      <formula>"ROW"</formula>
    </cfRule>
    <cfRule type="cellIs" dxfId="2210" priority="497" operator="equal">
      <formula>"HOLD"</formula>
    </cfRule>
  </conditionalFormatting>
  <conditionalFormatting sqref="U72:U73">
    <cfRule type="cellIs" dxfId="2209" priority="455" operator="equal">
      <formula>"HOLD"</formula>
    </cfRule>
    <cfRule type="cellIs" dxfId="2208" priority="456" operator="equal">
      <formula>"ROW"</formula>
    </cfRule>
    <cfRule type="cellIs" dxfId="2207" priority="454" operator="equal">
      <formula>"completedw"</formula>
    </cfRule>
  </conditionalFormatting>
  <conditionalFormatting sqref="U90:U91">
    <cfRule type="containsText" dxfId="2206" priority="1253" operator="containsText" text="Hold">
      <formula>NOT(ISERROR(SEARCH("Hold",U90)))</formula>
    </cfRule>
  </conditionalFormatting>
  <conditionalFormatting sqref="U102:U103">
    <cfRule type="containsText" dxfId="2205" priority="1268" operator="containsText" text="Hold">
      <formula>NOT(ISERROR(SEARCH("Hold",U102)))</formula>
    </cfRule>
  </conditionalFormatting>
  <conditionalFormatting sqref="U114:U115">
    <cfRule type="containsText" dxfId="2204" priority="1247" operator="containsText" text="Hold">
      <formula>NOT(ISERROR(SEARCH("Hold",U114)))</formula>
    </cfRule>
  </conditionalFormatting>
  <conditionalFormatting sqref="U126:U127">
    <cfRule type="containsText" dxfId="2203" priority="627" operator="containsText" text="Hold">
      <formula>NOT(ISERROR(SEARCH("Hold",U126)))</formula>
    </cfRule>
  </conditionalFormatting>
  <conditionalFormatting sqref="U138:U139">
    <cfRule type="containsText" dxfId="2202" priority="1265" operator="containsText" text="Hold">
      <formula>NOT(ISERROR(SEARCH("Hold",U138)))</formula>
    </cfRule>
  </conditionalFormatting>
  <conditionalFormatting sqref="U150:U151">
    <cfRule type="containsText" dxfId="2201" priority="2" operator="containsText" text="Hold">
      <formula>NOT(ISERROR(SEARCH("Hold",U150)))</formula>
    </cfRule>
  </conditionalFormatting>
  <conditionalFormatting sqref="U161:U162">
    <cfRule type="containsText" dxfId="2200" priority="1251" operator="containsText" text="Hold">
      <formula>NOT(ISERROR(SEARCH("Hold",U161)))</formula>
    </cfRule>
  </conditionalFormatting>
  <conditionalFormatting sqref="U194:U195">
    <cfRule type="containsText" dxfId="2199" priority="635" operator="containsText" text="Hold">
      <formula>NOT(ISERROR(SEARCH("Hold",U194)))</formula>
    </cfRule>
  </conditionalFormatting>
  <conditionalFormatting sqref="U208">
    <cfRule type="cellIs" dxfId="2198" priority="186" operator="equal">
      <formula>"ROW"</formula>
    </cfRule>
    <cfRule type="cellIs" dxfId="2197" priority="185" operator="equal">
      <formula>"HOLD"</formula>
    </cfRule>
    <cfRule type="cellIs" dxfId="2196" priority="184" operator="equal">
      <formula>"completedw"</formula>
    </cfRule>
  </conditionalFormatting>
  <conditionalFormatting sqref="U215:U216">
    <cfRule type="containsText" dxfId="2195" priority="1159" operator="containsText" text="Hold">
      <formula>NOT(ISERROR(SEARCH("Hold",U215)))</formula>
    </cfRule>
  </conditionalFormatting>
  <conditionalFormatting sqref="U226:U227">
    <cfRule type="containsText" dxfId="2194" priority="1150" operator="containsText" text="Hold">
      <formula>NOT(ISERROR(SEARCH("Hold",U226)))</formula>
    </cfRule>
  </conditionalFormatting>
  <conditionalFormatting sqref="U237:U238">
    <cfRule type="containsText" dxfId="2193" priority="1136" operator="containsText" text="Hold">
      <formula>NOT(ISERROR(SEARCH("Hold",U237)))</formula>
    </cfRule>
  </conditionalFormatting>
  <conditionalFormatting sqref="U247:U248">
    <cfRule type="containsText" dxfId="2192" priority="1127" operator="containsText" text="Hold">
      <formula>NOT(ISERROR(SEARCH("Hold",U247)))</formula>
    </cfRule>
  </conditionalFormatting>
  <conditionalFormatting sqref="U257:U258">
    <cfRule type="containsText" dxfId="2191" priority="1113" operator="containsText" text="Hold">
      <formula>NOT(ISERROR(SEARCH("Hold",U257)))</formula>
    </cfRule>
  </conditionalFormatting>
  <conditionalFormatting sqref="U267:U268">
    <cfRule type="containsText" dxfId="2190" priority="1069" operator="containsText" text="Hold">
      <formula>NOT(ISERROR(SEARCH("Hold",U267)))</formula>
    </cfRule>
  </conditionalFormatting>
  <conditionalFormatting sqref="U278:U279">
    <cfRule type="cellIs" dxfId="2189" priority="69" operator="equal">
      <formula>"completedw"</formula>
    </cfRule>
    <cfRule type="cellIs" dxfId="2188" priority="70" operator="equal">
      <formula>"HOLD"</formula>
    </cfRule>
    <cfRule type="cellIs" dxfId="2187" priority="71" operator="equal">
      <formula>"ROW"</formula>
    </cfRule>
    <cfRule type="containsText" dxfId="2186" priority="68" operator="containsText" text="Hold">
      <formula>NOT(ISERROR(SEARCH("Hold",U278)))</formula>
    </cfRule>
    <cfRule type="cellIs" dxfId="2185" priority="73" operator="equal">
      <formula>"Completed"</formula>
    </cfRule>
    <cfRule type="cellIs" dxfId="2184" priority="72" operator="equal">
      <formula>"wip"</formula>
    </cfRule>
  </conditionalFormatting>
  <conditionalFormatting sqref="U289:U290">
    <cfRule type="containsText" dxfId="2183" priority="925" operator="containsText" text="Hold">
      <formula>NOT(ISERROR(SEARCH("Hold",U289)))</formula>
    </cfRule>
  </conditionalFormatting>
  <conditionalFormatting sqref="U300:U301">
    <cfRule type="containsText" dxfId="2182" priority="724" operator="containsText" text="Hold">
      <formula>NOT(ISERROR(SEARCH("Hold",U300)))</formula>
    </cfRule>
  </conditionalFormatting>
  <conditionalFormatting sqref="U311:U312">
    <cfRule type="containsText" dxfId="2181" priority="670" operator="containsText" text="Hold">
      <formula>NOT(ISERROR(SEARCH("Hold",U311)))</formula>
    </cfRule>
  </conditionalFormatting>
  <conditionalFormatting sqref="U300:V301">
    <cfRule type="cellIs" dxfId="2180" priority="727" operator="equal">
      <formula>"ROW"</formula>
    </cfRule>
    <cfRule type="cellIs" dxfId="2179" priority="726" operator="equal">
      <formula>"HOLD"</formula>
    </cfRule>
    <cfRule type="cellIs" dxfId="2178" priority="725" operator="equal">
      <formula>"completedw"</formula>
    </cfRule>
    <cfRule type="cellIs" dxfId="2177" priority="728" operator="equal">
      <formula>"wip"</formula>
    </cfRule>
    <cfRule type="cellIs" dxfId="2176" priority="729" operator="equal">
      <formula>"Completed"</formula>
    </cfRule>
  </conditionalFormatting>
  <conditionalFormatting sqref="U94:W95">
    <cfRule type="cellIs" dxfId="2175" priority="807" operator="equal">
      <formula>"completedw"</formula>
    </cfRule>
    <cfRule type="cellIs" dxfId="2174" priority="808" operator="equal">
      <formula>"HOLD"</formula>
    </cfRule>
    <cfRule type="cellIs" dxfId="2173" priority="809" operator="equal">
      <formula>"ROW"</formula>
    </cfRule>
  </conditionalFormatting>
  <conditionalFormatting sqref="U118:W119">
    <cfRule type="cellIs" dxfId="2172" priority="245" operator="equal">
      <formula>"ROW"</formula>
    </cfRule>
    <cfRule type="cellIs" dxfId="2171" priority="244" operator="equal">
      <formula>"HOLD"</formula>
    </cfRule>
    <cfRule type="cellIs" dxfId="2170" priority="243" operator="equal">
      <formula>"completedw"</formula>
    </cfRule>
  </conditionalFormatting>
  <conditionalFormatting sqref="U16:AD16">
    <cfRule type="cellIs" dxfId="2169" priority="47" operator="equal">
      <formula>"Completed"</formula>
    </cfRule>
  </conditionalFormatting>
  <conditionalFormatting sqref="U83:AK84">
    <cfRule type="cellIs" dxfId="2168" priority="223" operator="equal">
      <formula>"HOLD"</formula>
    </cfRule>
    <cfRule type="cellIs" dxfId="2167" priority="224" operator="equal">
      <formula>"ROW"</formula>
    </cfRule>
  </conditionalFormatting>
  <conditionalFormatting sqref="V14">
    <cfRule type="containsText" dxfId="2166" priority="49" operator="containsText" text="Hold">
      <formula>NOT(ISERROR(SEARCH("Hold",V14)))</formula>
    </cfRule>
  </conditionalFormatting>
  <conditionalFormatting sqref="V98">
    <cfRule type="cellIs" dxfId="2165" priority="260" operator="equal">
      <formula>"ROW"</formula>
    </cfRule>
    <cfRule type="cellIs" dxfId="2164" priority="259" operator="equal">
      <formula>"HOLD"</formula>
    </cfRule>
    <cfRule type="cellIs" dxfId="2163" priority="258" operator="equal">
      <formula>"completedw"</formula>
    </cfRule>
  </conditionalFormatting>
  <conditionalFormatting sqref="V172">
    <cfRule type="cellIs" dxfId="2162" priority="1609" operator="equal">
      <formula>"Completed"</formula>
    </cfRule>
    <cfRule type="cellIs" dxfId="2161" priority="1608" operator="equal">
      <formula>"wip"</formula>
    </cfRule>
  </conditionalFormatting>
  <conditionalFormatting sqref="V183">
    <cfRule type="cellIs" dxfId="2160" priority="1580" operator="equal">
      <formula>"wip"</formula>
    </cfRule>
    <cfRule type="cellIs" dxfId="2159" priority="1581" operator="equal">
      <formula>"Completed"</formula>
    </cfRule>
  </conditionalFormatting>
  <conditionalFormatting sqref="V194">
    <cfRule type="cellIs" dxfId="2158" priority="1551" operator="equal">
      <formula>"Completed"</formula>
    </cfRule>
    <cfRule type="cellIs" dxfId="2157" priority="1550" operator="equal">
      <formula>"wip"</formula>
    </cfRule>
  </conditionalFormatting>
  <conditionalFormatting sqref="V204">
    <cfRule type="cellIs" dxfId="2156" priority="1522" operator="equal">
      <formula>"wip"</formula>
    </cfRule>
    <cfRule type="cellIs" dxfId="2155" priority="1523" operator="equal">
      <formula>"Completed"</formula>
    </cfRule>
  </conditionalFormatting>
  <conditionalFormatting sqref="V215">
    <cfRule type="cellIs" dxfId="2154" priority="1494" operator="equal">
      <formula>"wip"</formula>
    </cfRule>
    <cfRule type="cellIs" dxfId="2153" priority="1495" operator="equal">
      <formula>"Completed"</formula>
    </cfRule>
  </conditionalFormatting>
  <conditionalFormatting sqref="V226">
    <cfRule type="cellIs" dxfId="2152" priority="1466" operator="equal">
      <formula>"wip"</formula>
    </cfRule>
    <cfRule type="cellIs" dxfId="2151" priority="1467" operator="equal">
      <formula>"Completed"</formula>
    </cfRule>
  </conditionalFormatting>
  <conditionalFormatting sqref="V237">
    <cfRule type="cellIs" dxfId="2150" priority="1438" operator="equal">
      <formula>"wip"</formula>
    </cfRule>
    <cfRule type="cellIs" dxfId="2149" priority="1439" operator="equal">
      <formula>"Completed"</formula>
    </cfRule>
  </conditionalFormatting>
  <conditionalFormatting sqref="V247">
    <cfRule type="cellIs" dxfId="2148" priority="1384" operator="equal">
      <formula>"wip"</formula>
    </cfRule>
    <cfRule type="cellIs" dxfId="2147" priority="1385" operator="equal">
      <formula>"Completed"</formula>
    </cfRule>
  </conditionalFormatting>
  <conditionalFormatting sqref="V257">
    <cfRule type="cellIs" dxfId="2146" priority="1356" operator="equal">
      <formula>"wip"</formula>
    </cfRule>
    <cfRule type="cellIs" dxfId="2145" priority="1357" operator="equal">
      <formula>"Completed"</formula>
    </cfRule>
  </conditionalFormatting>
  <conditionalFormatting sqref="V187:W187">
    <cfRule type="cellIs" dxfId="2144" priority="254" operator="equal">
      <formula>"ROW"</formula>
    </cfRule>
    <cfRule type="cellIs" dxfId="2143" priority="253" operator="equal">
      <formula>"HOLD"</formula>
    </cfRule>
    <cfRule type="cellIs" dxfId="2142" priority="252" operator="equal">
      <formula>"completedw"</formula>
    </cfRule>
  </conditionalFormatting>
  <conditionalFormatting sqref="V267:W268">
    <cfRule type="cellIs" dxfId="2141" priority="1076" operator="equal">
      <formula>"completedw"</formula>
    </cfRule>
    <cfRule type="cellIs" dxfId="2140" priority="1077" operator="equal">
      <formula>"HOLD"</formula>
    </cfRule>
    <cfRule type="cellIs" dxfId="2139" priority="1078" operator="equal">
      <formula>"ROW"</formula>
    </cfRule>
    <cfRule type="cellIs" dxfId="2138" priority="1079" operator="equal">
      <formula>"wip"</formula>
    </cfRule>
    <cfRule type="cellIs" dxfId="2137" priority="1080" operator="equal">
      <formula>"Completed"</formula>
    </cfRule>
  </conditionalFormatting>
  <conditionalFormatting sqref="V289:W290">
    <cfRule type="cellIs" dxfId="2136" priority="936" operator="equal">
      <formula>"Completed"</formula>
    </cfRule>
    <cfRule type="cellIs" dxfId="2135" priority="935" operator="equal">
      <formula>"wip"</formula>
    </cfRule>
    <cfRule type="cellIs" dxfId="2134" priority="934" operator="equal">
      <formula>"ROW"</formula>
    </cfRule>
    <cfRule type="cellIs" dxfId="2133" priority="933" operator="equal">
      <formula>"HOLD"</formula>
    </cfRule>
    <cfRule type="cellIs" dxfId="2132" priority="932" operator="equal">
      <formula>"completedw"</formula>
    </cfRule>
  </conditionalFormatting>
  <conditionalFormatting sqref="V278:X279">
    <cfRule type="cellIs" dxfId="2131" priority="975" operator="equal">
      <formula>"HOLD"</formula>
    </cfRule>
    <cfRule type="cellIs" dxfId="2130" priority="976" operator="equal">
      <formula>"ROW"</formula>
    </cfRule>
    <cfRule type="cellIs" dxfId="2129" priority="978" operator="equal">
      <formula>"Completed"</formula>
    </cfRule>
    <cfRule type="cellIs" dxfId="2128" priority="977" operator="equal">
      <formula>"wip"</formula>
    </cfRule>
    <cfRule type="cellIs" dxfId="2127" priority="974" operator="equal">
      <formula>"completedw"</formula>
    </cfRule>
  </conditionalFormatting>
  <conditionalFormatting sqref="W29:W30">
    <cfRule type="cellIs" dxfId="2126" priority="521" operator="equal">
      <formula>"HOLD"</formula>
    </cfRule>
    <cfRule type="cellIs" dxfId="2125" priority="522" operator="equal">
      <formula>"ROW"</formula>
    </cfRule>
    <cfRule type="cellIs" dxfId="2124" priority="520" operator="equal">
      <formula>"completedw"</formula>
    </cfRule>
  </conditionalFormatting>
  <conditionalFormatting sqref="W36:W37">
    <cfRule type="containsText" dxfId="2123" priority="562" operator="containsText" text="Hold">
      <formula>NOT(ISERROR(SEARCH("Hold",W36)))</formula>
    </cfRule>
  </conditionalFormatting>
  <conditionalFormatting sqref="W51">
    <cfRule type="cellIs" dxfId="2122" priority="494" operator="equal">
      <formula>"HOLD"</formula>
    </cfRule>
    <cfRule type="cellIs" dxfId="2121" priority="495" operator="equal">
      <formula>"ROW"</formula>
    </cfRule>
    <cfRule type="cellIs" dxfId="2120" priority="493" operator="equal">
      <formula>"completedw"</formula>
    </cfRule>
  </conditionalFormatting>
  <conditionalFormatting sqref="W57:W58">
    <cfRule type="containsText" dxfId="2119" priority="813" operator="containsText" text="Hold">
      <formula>NOT(ISERROR(SEARCH("Hold",W57)))</formula>
    </cfRule>
  </conditionalFormatting>
  <conditionalFormatting sqref="W72:W73">
    <cfRule type="cellIs" dxfId="2118" priority="457" operator="equal">
      <formula>"completedw"</formula>
    </cfRule>
    <cfRule type="cellIs" dxfId="2117" priority="458" operator="equal">
      <formula>"HOLD"</formula>
    </cfRule>
    <cfRule type="cellIs" dxfId="2116" priority="459" operator="equal">
      <formula>"ROW"</formula>
    </cfRule>
  </conditionalFormatting>
  <conditionalFormatting sqref="W79:W80">
    <cfRule type="containsText" dxfId="2115" priority="1210" operator="containsText" text="Hold">
      <formula>NOT(ISERROR(SEARCH("Hold",W79)))</formula>
    </cfRule>
  </conditionalFormatting>
  <conditionalFormatting sqref="W90:W91">
    <cfRule type="containsText" dxfId="2114" priority="828" operator="containsText" text="Hold">
      <formula>NOT(ISERROR(SEARCH("Hold",W90)))</formula>
    </cfRule>
  </conditionalFormatting>
  <conditionalFormatting sqref="W102:W103">
    <cfRule type="containsText" dxfId="2113" priority="826" operator="containsText" text="Hold">
      <formula>NOT(ISERROR(SEARCH("Hold",W102)))</formula>
    </cfRule>
  </conditionalFormatting>
  <conditionalFormatting sqref="W126:W127">
    <cfRule type="containsText" dxfId="2112" priority="558" operator="containsText" text="Hold">
      <formula>NOT(ISERROR(SEARCH("Hold",W126)))</formula>
    </cfRule>
  </conditionalFormatting>
  <conditionalFormatting sqref="W138:W139">
    <cfRule type="containsText" dxfId="2111" priority="555" operator="containsText" text="Hold">
      <formula>NOT(ISERROR(SEARCH("Hold",W138)))</formula>
    </cfRule>
  </conditionalFormatting>
  <conditionalFormatting sqref="W150:W151">
    <cfRule type="containsText" dxfId="2110" priority="1242" operator="containsText" text="Hold">
      <formula>NOT(ISERROR(SEARCH("Hold",W150)))</formula>
    </cfRule>
  </conditionalFormatting>
  <conditionalFormatting sqref="W161:W162">
    <cfRule type="containsText" dxfId="2109" priority="1172" operator="containsText" text="Hold">
      <formula>NOT(ISERROR(SEARCH("Hold",W161)))</formula>
    </cfRule>
  </conditionalFormatting>
  <conditionalFormatting sqref="W194:W195">
    <cfRule type="containsText" dxfId="2108" priority="553" operator="containsText" text="Hold">
      <formula>NOT(ISERROR(SEARCH("Hold",W194)))</formula>
    </cfRule>
  </conditionalFormatting>
  <conditionalFormatting sqref="W215:W216">
    <cfRule type="containsText" dxfId="2107" priority="1158" operator="containsText" text="Hold">
      <formula>NOT(ISERROR(SEARCH("Hold",W215)))</formula>
    </cfRule>
  </conditionalFormatting>
  <conditionalFormatting sqref="W219">
    <cfRule type="cellIs" dxfId="2106" priority="206" operator="equal">
      <formula>"ROW"</formula>
    </cfRule>
    <cfRule type="cellIs" dxfId="2105" priority="205" operator="equal">
      <formula>"HOLD"</formula>
    </cfRule>
    <cfRule type="cellIs" dxfId="2104" priority="204" operator="equal">
      <formula>"completedw"</formula>
    </cfRule>
  </conditionalFormatting>
  <conditionalFormatting sqref="W226:W227">
    <cfRule type="containsText" dxfId="2103" priority="1151" operator="containsText" text="Hold">
      <formula>NOT(ISERROR(SEARCH("Hold",W226)))</formula>
    </cfRule>
  </conditionalFormatting>
  <conditionalFormatting sqref="W237:W238">
    <cfRule type="containsText" dxfId="2102" priority="1135" operator="containsText" text="Hold">
      <formula>NOT(ISERROR(SEARCH("Hold",W237)))</formula>
    </cfRule>
  </conditionalFormatting>
  <conditionalFormatting sqref="W247:W248">
    <cfRule type="containsText" dxfId="2101" priority="1128" operator="containsText" text="Hold">
      <formula>NOT(ISERROR(SEARCH("Hold",W247)))</formula>
    </cfRule>
  </conditionalFormatting>
  <conditionalFormatting sqref="W257:W258">
    <cfRule type="containsText" dxfId="2100" priority="1112" operator="containsText" text="Hold">
      <formula>NOT(ISERROR(SEARCH("Hold",W257)))</formula>
    </cfRule>
  </conditionalFormatting>
  <conditionalFormatting sqref="W267:W268">
    <cfRule type="containsText" dxfId="2099" priority="1075" operator="containsText" text="Hold">
      <formula>NOT(ISERROR(SEARCH("Hold",W267)))</formula>
    </cfRule>
  </conditionalFormatting>
  <conditionalFormatting sqref="W278:W279">
    <cfRule type="containsText" dxfId="2098" priority="973" operator="containsText" text="Hold">
      <formula>NOT(ISERROR(SEARCH("Hold",W278)))</formula>
    </cfRule>
  </conditionalFormatting>
  <conditionalFormatting sqref="W289:W290">
    <cfRule type="containsText" dxfId="2097" priority="931" operator="containsText" text="Hold">
      <formula>NOT(ISERROR(SEARCH("Hold",W289)))</formula>
    </cfRule>
  </conditionalFormatting>
  <conditionalFormatting sqref="W300:W301">
    <cfRule type="containsText" dxfId="2096" priority="718" operator="containsText" text="Hold">
      <formula>NOT(ISERROR(SEARCH("Hold",W300)))</formula>
    </cfRule>
  </conditionalFormatting>
  <conditionalFormatting sqref="W311:W312">
    <cfRule type="containsText" dxfId="2095" priority="664" operator="containsText" text="Hold">
      <formula>NOT(ISERROR(SEARCH("Hold",W311)))</formula>
    </cfRule>
  </conditionalFormatting>
  <conditionalFormatting sqref="W36:X37">
    <cfRule type="cellIs" dxfId="2094" priority="563" operator="equal">
      <formula>"completedw"</formula>
    </cfRule>
    <cfRule type="cellIs" dxfId="2093" priority="564" operator="equal">
      <formula>"HOLD"</formula>
    </cfRule>
    <cfRule type="cellIs" dxfId="2092" priority="565" operator="equal">
      <formula>"ROW"</formula>
    </cfRule>
    <cfRule type="cellIs" dxfId="2091" priority="566" operator="equal">
      <formula>"wip"</formula>
    </cfRule>
    <cfRule type="cellIs" dxfId="2090" priority="567" operator="equal">
      <formula>"Completed"</formula>
    </cfRule>
  </conditionalFormatting>
  <conditionalFormatting sqref="W90:X91">
    <cfRule type="cellIs" dxfId="2089" priority="832" operator="equal">
      <formula>"wip"</formula>
    </cfRule>
    <cfRule type="cellIs" dxfId="2088" priority="831" operator="equal">
      <formula>"ROW"</formula>
    </cfRule>
    <cfRule type="cellIs" dxfId="2087" priority="833" operator="equal">
      <formula>"Completed"</formula>
    </cfRule>
    <cfRule type="cellIs" dxfId="2086" priority="830" operator="equal">
      <formula>"HOLD"</formula>
    </cfRule>
    <cfRule type="cellIs" dxfId="2085" priority="829" operator="equal">
      <formula>"completedw"</formula>
    </cfRule>
  </conditionalFormatting>
  <conditionalFormatting sqref="W300:X301">
    <cfRule type="cellIs" dxfId="2084" priority="722" operator="equal">
      <formula>"wip"</formula>
    </cfRule>
    <cfRule type="cellIs" dxfId="2083" priority="721" operator="equal">
      <formula>"ROW"</formula>
    </cfRule>
    <cfRule type="cellIs" dxfId="2082" priority="720" operator="equal">
      <formula>"HOLD"</formula>
    </cfRule>
    <cfRule type="cellIs" dxfId="2081" priority="719" operator="equal">
      <formula>"completedw"</formula>
    </cfRule>
    <cfRule type="cellIs" dxfId="2080" priority="723" operator="equal">
      <formula>"Completed"</formula>
    </cfRule>
  </conditionalFormatting>
  <conditionalFormatting sqref="W311:X312">
    <cfRule type="cellIs" dxfId="2079" priority="666" operator="equal">
      <formula>"HOLD"</formula>
    </cfRule>
    <cfRule type="cellIs" dxfId="2078" priority="667" operator="equal">
      <formula>"ROW"</formula>
    </cfRule>
    <cfRule type="cellIs" dxfId="2077" priority="669" operator="equal">
      <formula>"Completed"</formula>
    </cfRule>
    <cfRule type="cellIs" dxfId="2076" priority="668" operator="equal">
      <formula>"wip"</formula>
    </cfRule>
    <cfRule type="cellIs" dxfId="2075" priority="665" operator="equal">
      <formula>"completedw"</formula>
    </cfRule>
  </conditionalFormatting>
  <conditionalFormatting sqref="W208:AE208 X209 Z209:AE209">
    <cfRule type="cellIs" dxfId="2074" priority="182" operator="equal">
      <formula>"HOLD"</formula>
    </cfRule>
    <cfRule type="cellIs" dxfId="2073" priority="181" operator="equal">
      <formula>"completedw"</formula>
    </cfRule>
    <cfRule type="cellIs" dxfId="2072" priority="183" operator="equal">
      <formula>"ROW"</formula>
    </cfRule>
  </conditionalFormatting>
  <conditionalFormatting sqref="X14">
    <cfRule type="containsText" dxfId="2071" priority="48" operator="containsText" text="Hold">
      <formula>NOT(ISERROR(SEARCH("Hold",X14)))</formula>
    </cfRule>
  </conditionalFormatting>
  <conditionalFormatting sqref="X172">
    <cfRule type="cellIs" dxfId="2070" priority="1607" operator="equal">
      <formula>"Completed"</formula>
    </cfRule>
    <cfRule type="cellIs" dxfId="2069" priority="1606" operator="equal">
      <formula>"wip"</formula>
    </cfRule>
  </conditionalFormatting>
  <conditionalFormatting sqref="X183">
    <cfRule type="cellIs" dxfId="2068" priority="1578" operator="equal">
      <formula>"wip"</formula>
    </cfRule>
    <cfRule type="cellIs" dxfId="2067" priority="1579" operator="equal">
      <formula>"Completed"</formula>
    </cfRule>
  </conditionalFormatting>
  <conditionalFormatting sqref="X194">
    <cfRule type="cellIs" dxfId="2066" priority="1549" operator="equal">
      <formula>"Completed"</formula>
    </cfRule>
    <cfRule type="cellIs" dxfId="2065" priority="1548" operator="equal">
      <formula>"wip"</formula>
    </cfRule>
  </conditionalFormatting>
  <conditionalFormatting sqref="X204">
    <cfRule type="cellIs" dxfId="2064" priority="1521" operator="equal">
      <formula>"Completed"</formula>
    </cfRule>
    <cfRule type="cellIs" dxfId="2063" priority="1520" operator="equal">
      <formula>"wip"</formula>
    </cfRule>
  </conditionalFormatting>
  <conditionalFormatting sqref="X215">
    <cfRule type="cellIs" dxfId="2062" priority="1493" operator="equal">
      <formula>"Completed"</formula>
    </cfRule>
    <cfRule type="cellIs" dxfId="2061" priority="1492" operator="equal">
      <formula>"wip"</formula>
    </cfRule>
  </conditionalFormatting>
  <conditionalFormatting sqref="X226">
    <cfRule type="cellIs" dxfId="2060" priority="1465" operator="equal">
      <formula>"Completed"</formula>
    </cfRule>
    <cfRule type="cellIs" dxfId="2059" priority="1464" operator="equal">
      <formula>"wip"</formula>
    </cfRule>
  </conditionalFormatting>
  <conditionalFormatting sqref="X237">
    <cfRule type="cellIs" dxfId="2058" priority="1436" operator="equal">
      <formula>"wip"</formula>
    </cfRule>
    <cfRule type="cellIs" dxfId="2057" priority="1437" operator="equal">
      <formula>"Completed"</formula>
    </cfRule>
  </conditionalFormatting>
  <conditionalFormatting sqref="X247">
    <cfRule type="cellIs" dxfId="2056" priority="1383" operator="equal">
      <formula>"Completed"</formula>
    </cfRule>
    <cfRule type="cellIs" dxfId="2055" priority="1382" operator="equal">
      <formula>"wip"</formula>
    </cfRule>
  </conditionalFormatting>
  <conditionalFormatting sqref="X257">
    <cfRule type="cellIs" dxfId="2054" priority="1355" operator="equal">
      <formula>"Completed"</formula>
    </cfRule>
    <cfRule type="cellIs" dxfId="2053" priority="1354" operator="equal">
      <formula>"wip"</formula>
    </cfRule>
  </conditionalFormatting>
  <conditionalFormatting sqref="X267:Y268">
    <cfRule type="cellIs" dxfId="2052" priority="1082" operator="equal">
      <formula>"completedw"</formula>
    </cfRule>
    <cfRule type="cellIs" dxfId="2051" priority="1083" operator="equal">
      <formula>"HOLD"</formula>
    </cfRule>
    <cfRule type="cellIs" dxfId="2050" priority="1084" operator="equal">
      <formula>"ROW"</formula>
    </cfRule>
    <cfRule type="cellIs" dxfId="2049" priority="1085" operator="equal">
      <formula>"wip"</formula>
    </cfRule>
    <cfRule type="cellIs" dxfId="2048" priority="1086" operator="equal">
      <formula>"Completed"</formula>
    </cfRule>
  </conditionalFormatting>
  <conditionalFormatting sqref="X289:Y290">
    <cfRule type="cellIs" dxfId="2047" priority="941" operator="equal">
      <formula>"wip"</formula>
    </cfRule>
    <cfRule type="cellIs" dxfId="2046" priority="942" operator="equal">
      <formula>"Completed"</formula>
    </cfRule>
  </conditionalFormatting>
  <conditionalFormatting sqref="X289:Z290">
    <cfRule type="cellIs" dxfId="2045" priority="940" operator="equal">
      <formula>"ROW"</formula>
    </cfRule>
    <cfRule type="cellIs" dxfId="2044" priority="938" operator="equal">
      <formula>"completedw"</formula>
    </cfRule>
    <cfRule type="cellIs" dxfId="2043" priority="939" operator="equal">
      <formula>"HOLD"</formula>
    </cfRule>
  </conditionalFormatting>
  <conditionalFormatting sqref="Y29:Y30">
    <cfRule type="cellIs" dxfId="2042" priority="518" operator="equal">
      <formula>"HOLD"</formula>
    </cfRule>
    <cfRule type="cellIs" dxfId="2041" priority="519" operator="equal">
      <formula>"ROW"</formula>
    </cfRule>
    <cfRule type="cellIs" dxfId="2040" priority="517" operator="equal">
      <formula>"completedw"</formula>
    </cfRule>
  </conditionalFormatting>
  <conditionalFormatting sqref="Y36:Y37">
    <cfRule type="containsText" dxfId="2039" priority="559" operator="containsText" text="Hold">
      <formula>NOT(ISERROR(SEARCH("Hold",Y36)))</formula>
    </cfRule>
  </conditionalFormatting>
  <conditionalFormatting sqref="Y61:Y62">
    <cfRule type="cellIs" dxfId="2038" priority="477" operator="equal">
      <formula>"ROW"</formula>
    </cfRule>
    <cfRule type="cellIs" dxfId="2037" priority="476" operator="equal">
      <formula>"HOLD"</formula>
    </cfRule>
    <cfRule type="cellIs" dxfId="2036" priority="475" operator="equal">
      <formula>"completedw"</formula>
    </cfRule>
  </conditionalFormatting>
  <conditionalFormatting sqref="Y72:Y73">
    <cfRule type="cellIs" dxfId="2035" priority="462" operator="equal">
      <formula>"ROW"</formula>
    </cfRule>
    <cfRule type="cellIs" dxfId="2034" priority="461" operator="equal">
      <formula>"HOLD"</formula>
    </cfRule>
    <cfRule type="cellIs" dxfId="2033" priority="460" operator="equal">
      <formula>"completedw"</formula>
    </cfRule>
  </conditionalFormatting>
  <conditionalFormatting sqref="Y79:Y80">
    <cfRule type="containsText" dxfId="2032" priority="1204" operator="containsText" text="Hold">
      <formula>NOT(ISERROR(SEARCH("Hold",Y79)))</formula>
    </cfRule>
  </conditionalFormatting>
  <conditionalFormatting sqref="Y90:Y91">
    <cfRule type="cellIs" dxfId="2031" priority="570" operator="equal">
      <formula>"HOLD"</formula>
    </cfRule>
    <cfRule type="cellIs" dxfId="2030" priority="573" operator="equal">
      <formula>"Completed"</formula>
    </cfRule>
    <cfRule type="cellIs" dxfId="2029" priority="572" operator="equal">
      <formula>"wip"</formula>
    </cfRule>
    <cfRule type="cellIs" dxfId="2028" priority="571" operator="equal">
      <formula>"ROW"</formula>
    </cfRule>
    <cfRule type="cellIs" dxfId="2027" priority="569" operator="equal">
      <formula>"completedw"</formula>
    </cfRule>
    <cfRule type="containsText" dxfId="2026" priority="568" operator="containsText" text="Hold">
      <formula>NOT(ISERROR(SEARCH("Hold",Y90)))</formula>
    </cfRule>
  </conditionalFormatting>
  <conditionalFormatting sqref="Y94:Y95">
    <cfRule type="cellIs" dxfId="2025" priority="812" operator="equal">
      <formula>"ROW"</formula>
    </cfRule>
    <cfRule type="cellIs" dxfId="2024" priority="811" operator="equal">
      <formula>"HOLD"</formula>
    </cfRule>
    <cfRule type="cellIs" dxfId="2023" priority="810" operator="equal">
      <formula>"completedw"</formula>
    </cfRule>
  </conditionalFormatting>
  <conditionalFormatting sqref="Y102:Y103">
    <cfRule type="containsText" dxfId="2022" priority="15" operator="containsText" text="Hold">
      <formula>NOT(ISERROR(SEARCH("Hold",Y102)))</formula>
    </cfRule>
  </conditionalFormatting>
  <conditionalFormatting sqref="Y118">
    <cfRule type="cellIs" dxfId="2021" priority="247" operator="equal">
      <formula>"HOLD"</formula>
    </cfRule>
    <cfRule type="cellIs" dxfId="2020" priority="246" operator="equal">
      <formula>"completedw"</formula>
    </cfRule>
    <cfRule type="cellIs" dxfId="2019" priority="248" operator="equal">
      <formula>"ROW"</formula>
    </cfRule>
  </conditionalFormatting>
  <conditionalFormatting sqref="Y126:Y127">
    <cfRule type="containsText" dxfId="2018" priority="1173" operator="containsText" text="Hold">
      <formula>NOT(ISERROR(SEARCH("Hold",Y126)))</formula>
    </cfRule>
  </conditionalFormatting>
  <conditionalFormatting sqref="Y138:Y139">
    <cfRule type="containsText" dxfId="2017" priority="554" operator="containsText" text="Hold">
      <formula>NOT(ISERROR(SEARCH("Hold",Y138)))</formula>
    </cfRule>
  </conditionalFormatting>
  <conditionalFormatting sqref="Y150:Y151">
    <cfRule type="containsText" dxfId="2016" priority="1241" operator="containsText" text="Hold">
      <formula>NOT(ISERROR(SEARCH("Hold",Y150)))</formula>
    </cfRule>
  </conditionalFormatting>
  <conditionalFormatting sqref="Y176:Y177">
    <cfRule type="cellIs" dxfId="2015" priority="389" operator="equal">
      <formula>"HOLD"</formula>
    </cfRule>
    <cfRule type="cellIs" dxfId="2014" priority="390" operator="equal">
      <formula>"ROW"</formula>
    </cfRule>
    <cfRule type="cellIs" dxfId="2013" priority="388" operator="equal">
      <formula>"completedw"</formula>
    </cfRule>
  </conditionalFormatting>
  <conditionalFormatting sqref="Y187">
    <cfRule type="cellIs" dxfId="2012" priority="782" operator="equal">
      <formula>"completedw"</formula>
    </cfRule>
    <cfRule type="cellIs" dxfId="2011" priority="784" operator="equal">
      <formula>"ROW"</formula>
    </cfRule>
    <cfRule type="cellIs" dxfId="2010" priority="783" operator="equal">
      <formula>"HOLD"</formula>
    </cfRule>
  </conditionalFormatting>
  <conditionalFormatting sqref="Y194:Y195">
    <cfRule type="containsText" dxfId="2009" priority="276" operator="containsText" text="Hold">
      <formula>NOT(ISERROR(SEARCH("Hold",Y194)))</formula>
    </cfRule>
  </conditionalFormatting>
  <conditionalFormatting sqref="Y215:Y216">
    <cfRule type="containsText" dxfId="2008" priority="1157" operator="containsText" text="Hold">
      <formula>NOT(ISERROR(SEARCH("Hold",Y215)))</formula>
    </cfRule>
  </conditionalFormatting>
  <conditionalFormatting sqref="Y219">
    <cfRule type="cellIs" dxfId="2007" priority="202" operator="equal">
      <formula>"HOLD"</formula>
    </cfRule>
    <cfRule type="cellIs" dxfId="2006" priority="201" operator="equal">
      <formula>"completedw"</formula>
    </cfRule>
    <cfRule type="cellIs" dxfId="2005" priority="203" operator="equal">
      <formula>"ROW"</formula>
    </cfRule>
  </conditionalFormatting>
  <conditionalFormatting sqref="Y226:Y227">
    <cfRule type="containsText" dxfId="2004" priority="1152" operator="containsText" text="Hold">
      <formula>NOT(ISERROR(SEARCH("Hold",Y226)))</formula>
    </cfRule>
  </conditionalFormatting>
  <conditionalFormatting sqref="Y237:Y238">
    <cfRule type="containsText" dxfId="2003" priority="1134" operator="containsText" text="Hold">
      <formula>NOT(ISERROR(SEARCH("Hold",Y237)))</formula>
    </cfRule>
  </conditionalFormatting>
  <conditionalFormatting sqref="Y247:Y248">
    <cfRule type="containsText" dxfId="2002" priority="1129" operator="containsText" text="Hold">
      <formula>NOT(ISERROR(SEARCH("Hold",Y247)))</formula>
    </cfRule>
  </conditionalFormatting>
  <conditionalFormatting sqref="Y257:Y258">
    <cfRule type="containsText" dxfId="2001" priority="1111" operator="containsText" text="Hold">
      <formula>NOT(ISERROR(SEARCH("Hold",Y257)))</formula>
    </cfRule>
  </conditionalFormatting>
  <conditionalFormatting sqref="Y267:Y268">
    <cfRule type="containsText" dxfId="2000" priority="1081" operator="containsText" text="Hold">
      <formula>NOT(ISERROR(SEARCH("Hold",Y267)))</formula>
    </cfRule>
  </conditionalFormatting>
  <conditionalFormatting sqref="Y278:Y279">
    <cfRule type="containsText" dxfId="1999" priority="967" operator="containsText" text="Hold">
      <formula>NOT(ISERROR(SEARCH("Hold",Y278)))</formula>
    </cfRule>
  </conditionalFormatting>
  <conditionalFormatting sqref="Y289:Y290">
    <cfRule type="containsText" dxfId="1998" priority="937" operator="containsText" text="Hold">
      <formula>NOT(ISERROR(SEARCH("Hold",Y289)))</formula>
    </cfRule>
  </conditionalFormatting>
  <conditionalFormatting sqref="Y300:Y301">
    <cfRule type="containsText" dxfId="1997" priority="712" operator="containsText" text="Hold">
      <formula>NOT(ISERROR(SEARCH("Hold",Y300)))</formula>
    </cfRule>
  </conditionalFormatting>
  <conditionalFormatting sqref="Y311:Y312">
    <cfRule type="containsText" dxfId="1996" priority="658" operator="containsText" text="Hold">
      <formula>NOT(ISERROR(SEARCH("Hold",Y311)))</formula>
    </cfRule>
  </conditionalFormatting>
  <conditionalFormatting sqref="Y51:Z51">
    <cfRule type="cellIs" dxfId="1995" priority="492" operator="equal">
      <formula>"ROW"</formula>
    </cfRule>
    <cfRule type="cellIs" dxfId="1994" priority="490" operator="equal">
      <formula>"completedw"</formula>
    </cfRule>
    <cfRule type="cellIs" dxfId="1993" priority="491" operator="equal">
      <formula>"HOLD"</formula>
    </cfRule>
  </conditionalFormatting>
  <conditionalFormatting sqref="Y79:Z80">
    <cfRule type="cellIs" dxfId="1992" priority="1207" operator="equal">
      <formula>"ROW"</formula>
    </cfRule>
    <cfRule type="cellIs" dxfId="1991" priority="1206" operator="equal">
      <formula>"HOLD"</formula>
    </cfRule>
    <cfRule type="cellIs" dxfId="1990" priority="1205" operator="equal">
      <formula>"completedw"</formula>
    </cfRule>
    <cfRule type="cellIs" dxfId="1989" priority="1208" operator="equal">
      <formula>"wip"</formula>
    </cfRule>
    <cfRule type="cellIs" dxfId="1988" priority="1209" operator="equal">
      <formula>"Completed"</formula>
    </cfRule>
  </conditionalFormatting>
  <conditionalFormatting sqref="Y278:Z279">
    <cfRule type="cellIs" dxfId="1987" priority="971" operator="equal">
      <formula>"wip"</formula>
    </cfRule>
    <cfRule type="cellIs" dxfId="1986" priority="968" operator="equal">
      <formula>"completedw"</formula>
    </cfRule>
    <cfRule type="cellIs" dxfId="1985" priority="972" operator="equal">
      <formula>"Completed"</formula>
    </cfRule>
    <cfRule type="cellIs" dxfId="1984" priority="969" operator="equal">
      <formula>"HOLD"</formula>
    </cfRule>
    <cfRule type="cellIs" dxfId="1983" priority="970" operator="equal">
      <formula>"ROW"</formula>
    </cfRule>
  </conditionalFormatting>
  <conditionalFormatting sqref="Y300:Z301">
    <cfRule type="cellIs" dxfId="1982" priority="715" operator="equal">
      <formula>"ROW"</formula>
    </cfRule>
    <cfRule type="cellIs" dxfId="1981" priority="714" operator="equal">
      <formula>"HOLD"</formula>
    </cfRule>
    <cfRule type="cellIs" dxfId="1980" priority="713" operator="equal">
      <formula>"completedw"</formula>
    </cfRule>
    <cfRule type="cellIs" dxfId="1979" priority="717" operator="equal">
      <formula>"Completed"</formula>
    </cfRule>
    <cfRule type="cellIs" dxfId="1978" priority="716" operator="equal">
      <formula>"wip"</formula>
    </cfRule>
  </conditionalFormatting>
  <conditionalFormatting sqref="Y311:Z312">
    <cfRule type="cellIs" dxfId="1977" priority="660" operator="equal">
      <formula>"HOLD"</formula>
    </cfRule>
    <cfRule type="cellIs" dxfId="1976" priority="659" operator="equal">
      <formula>"completedw"</formula>
    </cfRule>
    <cfRule type="cellIs" dxfId="1975" priority="663" operator="equal">
      <formula>"Completed"</formula>
    </cfRule>
    <cfRule type="cellIs" dxfId="1974" priority="662" operator="equal">
      <formula>"wip"</formula>
    </cfRule>
    <cfRule type="cellIs" dxfId="1973" priority="661" operator="equal">
      <formula>"ROW"</formula>
    </cfRule>
  </conditionalFormatting>
  <conditionalFormatting sqref="Y36:AE37">
    <cfRule type="cellIs" dxfId="1972" priority="560" operator="equal">
      <formula>"wip"</formula>
    </cfRule>
    <cfRule type="cellIs" dxfId="1971" priority="561" operator="equal">
      <formula>"Completed"</formula>
    </cfRule>
  </conditionalFormatting>
  <conditionalFormatting sqref="Z172">
    <cfRule type="cellIs" dxfId="1970" priority="1605" operator="equal">
      <formula>"Completed"</formula>
    </cfRule>
    <cfRule type="cellIs" dxfId="1969" priority="1604" operator="equal">
      <formula>"wip"</formula>
    </cfRule>
  </conditionalFormatting>
  <conditionalFormatting sqref="Z183">
    <cfRule type="cellIs" dxfId="1968" priority="1576" operator="equal">
      <formula>"wip"</formula>
    </cfRule>
    <cfRule type="cellIs" dxfId="1967" priority="1577" operator="equal">
      <formula>"Completed"</formula>
    </cfRule>
  </conditionalFormatting>
  <conditionalFormatting sqref="Z194">
    <cfRule type="cellIs" dxfId="1966" priority="1547" operator="equal">
      <formula>"Completed"</formula>
    </cfRule>
    <cfRule type="cellIs" dxfId="1965" priority="1546" operator="equal">
      <formula>"wip"</formula>
    </cfRule>
  </conditionalFormatting>
  <conditionalFormatting sqref="Z204">
    <cfRule type="cellIs" dxfId="1964" priority="1519" operator="equal">
      <formula>"Completed"</formula>
    </cfRule>
    <cfRule type="cellIs" dxfId="1963" priority="1518" operator="equal">
      <formula>"wip"</formula>
    </cfRule>
  </conditionalFormatting>
  <conditionalFormatting sqref="Z215">
    <cfRule type="cellIs" dxfId="1962" priority="1491" operator="equal">
      <formula>"Completed"</formula>
    </cfRule>
    <cfRule type="cellIs" dxfId="1961" priority="1490" operator="equal">
      <formula>"wip"</formula>
    </cfRule>
  </conditionalFormatting>
  <conditionalFormatting sqref="Z226">
    <cfRule type="cellIs" dxfId="1960" priority="1462" operator="equal">
      <formula>"wip"</formula>
    </cfRule>
    <cfRule type="cellIs" dxfId="1959" priority="1463" operator="equal">
      <formula>"Completed"</formula>
    </cfRule>
  </conditionalFormatting>
  <conditionalFormatting sqref="Z237">
    <cfRule type="cellIs" dxfId="1958" priority="1435" operator="equal">
      <formula>"Completed"</formula>
    </cfRule>
    <cfRule type="cellIs" dxfId="1957" priority="1434" operator="equal">
      <formula>"wip"</formula>
    </cfRule>
  </conditionalFormatting>
  <conditionalFormatting sqref="Z247">
    <cfRule type="cellIs" dxfId="1956" priority="1381" operator="equal">
      <formula>"Completed"</formula>
    </cfRule>
    <cfRule type="cellIs" dxfId="1955" priority="1380" operator="equal">
      <formula>"wip"</formula>
    </cfRule>
  </conditionalFormatting>
  <conditionalFormatting sqref="Z257">
    <cfRule type="cellIs" dxfId="1954" priority="1353" operator="equal">
      <formula>"Completed"</formula>
    </cfRule>
    <cfRule type="cellIs" dxfId="1953" priority="1352" operator="equal">
      <formula>"wip"</formula>
    </cfRule>
  </conditionalFormatting>
  <conditionalFormatting sqref="Z267:AA268">
    <cfRule type="cellIs" dxfId="1952" priority="1091" operator="equal">
      <formula>"wip"</formula>
    </cfRule>
    <cfRule type="cellIs" dxfId="1951" priority="1089" operator="equal">
      <formula>"HOLD"</formula>
    </cfRule>
    <cfRule type="cellIs" dxfId="1950" priority="1088" operator="equal">
      <formula>"completedw"</formula>
    </cfRule>
    <cfRule type="cellIs" dxfId="1949" priority="1092" operator="equal">
      <formula>"Completed"</formula>
    </cfRule>
    <cfRule type="cellIs" dxfId="1948" priority="1090" operator="equal">
      <formula>"ROW"</formula>
    </cfRule>
  </conditionalFormatting>
  <conditionalFormatting sqref="Z289:AA290">
    <cfRule type="cellIs" dxfId="1947" priority="947" operator="equal">
      <formula>"wip"</formula>
    </cfRule>
    <cfRule type="cellIs" dxfId="1946" priority="948" operator="equal">
      <formula>"Completed"</formula>
    </cfRule>
  </conditionalFormatting>
  <conditionalFormatting sqref="Z90:AE91">
    <cfRule type="cellIs" dxfId="1945" priority="802" operator="equal">
      <formula>"Completed"</formula>
    </cfRule>
    <cfRule type="cellIs" dxfId="1944" priority="801" operator="equal">
      <formula>"wip"</formula>
    </cfRule>
  </conditionalFormatting>
  <conditionalFormatting sqref="AA29:AA30">
    <cfRule type="cellIs" dxfId="1943" priority="514" operator="equal">
      <formula>"completedw"</formula>
    </cfRule>
    <cfRule type="cellIs" dxfId="1942" priority="516" operator="equal">
      <formula>"ROW"</formula>
    </cfRule>
    <cfRule type="cellIs" dxfId="1941" priority="515" operator="equal">
      <formula>"HOLD"</formula>
    </cfRule>
  </conditionalFormatting>
  <conditionalFormatting sqref="AA61:AA62">
    <cfRule type="cellIs" dxfId="1940" priority="473" operator="equal">
      <formula>"HOLD"</formula>
    </cfRule>
    <cfRule type="cellIs" dxfId="1939" priority="472" operator="equal">
      <formula>"completedw"</formula>
    </cfRule>
    <cfRule type="cellIs" dxfId="1938" priority="474" operator="equal">
      <formula>"ROW"</formula>
    </cfRule>
  </conditionalFormatting>
  <conditionalFormatting sqref="AA72:AA73">
    <cfRule type="cellIs" dxfId="1937" priority="465" operator="equal">
      <formula>"ROW"</formula>
    </cfRule>
    <cfRule type="cellIs" dxfId="1936" priority="464" operator="equal">
      <formula>"HOLD"</formula>
    </cfRule>
    <cfRule type="cellIs" dxfId="1935" priority="463" operator="equal">
      <formula>"completedw"</formula>
    </cfRule>
  </conditionalFormatting>
  <conditionalFormatting sqref="AA79:AA80">
    <cfRule type="cellIs" dxfId="1934" priority="1199" operator="equal">
      <formula>"completedw"</formula>
    </cfRule>
    <cfRule type="containsText" dxfId="1933" priority="1198" operator="containsText" text="Hold">
      <formula>NOT(ISERROR(SEARCH("Hold",AA79)))</formula>
    </cfRule>
    <cfRule type="cellIs" dxfId="1932" priority="1200" operator="equal">
      <formula>"HOLD"</formula>
    </cfRule>
    <cfRule type="cellIs" dxfId="1931" priority="1201" operator="equal">
      <formula>"ROW"</formula>
    </cfRule>
  </conditionalFormatting>
  <conditionalFormatting sqref="AA90:AA91">
    <cfRule type="containsText" dxfId="1930" priority="800" operator="containsText" text="Hold">
      <formula>NOT(ISERROR(SEARCH("Hold",AA90)))</formula>
    </cfRule>
  </conditionalFormatting>
  <conditionalFormatting sqref="AA102:AA103">
    <cfRule type="containsText" dxfId="1929" priority="824" operator="containsText" text="Hold">
      <formula>NOT(ISERROR(SEARCH("Hold",AA102)))</formula>
    </cfRule>
  </conditionalFormatting>
  <conditionalFormatting sqref="AA114:AA115">
    <cfRule type="containsText" dxfId="1928" priority="1260" operator="containsText" text="Hold">
      <formula>NOT(ISERROR(SEARCH("Hold",AA114)))</formula>
    </cfRule>
  </conditionalFormatting>
  <conditionalFormatting sqref="AA126:AA127">
    <cfRule type="containsText" dxfId="1927" priority="625" operator="containsText" text="Hold">
      <formula>NOT(ISERROR(SEARCH("Hold",AA126)))</formula>
    </cfRule>
  </conditionalFormatting>
  <conditionalFormatting sqref="AA138:AA139">
    <cfRule type="containsText" dxfId="1926" priority="532" operator="containsText" text="Hold">
      <formula>NOT(ISERROR(SEARCH("Hold",AA138)))</formula>
    </cfRule>
  </conditionalFormatting>
  <conditionalFormatting sqref="AA143">
    <cfRule type="cellIs" dxfId="1925" priority="157" operator="equal">
      <formula>"ROW"</formula>
    </cfRule>
    <cfRule type="cellIs" dxfId="1924" priority="156" operator="equal">
      <formula>"HOLD"</formula>
    </cfRule>
    <cfRule type="cellIs" dxfId="1923" priority="155" operator="equal">
      <formula>"completedw"</formula>
    </cfRule>
  </conditionalFormatting>
  <conditionalFormatting sqref="AA150:AA151">
    <cfRule type="containsText" dxfId="1922" priority="1240" operator="containsText" text="Hold">
      <formula>NOT(ISERROR(SEARCH("Hold",AA150)))</formula>
    </cfRule>
  </conditionalFormatting>
  <conditionalFormatting sqref="AA165:AA166">
    <cfRule type="cellIs" dxfId="1921" priority="398" operator="equal">
      <formula>"HOLD"</formula>
    </cfRule>
    <cfRule type="cellIs" dxfId="1920" priority="397" operator="equal">
      <formula>"completedw"</formula>
    </cfRule>
    <cfRule type="cellIs" dxfId="1919" priority="399" operator="equal">
      <formula>"ROW"</formula>
    </cfRule>
  </conditionalFormatting>
  <conditionalFormatting sqref="AA194:AA195">
    <cfRule type="containsText" dxfId="1918" priority="275" operator="containsText" text="Hold">
      <formula>NOT(ISERROR(SEARCH("Hold",AA194)))</formula>
    </cfRule>
  </conditionalFormatting>
  <conditionalFormatting sqref="AA215:AA216">
    <cfRule type="containsText" dxfId="1917" priority="1156" operator="containsText" text="Hold">
      <formula>NOT(ISERROR(SEARCH("Hold",AA215)))</formula>
    </cfRule>
  </conditionalFormatting>
  <conditionalFormatting sqref="AA219">
    <cfRule type="cellIs" dxfId="1916" priority="229" operator="equal">
      <formula>"HOLD"</formula>
    </cfRule>
    <cfRule type="cellIs" dxfId="1915" priority="228" operator="equal">
      <formula>"completedw"</formula>
    </cfRule>
    <cfRule type="cellIs" dxfId="1914" priority="230" operator="equal">
      <formula>"ROW"</formula>
    </cfRule>
  </conditionalFormatting>
  <conditionalFormatting sqref="AA226:AA227">
    <cfRule type="containsText" dxfId="1913" priority="1153" operator="containsText" text="Hold">
      <formula>NOT(ISERROR(SEARCH("Hold",AA226)))</formula>
    </cfRule>
  </conditionalFormatting>
  <conditionalFormatting sqref="AA237:AA238">
    <cfRule type="containsText" dxfId="1912" priority="43" operator="containsText" text="Hold">
      <formula>NOT(ISERROR(SEARCH("Hold",AA237)))</formula>
    </cfRule>
    <cfRule type="containsText" dxfId="1911" priority="1133" operator="containsText" text="Hold">
      <formula>NOT(ISERROR(SEARCH("Hold",AA237)))</formula>
    </cfRule>
  </conditionalFormatting>
  <conditionalFormatting sqref="AA247:AA248">
    <cfRule type="containsText" dxfId="1910" priority="1130" operator="containsText" text="Hold">
      <formula>NOT(ISERROR(SEARCH("Hold",AA247)))</formula>
    </cfRule>
  </conditionalFormatting>
  <conditionalFormatting sqref="AA254:AA258">
    <cfRule type="cellIs" dxfId="1909" priority="1107" operator="equal">
      <formula>"HOLD"</formula>
    </cfRule>
    <cfRule type="cellIs" dxfId="1908" priority="1108" operator="equal">
      <formula>"ROW"</formula>
    </cfRule>
    <cfRule type="cellIs" dxfId="1907" priority="1106" operator="equal">
      <formula>"completedw"</formula>
    </cfRule>
  </conditionalFormatting>
  <conditionalFormatting sqref="AA257:AA258">
    <cfRule type="cellIs" dxfId="1906" priority="1110" operator="equal">
      <formula>"Completed"</formula>
    </cfRule>
    <cfRule type="containsText" dxfId="1905" priority="1105" operator="containsText" text="Hold">
      <formula>NOT(ISERROR(SEARCH("Hold",AA257)))</formula>
    </cfRule>
  </conditionalFormatting>
  <conditionalFormatting sqref="AA257:AA259">
    <cfRule type="cellIs" dxfId="1904" priority="1109" operator="equal">
      <formula>"wip"</formula>
    </cfRule>
  </conditionalFormatting>
  <conditionalFormatting sqref="AA267:AA268">
    <cfRule type="containsText" dxfId="1903" priority="1087" operator="containsText" text="Hold">
      <formula>NOT(ISERROR(SEARCH("Hold",AA267)))</formula>
    </cfRule>
  </conditionalFormatting>
  <conditionalFormatting sqref="AA271">
    <cfRule type="cellIs" dxfId="1902" priority="148" operator="equal">
      <formula>"completedw"</formula>
    </cfRule>
    <cfRule type="cellIs" dxfId="1901" priority="149" operator="equal">
      <formula>"HOLD"</formula>
    </cfRule>
    <cfRule type="cellIs" dxfId="1900" priority="150" operator="equal">
      <formula>"ROW"</formula>
    </cfRule>
  </conditionalFormatting>
  <conditionalFormatting sqref="AA278:AA279">
    <cfRule type="containsText" dxfId="1899" priority="961" operator="containsText" text="Hold">
      <formula>NOT(ISERROR(SEARCH("Hold",AA278)))</formula>
    </cfRule>
    <cfRule type="cellIs" dxfId="1898" priority="966" operator="equal">
      <formula>"Completed"</formula>
    </cfRule>
    <cfRule type="cellIs" dxfId="1897" priority="965" operator="equal">
      <formula>"wip"</formula>
    </cfRule>
  </conditionalFormatting>
  <conditionalFormatting sqref="AA278:AA281">
    <cfRule type="cellIs" dxfId="1896" priority="963" operator="equal">
      <formula>"HOLD"</formula>
    </cfRule>
    <cfRule type="cellIs" dxfId="1895" priority="964" operator="equal">
      <formula>"ROW"</formula>
    </cfRule>
    <cfRule type="cellIs" dxfId="1894" priority="962" operator="equal">
      <formula>"completedw"</formula>
    </cfRule>
  </conditionalFormatting>
  <conditionalFormatting sqref="AA285">
    <cfRule type="cellIs" dxfId="1893" priority="357" operator="equal">
      <formula>"ROW"</formula>
    </cfRule>
    <cfRule type="cellIs" dxfId="1892" priority="355" operator="equal">
      <formula>"completedw"</formula>
    </cfRule>
    <cfRule type="cellIs" dxfId="1891" priority="356" operator="equal">
      <formula>"HOLD"</formula>
    </cfRule>
  </conditionalFormatting>
  <conditionalFormatting sqref="AA286:AA294">
    <cfRule type="cellIs" dxfId="1890" priority="946" operator="equal">
      <formula>"ROW"</formula>
    </cfRule>
    <cfRule type="cellIs" dxfId="1889" priority="945" operator="equal">
      <formula>"HOLD"</formula>
    </cfRule>
    <cfRule type="cellIs" dxfId="1888" priority="944" operator="equal">
      <formula>"completedw"</formula>
    </cfRule>
  </conditionalFormatting>
  <conditionalFormatting sqref="AA289:AA290">
    <cfRule type="containsText" dxfId="1887" priority="943" operator="containsText" text="Hold">
      <formula>NOT(ISERROR(SEARCH("Hold",AA289)))</formula>
    </cfRule>
  </conditionalFormatting>
  <conditionalFormatting sqref="AA300:AA301">
    <cfRule type="cellIs" dxfId="1886" priority="711" operator="equal">
      <formula>"Completed"</formula>
    </cfRule>
    <cfRule type="cellIs" dxfId="1885" priority="710" operator="equal">
      <formula>"wip"</formula>
    </cfRule>
    <cfRule type="cellIs" dxfId="1884" priority="709" operator="equal">
      <formula>"ROW"</formula>
    </cfRule>
    <cfRule type="cellIs" dxfId="1883" priority="707" operator="equal">
      <formula>"completedw"</formula>
    </cfRule>
    <cfRule type="containsText" dxfId="1882" priority="706" operator="containsText" text="Hold">
      <formula>NOT(ISERROR(SEARCH("Hold",AA300)))</formula>
    </cfRule>
    <cfRule type="cellIs" dxfId="1881" priority="708" operator="equal">
      <formula>"HOLD"</formula>
    </cfRule>
  </conditionalFormatting>
  <conditionalFormatting sqref="AA308:AA312">
    <cfRule type="cellIs" dxfId="1880" priority="654" operator="equal">
      <formula>"HOLD"</formula>
    </cfRule>
    <cfRule type="cellIs" dxfId="1879" priority="653" operator="equal">
      <formula>"completedw"</formula>
    </cfRule>
    <cfRule type="cellIs" dxfId="1878" priority="655" operator="equal">
      <formula>"ROW"</formula>
    </cfRule>
  </conditionalFormatting>
  <conditionalFormatting sqref="AA311:AA312">
    <cfRule type="containsText" dxfId="1877" priority="652" operator="containsText" text="Hold">
      <formula>NOT(ISERROR(SEARCH("Hold",AA311)))</formula>
    </cfRule>
    <cfRule type="cellIs" dxfId="1876" priority="657" operator="equal">
      <formula>"Completed"</formula>
    </cfRule>
    <cfRule type="cellIs" dxfId="1875" priority="656" operator="equal">
      <formula>"wip"</formula>
    </cfRule>
  </conditionalFormatting>
  <conditionalFormatting sqref="AA79:AB80">
    <cfRule type="cellIs" dxfId="1874" priority="1203" operator="equal">
      <formula>"Completed"</formula>
    </cfRule>
    <cfRule type="cellIs" dxfId="1873" priority="1202" operator="equal">
      <formula>"wip"</formula>
    </cfRule>
  </conditionalFormatting>
  <conditionalFormatting sqref="AA94:AE95">
    <cfRule type="cellIs" dxfId="1872" priority="429" operator="equal">
      <formula>"ROW"</formula>
    </cfRule>
    <cfRule type="cellIs" dxfId="1871" priority="428" operator="equal">
      <formula>"HOLD"</formula>
    </cfRule>
    <cfRule type="cellIs" dxfId="1870" priority="427" operator="equal">
      <formula>"completedw"</formula>
    </cfRule>
  </conditionalFormatting>
  <conditionalFormatting sqref="AA106:AE107">
    <cfRule type="cellIs" dxfId="1869" priority="317" operator="equal">
      <formula>"HOLD"</formula>
    </cfRule>
    <cfRule type="cellIs" dxfId="1868" priority="318" operator="equal">
      <formula>"ROW"</formula>
    </cfRule>
    <cfRule type="cellIs" dxfId="1867" priority="316" operator="equal">
      <formula>"completedw"</formula>
    </cfRule>
  </conditionalFormatting>
  <conditionalFormatting sqref="AA176:AE177">
    <cfRule type="cellIs" dxfId="1866" priority="393" operator="equal">
      <formula>"ROW"</formula>
    </cfRule>
    <cfRule type="cellIs" dxfId="1865" priority="392" operator="equal">
      <formula>"HOLD"</formula>
    </cfRule>
    <cfRule type="cellIs" dxfId="1864" priority="391" operator="equal">
      <formula>"completedw"</formula>
    </cfRule>
  </conditionalFormatting>
  <conditionalFormatting sqref="AA282:AE283">
    <cfRule type="cellIs" dxfId="1863" priority="144" operator="equal">
      <formula>"ROW"</formula>
    </cfRule>
    <cfRule type="cellIs" dxfId="1862" priority="143" operator="equal">
      <formula>"HOLD"</formula>
    </cfRule>
    <cfRule type="cellIs" dxfId="1861" priority="142" operator="equal">
      <formula>"completedw"</formula>
    </cfRule>
  </conditionalFormatting>
  <conditionalFormatting sqref="AA187:AK187">
    <cfRule type="cellIs" dxfId="1860" priority="207" operator="equal">
      <formula>"completedw"</formula>
    </cfRule>
    <cfRule type="cellIs" dxfId="1859" priority="208" operator="equal">
      <formula>"HOLD"</formula>
    </cfRule>
    <cfRule type="cellIs" dxfId="1858" priority="209" operator="equal">
      <formula>"ROW"</formula>
    </cfRule>
  </conditionalFormatting>
  <conditionalFormatting sqref="AB172">
    <cfRule type="cellIs" dxfId="1857" priority="1603" operator="equal">
      <formula>"Completed"</formula>
    </cfRule>
    <cfRule type="cellIs" dxfId="1856" priority="1602" operator="equal">
      <formula>"wip"</formula>
    </cfRule>
  </conditionalFormatting>
  <conditionalFormatting sqref="AB183">
    <cfRule type="cellIs" dxfId="1855" priority="1574" operator="equal">
      <formula>"wip"</formula>
    </cfRule>
    <cfRule type="cellIs" dxfId="1854" priority="1575" operator="equal">
      <formula>"Completed"</formula>
    </cfRule>
  </conditionalFormatting>
  <conditionalFormatting sqref="AB194">
    <cfRule type="cellIs" dxfId="1853" priority="1544" operator="equal">
      <formula>"wip"</formula>
    </cfRule>
    <cfRule type="cellIs" dxfId="1852" priority="1545" operator="equal">
      <formula>"Completed"</formula>
    </cfRule>
  </conditionalFormatting>
  <conditionalFormatting sqref="AB204">
    <cfRule type="cellIs" dxfId="1851" priority="1517" operator="equal">
      <formula>"Completed"</formula>
    </cfRule>
    <cfRule type="cellIs" dxfId="1850" priority="1516" operator="equal">
      <formula>"wip"</formula>
    </cfRule>
  </conditionalFormatting>
  <conditionalFormatting sqref="AB215">
    <cfRule type="cellIs" dxfId="1849" priority="1488" operator="equal">
      <formula>"wip"</formula>
    </cfRule>
    <cfRule type="cellIs" dxfId="1848" priority="1489" operator="equal">
      <formula>"Completed"</formula>
    </cfRule>
  </conditionalFormatting>
  <conditionalFormatting sqref="AB226">
    <cfRule type="cellIs" dxfId="1847" priority="1460" operator="equal">
      <formula>"wip"</formula>
    </cfRule>
    <cfRule type="cellIs" dxfId="1846" priority="1461" operator="equal">
      <formula>"Completed"</formula>
    </cfRule>
  </conditionalFormatting>
  <conditionalFormatting sqref="AB237">
    <cfRule type="cellIs" dxfId="1845" priority="1433" operator="equal">
      <formula>"Completed"</formula>
    </cfRule>
    <cfRule type="cellIs" dxfId="1844" priority="1432" operator="equal">
      <formula>"wip"</formula>
    </cfRule>
  </conditionalFormatting>
  <conditionalFormatting sqref="AB247">
    <cfRule type="cellIs" dxfId="1843" priority="1379" operator="equal">
      <formula>"Completed"</formula>
    </cfRule>
    <cfRule type="cellIs" dxfId="1842" priority="1378" operator="equal">
      <formula>"wip"</formula>
    </cfRule>
  </conditionalFormatting>
  <conditionalFormatting sqref="AB257">
    <cfRule type="cellIs" dxfId="1841" priority="1350" operator="equal">
      <formula>"wip"</formula>
    </cfRule>
    <cfRule type="cellIs" dxfId="1840" priority="1351" operator="equal">
      <formula>"Completed"</formula>
    </cfRule>
  </conditionalFormatting>
  <conditionalFormatting sqref="AB264:AB272">
    <cfRule type="cellIs" dxfId="1839" priority="1349" operator="equal">
      <formula>"ROW"</formula>
    </cfRule>
    <cfRule type="cellIs" dxfId="1838" priority="1347" operator="equal">
      <formula>"completedw"</formula>
    </cfRule>
    <cfRule type="cellIs" dxfId="1837" priority="1348" operator="equal">
      <formula>"HOLD"</formula>
    </cfRule>
  </conditionalFormatting>
  <conditionalFormatting sqref="AB267">
    <cfRule type="cellIs" dxfId="1836" priority="1346" operator="equal">
      <formula>"Completed"</formula>
    </cfRule>
    <cfRule type="cellIs" dxfId="1835" priority="1345" operator="equal">
      <formula>"wip"</formula>
    </cfRule>
  </conditionalFormatting>
  <conditionalFormatting sqref="AB278">
    <cfRule type="cellIs" dxfId="1834" priority="1339" operator="equal">
      <formula>"Completed"</formula>
    </cfRule>
    <cfRule type="cellIs" dxfId="1833" priority="1338" operator="equal">
      <formula>"wip"</formula>
    </cfRule>
  </conditionalFormatting>
  <conditionalFormatting sqref="AB289">
    <cfRule type="cellIs" dxfId="1832" priority="1331" operator="equal">
      <formula>"wip"</formula>
    </cfRule>
    <cfRule type="cellIs" dxfId="1831" priority="1332" operator="equal">
      <formula>"Completed"</formula>
    </cfRule>
  </conditionalFormatting>
  <conditionalFormatting sqref="AB297:AB305">
    <cfRule type="cellIs" dxfId="1830" priority="769" operator="equal">
      <formula>"HOLD"</formula>
    </cfRule>
    <cfRule type="cellIs" dxfId="1829" priority="770" operator="equal">
      <formula>"ROW"</formula>
    </cfRule>
    <cfRule type="cellIs" dxfId="1828" priority="768" operator="equal">
      <formula>"completedw"</formula>
    </cfRule>
  </conditionalFormatting>
  <conditionalFormatting sqref="AB300">
    <cfRule type="cellIs" dxfId="1827" priority="766" operator="equal">
      <formula>"wip"</formula>
    </cfRule>
    <cfRule type="cellIs" dxfId="1826" priority="767" operator="equal">
      <formula>"Completed"</formula>
    </cfRule>
  </conditionalFormatting>
  <conditionalFormatting sqref="AB308:AB313">
    <cfRule type="cellIs" dxfId="1825" priority="679" operator="equal">
      <formula>"HOLD"</formula>
    </cfRule>
    <cfRule type="cellIs" dxfId="1824" priority="678" operator="equal">
      <formula>"completedw"</formula>
    </cfRule>
    <cfRule type="cellIs" dxfId="1823" priority="680" operator="equal">
      <formula>"ROW"</formula>
    </cfRule>
  </conditionalFormatting>
  <conditionalFormatting sqref="AB311">
    <cfRule type="cellIs" dxfId="1822" priority="677" operator="equal">
      <formula>"Completed"</formula>
    </cfRule>
    <cfRule type="cellIs" dxfId="1821" priority="676" operator="equal">
      <formula>"wip"</formula>
    </cfRule>
  </conditionalFormatting>
  <conditionalFormatting sqref="AB79:AE81">
    <cfRule type="cellIs" dxfId="1820" priority="1195" operator="equal">
      <formula>"ROW"</formula>
    </cfRule>
    <cfRule type="cellIs" dxfId="1819" priority="1193" operator="equal">
      <formula>"completedw"</formula>
    </cfRule>
    <cfRule type="cellIs" dxfId="1818" priority="1194" operator="equal">
      <formula>"HOLD"</formula>
    </cfRule>
  </conditionalFormatting>
  <conditionalFormatting sqref="AB142:AE143">
    <cfRule type="cellIs" dxfId="1817" priority="407" operator="equal">
      <formula>"HOLD"</formula>
    </cfRule>
    <cfRule type="cellIs" dxfId="1816" priority="408" operator="equal">
      <formula>"ROW"</formula>
    </cfRule>
    <cfRule type="cellIs" dxfId="1815" priority="406" operator="equal">
      <formula>"completedw"</formula>
    </cfRule>
  </conditionalFormatting>
  <conditionalFormatting sqref="AB254:AE259">
    <cfRule type="cellIs" dxfId="1814" priority="1100" operator="equal">
      <formula>"completedw"</formula>
    </cfRule>
    <cfRule type="cellIs" dxfId="1813" priority="1101" operator="equal">
      <formula>"HOLD"</formula>
    </cfRule>
    <cfRule type="cellIs" dxfId="1812" priority="1102" operator="equal">
      <formula>"ROW"</formula>
    </cfRule>
  </conditionalFormatting>
  <conditionalFormatting sqref="AB274:AE281">
    <cfRule type="cellIs" dxfId="1811" priority="957" operator="equal">
      <formula>"HOLD"</formula>
    </cfRule>
    <cfRule type="cellIs" dxfId="1810" priority="956" operator="equal">
      <formula>"completedw"</formula>
    </cfRule>
    <cfRule type="cellIs" dxfId="1809" priority="958" operator="equal">
      <formula>"ROW"</formula>
    </cfRule>
  </conditionalFormatting>
  <conditionalFormatting sqref="AB285:AE294">
    <cfRule type="cellIs" dxfId="1808" priority="952" operator="equal">
      <formula>"ROW"</formula>
    </cfRule>
    <cfRule type="cellIs" dxfId="1807" priority="950" operator="equal">
      <formula>"completedw"</formula>
    </cfRule>
    <cfRule type="cellIs" dxfId="1806" priority="951" operator="equal">
      <formula>"HOLD"</formula>
    </cfRule>
  </conditionalFormatting>
  <conditionalFormatting sqref="AB102:AK103">
    <cfRule type="cellIs" dxfId="1805" priority="874" operator="equal">
      <formula>"HOLD"</formula>
    </cfRule>
    <cfRule type="cellIs" dxfId="1804" priority="875" operator="equal">
      <formula>"ROW"</formula>
    </cfRule>
    <cfRule type="cellIs" dxfId="1803" priority="873" operator="equal">
      <formula>"completedw"</formula>
    </cfRule>
  </conditionalFormatting>
  <conditionalFormatting sqref="AC29:AC30">
    <cfRule type="cellIs" dxfId="1802" priority="511" operator="equal">
      <formula>"completedw"</formula>
    </cfRule>
    <cfRule type="cellIs" dxfId="1801" priority="513" operator="equal">
      <formula>"ROW"</formula>
    </cfRule>
    <cfRule type="cellIs" dxfId="1800" priority="512" operator="equal">
      <formula>"HOLD"</formula>
    </cfRule>
  </conditionalFormatting>
  <conditionalFormatting sqref="AC14:AD14 Y15 AA15 AC15 U16:AD16">
    <cfRule type="cellIs" dxfId="1799" priority="45" operator="equal">
      <formula>"wip"</formula>
    </cfRule>
  </conditionalFormatting>
  <conditionalFormatting sqref="AC14:AD14 Y15 AA15 AC15">
    <cfRule type="cellIs" dxfId="1798" priority="46" operator="equal">
      <formula>"Completed"</formula>
    </cfRule>
  </conditionalFormatting>
  <conditionalFormatting sqref="AC49:AE49">
    <cfRule type="cellIs" dxfId="1797" priority="1278" operator="equal">
      <formula>"wip"</formula>
    </cfRule>
    <cfRule type="cellIs" dxfId="1796" priority="1277" operator="equal">
      <formula>"Completed"</formula>
    </cfRule>
  </conditionalFormatting>
  <conditionalFormatting sqref="AC59:AE59">
    <cfRule type="cellIs" dxfId="1795" priority="1279" operator="equal">
      <formula>"Completed"</formula>
    </cfRule>
    <cfRule type="cellIs" dxfId="1794" priority="1280" operator="equal">
      <formula>"wip"</formula>
    </cfRule>
  </conditionalFormatting>
  <conditionalFormatting sqref="AC61:AE62">
    <cfRule type="cellIs" dxfId="1793" priority="469" operator="equal">
      <formula>"completedw"</formula>
    </cfRule>
    <cfRule type="cellIs" dxfId="1792" priority="470" operator="equal">
      <formula>"HOLD"</formula>
    </cfRule>
    <cfRule type="cellIs" dxfId="1791" priority="471" operator="equal">
      <formula>"ROW"</formula>
    </cfRule>
  </conditionalFormatting>
  <conditionalFormatting sqref="AC68:AE69">
    <cfRule type="containsText" dxfId="1790" priority="818" operator="containsText" text="Hold">
      <formula>NOT(ISERROR(SEARCH("Hold",AC68)))</formula>
    </cfRule>
  </conditionalFormatting>
  <conditionalFormatting sqref="AC68:AE70">
    <cfRule type="cellIs" dxfId="1789" priority="822" operator="equal">
      <formula>"wip"</formula>
    </cfRule>
  </conditionalFormatting>
  <conditionalFormatting sqref="AC70:AE70">
    <cfRule type="cellIs" dxfId="1788" priority="1281" operator="equal">
      <formula>"Completed"</formula>
    </cfRule>
  </conditionalFormatting>
  <conditionalFormatting sqref="AC72:AE73">
    <cfRule type="cellIs" dxfId="1787" priority="466" operator="equal">
      <formula>"completedw"</formula>
    </cfRule>
    <cfRule type="cellIs" dxfId="1786" priority="467" operator="equal">
      <formula>"HOLD"</formula>
    </cfRule>
    <cfRule type="cellIs" dxfId="1785" priority="468" operator="equal">
      <formula>"ROW"</formula>
    </cfRule>
  </conditionalFormatting>
  <conditionalFormatting sqref="AC79:AE80">
    <cfRule type="cellIs" dxfId="1784" priority="1197" operator="equal">
      <formula>"Completed"</formula>
    </cfRule>
    <cfRule type="containsText" dxfId="1783" priority="1192" operator="containsText" text="Hold">
      <formula>NOT(ISERROR(SEARCH("Hold",AC79)))</formula>
    </cfRule>
  </conditionalFormatting>
  <conditionalFormatting sqref="AC79:AE81">
    <cfRule type="cellIs" dxfId="1782" priority="1196" operator="equal">
      <formula>"wip"</formula>
    </cfRule>
  </conditionalFormatting>
  <conditionalFormatting sqref="AC81:AE81">
    <cfRule type="cellIs" dxfId="1781" priority="1282" operator="equal">
      <formula>"Completed"</formula>
    </cfRule>
  </conditionalFormatting>
  <conditionalFormatting sqref="AC92:AE92">
    <cfRule type="cellIs" dxfId="1780" priority="1289" operator="equal">
      <formula>"wip"</formula>
    </cfRule>
    <cfRule type="cellIs" dxfId="1779" priority="1288" operator="equal">
      <formula>"Completed"</formula>
    </cfRule>
  </conditionalFormatting>
  <conditionalFormatting sqref="AC104:AE104">
    <cfRule type="cellIs" dxfId="1778" priority="1291" operator="equal">
      <formula>"wip"</formula>
    </cfRule>
    <cfRule type="cellIs" dxfId="1777" priority="1290" operator="equal">
      <formula>"Completed"</formula>
    </cfRule>
  </conditionalFormatting>
  <conditionalFormatting sqref="AC114:AE115">
    <cfRule type="containsText" dxfId="1776" priority="1259" operator="containsText" text="Hold">
      <formula>NOT(ISERROR(SEARCH("Hold",AC114)))</formula>
    </cfRule>
  </conditionalFormatting>
  <conditionalFormatting sqref="AC116:AE116">
    <cfRule type="cellIs" dxfId="1775" priority="1293" operator="equal">
      <formula>"wip"</formula>
    </cfRule>
    <cfRule type="cellIs" dxfId="1774" priority="1292" operator="equal">
      <formula>"Completed"</formula>
    </cfRule>
  </conditionalFormatting>
  <conditionalFormatting sqref="AC118:AE119">
    <cfRule type="cellIs" dxfId="1773" priority="359" operator="equal">
      <formula>"HOLD"</formula>
    </cfRule>
    <cfRule type="cellIs" dxfId="1772" priority="360" operator="equal">
      <formula>"ROW"</formula>
    </cfRule>
    <cfRule type="cellIs" dxfId="1771" priority="358" operator="equal">
      <formula>"completedw"</formula>
    </cfRule>
  </conditionalFormatting>
  <conditionalFormatting sqref="AC121:AE123">
    <cfRule type="cellIs" dxfId="1770" priority="1330" operator="equal">
      <formula>"ROW"</formula>
    </cfRule>
    <cfRule type="cellIs" dxfId="1769" priority="1328" operator="equal">
      <formula>"completedw"</formula>
    </cfRule>
    <cfRule type="cellIs" dxfId="1768" priority="1329" operator="equal">
      <formula>"HOLD"</formula>
    </cfRule>
  </conditionalFormatting>
  <conditionalFormatting sqref="AC126:AE127">
    <cfRule type="containsText" dxfId="1767" priority="626" operator="containsText" text="Hold">
      <formula>NOT(ISERROR(SEARCH("Hold",AC126)))</formula>
    </cfRule>
  </conditionalFormatting>
  <conditionalFormatting sqref="AC128:AE128">
    <cfRule type="cellIs" dxfId="1766" priority="624" operator="equal">
      <formula>"wip"</formula>
    </cfRule>
    <cfRule type="cellIs" dxfId="1765" priority="623" operator="equal">
      <formula>"Completed"</formula>
    </cfRule>
  </conditionalFormatting>
  <conditionalFormatting sqref="AC140:AE140">
    <cfRule type="cellIs" dxfId="1764" priority="1294" operator="equal">
      <formula>"Completed"</formula>
    </cfRule>
    <cfRule type="cellIs" dxfId="1763" priority="1295" operator="equal">
      <formula>"wip"</formula>
    </cfRule>
  </conditionalFormatting>
  <conditionalFormatting sqref="AC150:AE151">
    <cfRule type="containsText" dxfId="1762" priority="1262" operator="containsText" text="Hold">
      <formula>NOT(ISERROR(SEARCH("Hold",AC150)))</formula>
    </cfRule>
  </conditionalFormatting>
  <conditionalFormatting sqref="AC152:AE152">
    <cfRule type="cellIs" dxfId="1761" priority="274" operator="equal">
      <formula>"wip"</formula>
    </cfRule>
    <cfRule type="cellIs" dxfId="1760" priority="273" operator="equal">
      <formula>"Completed"</formula>
    </cfRule>
  </conditionalFormatting>
  <conditionalFormatting sqref="AC163:AE163">
    <cfRule type="cellIs" dxfId="1759" priority="1297" operator="equal">
      <formula>"wip"</formula>
    </cfRule>
    <cfRule type="cellIs" dxfId="1758" priority="1296" operator="equal">
      <formula>"Completed"</formula>
    </cfRule>
  </conditionalFormatting>
  <conditionalFormatting sqref="AC165:AE166">
    <cfRule type="cellIs" dxfId="1757" priority="396" operator="equal">
      <formula>"ROW"</formula>
    </cfRule>
    <cfRule type="cellIs" dxfId="1756" priority="395" operator="equal">
      <formula>"HOLD"</formula>
    </cfRule>
    <cfRule type="cellIs" dxfId="1755" priority="394" operator="equal">
      <formula>"completedw"</formula>
    </cfRule>
  </conditionalFormatting>
  <conditionalFormatting sqref="AC172:AE173">
    <cfRule type="containsText" dxfId="1754" priority="1171" operator="containsText" text="Hold">
      <formula>NOT(ISERROR(SEARCH("Hold",AC172)))</formula>
    </cfRule>
  </conditionalFormatting>
  <conditionalFormatting sqref="AC174:AE174">
    <cfRule type="cellIs" dxfId="1753" priority="1299" operator="equal">
      <formula>"wip"</formula>
    </cfRule>
    <cfRule type="cellIs" dxfId="1752" priority="1298" operator="equal">
      <formula>"Completed"</formula>
    </cfRule>
  </conditionalFormatting>
  <conditionalFormatting sqref="AC183:AE184">
    <cfRule type="containsText" dxfId="1751" priority="814" operator="containsText" text="Hold">
      <formula>NOT(ISERROR(SEARCH("Hold",AC183)))</formula>
    </cfRule>
  </conditionalFormatting>
  <conditionalFormatting sqref="AC194:AE195">
    <cfRule type="containsText" dxfId="1750" priority="188" operator="containsText" text="Hold">
      <formula>NOT(ISERROR(SEARCH("Hold",AC194)))</formula>
    </cfRule>
  </conditionalFormatting>
  <conditionalFormatting sqref="AC196:AE196">
    <cfRule type="cellIs" dxfId="1749" priority="1306" operator="equal">
      <formula>"Completed"</formula>
    </cfRule>
    <cfRule type="cellIs" dxfId="1748" priority="1307" operator="equal">
      <formula>"wip"</formula>
    </cfRule>
  </conditionalFormatting>
  <conditionalFormatting sqref="AC206:AE206">
    <cfRule type="cellIs" dxfId="1747" priority="1309" operator="equal">
      <formula>"wip"</formula>
    </cfRule>
    <cfRule type="cellIs" dxfId="1746" priority="1308" operator="equal">
      <formula>"Completed"</formula>
    </cfRule>
  </conditionalFormatting>
  <conditionalFormatting sqref="AC215:AE216">
    <cfRule type="containsText" dxfId="1745" priority="1155" operator="containsText" text="Hold">
      <formula>NOT(ISERROR(SEARCH("Hold",AC215)))</formula>
    </cfRule>
  </conditionalFormatting>
  <conditionalFormatting sqref="AC217:AE217">
    <cfRule type="cellIs" dxfId="1744" priority="1310" operator="equal">
      <formula>"Completed"</formula>
    </cfRule>
    <cfRule type="cellIs" dxfId="1743" priority="1311" operator="equal">
      <formula>"wip"</formula>
    </cfRule>
  </conditionalFormatting>
  <conditionalFormatting sqref="AC219:AE219">
    <cfRule type="cellIs" dxfId="1742" priority="200" operator="equal">
      <formula>"ROW"</formula>
    </cfRule>
    <cfRule type="cellIs" dxfId="1741" priority="199" operator="equal">
      <formula>"HOLD"</formula>
    </cfRule>
    <cfRule type="cellIs" dxfId="1740" priority="198" operator="equal">
      <formula>"completedw"</formula>
    </cfRule>
  </conditionalFormatting>
  <conditionalFormatting sqref="AC226:AE227">
    <cfRule type="containsText" dxfId="1739" priority="1154" operator="containsText" text="Hold">
      <formula>NOT(ISERROR(SEARCH("Hold",AC226)))</formula>
    </cfRule>
  </conditionalFormatting>
  <conditionalFormatting sqref="AC228:AE228">
    <cfRule type="cellIs" dxfId="1738" priority="1313" operator="equal">
      <formula>"wip"</formula>
    </cfRule>
    <cfRule type="cellIs" dxfId="1737" priority="1312" operator="equal">
      <formula>"Completed"</formula>
    </cfRule>
  </conditionalFormatting>
  <conditionalFormatting sqref="AC237:AE238">
    <cfRule type="containsText" dxfId="1736" priority="1132" operator="containsText" text="Hold">
      <formula>NOT(ISERROR(SEARCH("Hold",AC237)))</formula>
    </cfRule>
  </conditionalFormatting>
  <conditionalFormatting sqref="AC239:AE239">
    <cfRule type="cellIs" dxfId="1735" priority="1314" operator="equal">
      <formula>"Completed"</formula>
    </cfRule>
    <cfRule type="cellIs" dxfId="1734" priority="1315" operator="equal">
      <formula>"wip"</formula>
    </cfRule>
  </conditionalFormatting>
  <conditionalFormatting sqref="AC247:AE248">
    <cfRule type="containsText" dxfId="1733" priority="1131" operator="containsText" text="Hold">
      <formula>NOT(ISERROR(SEARCH("Hold",AC247)))</formula>
    </cfRule>
  </conditionalFormatting>
  <conditionalFormatting sqref="AC249:AE249">
    <cfRule type="cellIs" dxfId="1732" priority="1317" operator="equal">
      <formula>"wip"</formula>
    </cfRule>
    <cfRule type="cellIs" dxfId="1731" priority="1316" operator="equal">
      <formula>"Completed"</formula>
    </cfRule>
  </conditionalFormatting>
  <conditionalFormatting sqref="AC257:AE258">
    <cfRule type="containsText" dxfId="1730" priority="1099" operator="containsText" text="Hold">
      <formula>NOT(ISERROR(SEARCH("Hold",AC257)))</formula>
    </cfRule>
    <cfRule type="cellIs" dxfId="1729" priority="1104" operator="equal">
      <formula>"Completed"</formula>
    </cfRule>
  </conditionalFormatting>
  <conditionalFormatting sqref="AC257:AE259">
    <cfRule type="cellIs" dxfId="1728" priority="1103" operator="equal">
      <formula>"wip"</formula>
    </cfRule>
  </conditionalFormatting>
  <conditionalFormatting sqref="AC259:AE259">
    <cfRule type="cellIs" dxfId="1727" priority="1318" operator="equal">
      <formula>"Completed"</formula>
    </cfRule>
  </conditionalFormatting>
  <conditionalFormatting sqref="AC267:AE268">
    <cfRule type="cellIs" dxfId="1726" priority="1098" operator="equal">
      <formula>"Completed"</formula>
    </cfRule>
    <cfRule type="containsText" dxfId="1725" priority="1093" operator="containsText" text="Hold">
      <formula>NOT(ISERROR(SEARCH("Hold",AC267)))</formula>
    </cfRule>
  </conditionalFormatting>
  <conditionalFormatting sqref="AC267:AE269">
    <cfRule type="cellIs" dxfId="1724" priority="1097" operator="equal">
      <formula>"wip"</formula>
    </cfRule>
  </conditionalFormatting>
  <conditionalFormatting sqref="AC269:AE269">
    <cfRule type="cellIs" dxfId="1723" priority="1404" operator="equal">
      <formula>"Completed"</formula>
    </cfRule>
  </conditionalFormatting>
  <conditionalFormatting sqref="AC271:AE272">
    <cfRule type="cellIs" dxfId="1722" priority="145" operator="equal">
      <formula>"completedw"</formula>
    </cfRule>
    <cfRule type="cellIs" dxfId="1721" priority="146" operator="equal">
      <formula>"HOLD"</formula>
    </cfRule>
    <cfRule type="cellIs" dxfId="1720" priority="147" operator="equal">
      <formula>"ROW"</formula>
    </cfRule>
  </conditionalFormatting>
  <conditionalFormatting sqref="AC278:AE279">
    <cfRule type="containsText" dxfId="1719" priority="955" operator="containsText" text="Hold">
      <formula>NOT(ISERROR(SEARCH("Hold",AC278)))</formula>
    </cfRule>
    <cfRule type="cellIs" dxfId="1718" priority="960" operator="equal">
      <formula>"Completed"</formula>
    </cfRule>
  </conditionalFormatting>
  <conditionalFormatting sqref="AC278:AE280">
    <cfRule type="cellIs" dxfId="1717" priority="959" operator="equal">
      <formula>"wip"</formula>
    </cfRule>
  </conditionalFormatting>
  <conditionalFormatting sqref="AC280:AE280">
    <cfRule type="cellIs" dxfId="1716" priority="1324" operator="equal">
      <formula>"Completed"</formula>
    </cfRule>
  </conditionalFormatting>
  <conditionalFormatting sqref="AC289:AE290">
    <cfRule type="containsText" dxfId="1715" priority="949" operator="containsText" text="Hold">
      <formula>NOT(ISERROR(SEARCH("Hold",AC289)))</formula>
    </cfRule>
    <cfRule type="cellIs" dxfId="1714" priority="954" operator="equal">
      <formula>"Completed"</formula>
    </cfRule>
  </conditionalFormatting>
  <conditionalFormatting sqref="AC289:AE291">
    <cfRule type="cellIs" dxfId="1713" priority="953" operator="equal">
      <formula>"wip"</formula>
    </cfRule>
  </conditionalFormatting>
  <conditionalFormatting sqref="AC291:AE291">
    <cfRule type="cellIs" dxfId="1712" priority="1323" operator="equal">
      <formula>"Completed"</formula>
    </cfRule>
  </conditionalFormatting>
  <conditionalFormatting sqref="AC300:AE301">
    <cfRule type="cellIs" dxfId="1711" priority="705" operator="equal">
      <formula>"Completed"</formula>
    </cfRule>
    <cfRule type="cellIs" dxfId="1710" priority="704" operator="equal">
      <formula>"wip"</formula>
    </cfRule>
    <cfRule type="cellIs" dxfId="1709" priority="703" operator="equal">
      <formula>"ROW"</formula>
    </cfRule>
    <cfRule type="containsText" dxfId="1708" priority="700" operator="containsText" text="Hold">
      <formula>NOT(ISERROR(SEARCH("Hold",AC300)))</formula>
    </cfRule>
    <cfRule type="cellIs" dxfId="1707" priority="702" operator="equal">
      <formula>"HOLD"</formula>
    </cfRule>
    <cfRule type="cellIs" dxfId="1706" priority="701" operator="equal">
      <formula>"completedw"</formula>
    </cfRule>
  </conditionalFormatting>
  <conditionalFormatting sqref="AC302:AE302">
    <cfRule type="cellIs" dxfId="1705" priority="699" operator="equal">
      <formula>"wip"</formula>
    </cfRule>
    <cfRule type="cellIs" dxfId="1704" priority="698" operator="equal">
      <formula>"Completed"</formula>
    </cfRule>
  </conditionalFormatting>
  <conditionalFormatting sqref="AC302:AE305">
    <cfRule type="cellIs" dxfId="1703" priority="697" operator="equal">
      <formula>"ROW"</formula>
    </cfRule>
    <cfRule type="cellIs" dxfId="1702" priority="696" operator="equal">
      <formula>"HOLD"</formula>
    </cfRule>
    <cfRule type="cellIs" dxfId="1701" priority="695" operator="equal">
      <formula>"completedw"</formula>
    </cfRule>
  </conditionalFormatting>
  <conditionalFormatting sqref="AC308:AE312">
    <cfRule type="cellIs" dxfId="1700" priority="647" operator="equal">
      <formula>"completedw"</formula>
    </cfRule>
    <cfRule type="cellIs" dxfId="1699" priority="648" operator="equal">
      <formula>"HOLD"</formula>
    </cfRule>
    <cfRule type="cellIs" dxfId="1698" priority="649" operator="equal">
      <formula>"ROW"</formula>
    </cfRule>
  </conditionalFormatting>
  <conditionalFormatting sqref="AC311:AE312">
    <cfRule type="containsText" dxfId="1697" priority="646" operator="containsText" text="Hold">
      <formula>NOT(ISERROR(SEARCH("Hold",AC311)))</formula>
    </cfRule>
    <cfRule type="cellIs" dxfId="1696" priority="650" operator="equal">
      <formula>"wip"</formula>
    </cfRule>
    <cfRule type="cellIs" dxfId="1695" priority="651" operator="equal">
      <formula>"Completed"</formula>
    </cfRule>
  </conditionalFormatting>
  <conditionalFormatting sqref="AC313:AE313">
    <cfRule type="cellIs" dxfId="1694" priority="643" operator="equal">
      <formula>"ROW"</formula>
    </cfRule>
    <cfRule type="cellIs" dxfId="1693" priority="642" operator="equal">
      <formula>"HOLD"</formula>
    </cfRule>
    <cfRule type="cellIs" dxfId="1692" priority="641" operator="equal">
      <formula>"completedw"</formula>
    </cfRule>
    <cfRule type="cellIs" dxfId="1691" priority="645" operator="equal">
      <formula>"wip"</formula>
    </cfRule>
    <cfRule type="cellIs" dxfId="1690" priority="644" operator="equal">
      <formula>"Completed"</formula>
    </cfRule>
  </conditionalFormatting>
  <conditionalFormatting sqref="AC185:AG185">
    <cfRule type="cellIs" dxfId="1689" priority="1301" operator="equal">
      <formula>"wip"</formula>
    </cfRule>
    <cfRule type="cellIs" dxfId="1688" priority="1300" operator="equal">
      <formula>"Completed"</formula>
    </cfRule>
  </conditionalFormatting>
  <conditionalFormatting sqref="AC267:XFD270">
    <cfRule type="cellIs" dxfId="1687" priority="1096" operator="equal">
      <formula>"ROW"</formula>
    </cfRule>
    <cfRule type="cellIs" dxfId="1686" priority="1095" operator="equal">
      <formula>"HOLD"</formula>
    </cfRule>
    <cfRule type="cellIs" dxfId="1685" priority="1094" operator="equal">
      <formula>"completedw"</formula>
    </cfRule>
  </conditionalFormatting>
  <conditionalFormatting sqref="AD14">
    <cfRule type="containsText" dxfId="1684" priority="44" operator="containsText" text="Hold">
      <formula>NOT(ISERROR(SEARCH("Hold",AD14)))</formula>
    </cfRule>
  </conditionalFormatting>
  <conditionalFormatting sqref="AE38">
    <cfRule type="cellIs" dxfId="1683" priority="1273" operator="equal">
      <formula>"Completed"</formula>
    </cfRule>
    <cfRule type="cellIs" dxfId="1682" priority="1274" operator="equal">
      <formula>"wip"</formula>
    </cfRule>
  </conditionalFormatting>
  <conditionalFormatting sqref="AF183">
    <cfRule type="cellIs" dxfId="1681" priority="1573" operator="equal">
      <formula>"Completed"</formula>
    </cfRule>
    <cfRule type="cellIs" dxfId="1680" priority="1572" operator="equal">
      <formula>"wip"</formula>
    </cfRule>
  </conditionalFormatting>
  <conditionalFormatting sqref="AF306:AG306">
    <cfRule type="cellIs" dxfId="1679" priority="683" operator="equal">
      <formula>"ROW"</formula>
    </cfRule>
    <cfRule type="cellIs" dxfId="1678" priority="681" operator="equal">
      <formula>"completedw"</formula>
    </cfRule>
    <cfRule type="cellIs" dxfId="1677" priority="682" operator="equal">
      <formula>"HOLD"</formula>
    </cfRule>
  </conditionalFormatting>
  <conditionalFormatting sqref="AF253:AK263">
    <cfRule type="cellIs" dxfId="1676" priority="834" operator="equal">
      <formula>"completedw"</formula>
    </cfRule>
    <cfRule type="cellIs" dxfId="1675" priority="835" operator="equal">
      <formula>"HOLD"</formula>
    </cfRule>
    <cfRule type="cellIs" dxfId="1674" priority="836" operator="equal">
      <formula>"ROW"</formula>
    </cfRule>
  </conditionalFormatting>
  <conditionalFormatting sqref="AG184">
    <cfRule type="cellIs" dxfId="1673" priority="1427" operator="equal">
      <formula>"completedw"</formula>
    </cfRule>
    <cfRule type="cellIs" dxfId="1672" priority="1428" operator="equal">
      <formula>"HOLD"</formula>
    </cfRule>
    <cfRule type="cellIs" dxfId="1671" priority="1429" operator="equal">
      <formula>"ROW"</formula>
    </cfRule>
  </conditionalFormatting>
  <conditionalFormatting sqref="AG183:AJ183">
    <cfRule type="cellIs" dxfId="1670" priority="854" operator="equal">
      <formula>"ROW"</formula>
    </cfRule>
    <cfRule type="cellIs" dxfId="1669" priority="853" operator="equal">
      <formula>"HOLD"</formula>
    </cfRule>
    <cfRule type="cellIs" dxfId="1668" priority="852" operator="equal">
      <formula>"completedw"</formula>
    </cfRule>
  </conditionalFormatting>
  <conditionalFormatting sqref="AI114:AK114">
    <cfRule type="cellIs" dxfId="1667" priority="870" operator="equal">
      <formula>"completedw"</formula>
    </cfRule>
    <cfRule type="cellIs" dxfId="1666" priority="872" operator="equal">
      <formula>"ROW"</formula>
    </cfRule>
    <cfRule type="cellIs" dxfId="1665" priority="871" operator="equal">
      <formula>"HOLD"</formula>
    </cfRule>
  </conditionalFormatting>
  <conditionalFormatting sqref="AI126:AK126">
    <cfRule type="cellIs" dxfId="1664" priority="869" operator="equal">
      <formula>"ROW"</formula>
    </cfRule>
    <cfRule type="cellIs" dxfId="1663" priority="867" operator="equal">
      <formula>"completedw"</formula>
    </cfRule>
    <cfRule type="cellIs" dxfId="1662" priority="868" operator="equal">
      <formula>"HOLD"</formula>
    </cfRule>
  </conditionalFormatting>
  <conditionalFormatting sqref="AI138:AK138">
    <cfRule type="cellIs" dxfId="1661" priority="865" operator="equal">
      <formula>"HOLD"</formula>
    </cfRule>
    <cfRule type="cellIs" dxfId="1660" priority="864" operator="equal">
      <formula>"completedw"</formula>
    </cfRule>
    <cfRule type="cellIs" dxfId="1659" priority="866" operator="equal">
      <formula>"ROW"</formula>
    </cfRule>
  </conditionalFormatting>
  <conditionalFormatting sqref="AI150:AK150">
    <cfRule type="cellIs" dxfId="1658" priority="861" operator="equal">
      <formula>"completedw"</formula>
    </cfRule>
    <cfRule type="cellIs" dxfId="1657" priority="862" operator="equal">
      <formula>"HOLD"</formula>
    </cfRule>
    <cfRule type="cellIs" dxfId="1656" priority="863" operator="equal">
      <formula>"ROW"</formula>
    </cfRule>
  </conditionalFormatting>
  <conditionalFormatting sqref="AI161:AK161">
    <cfRule type="cellIs" dxfId="1655" priority="858" operator="equal">
      <formula>"completedw"</formula>
    </cfRule>
    <cfRule type="cellIs" dxfId="1654" priority="860" operator="equal">
      <formula>"ROW"</formula>
    </cfRule>
    <cfRule type="cellIs" dxfId="1653" priority="859" operator="equal">
      <formula>"HOLD"</formula>
    </cfRule>
  </conditionalFormatting>
  <conditionalFormatting sqref="AI172:AK172">
    <cfRule type="cellIs" dxfId="1652" priority="855" operator="equal">
      <formula>"completedw"</formula>
    </cfRule>
    <cfRule type="cellIs" dxfId="1651" priority="856" operator="equal">
      <formula>"HOLD"</formula>
    </cfRule>
    <cfRule type="cellIs" dxfId="1650" priority="857" operator="equal">
      <formula>"ROW"</formula>
    </cfRule>
  </conditionalFormatting>
  <conditionalFormatting sqref="AI194:AK194">
    <cfRule type="cellIs" dxfId="1649" priority="850" operator="equal">
      <formula>"HOLD"</formula>
    </cfRule>
    <cfRule type="cellIs" dxfId="1648" priority="849" operator="equal">
      <formula>"completedw"</formula>
    </cfRule>
    <cfRule type="cellIs" dxfId="1647" priority="851" operator="equal">
      <formula>"ROW"</formula>
    </cfRule>
  </conditionalFormatting>
  <conditionalFormatting sqref="AI215:AK215">
    <cfRule type="cellIs" dxfId="1646" priority="848" operator="equal">
      <formula>"ROW"</formula>
    </cfRule>
    <cfRule type="cellIs" dxfId="1645" priority="847" operator="equal">
      <formula>"HOLD"</formula>
    </cfRule>
    <cfRule type="cellIs" dxfId="1644" priority="846" operator="equal">
      <formula>"completedw"</formula>
    </cfRule>
  </conditionalFormatting>
  <conditionalFormatting sqref="AI226:AK226">
    <cfRule type="cellIs" dxfId="1643" priority="845" operator="equal">
      <formula>"ROW"</formula>
    </cfRule>
    <cfRule type="cellIs" dxfId="1642" priority="843" operator="equal">
      <formula>"completedw"</formula>
    </cfRule>
    <cfRule type="cellIs" dxfId="1641" priority="844" operator="equal">
      <formula>"HOLD"</formula>
    </cfRule>
  </conditionalFormatting>
  <conditionalFormatting sqref="AI237:AK237">
    <cfRule type="cellIs" dxfId="1640" priority="840" operator="equal">
      <formula>"completedw"</formula>
    </cfRule>
    <cfRule type="cellIs" dxfId="1639" priority="841" operator="equal">
      <formula>"HOLD"</formula>
    </cfRule>
    <cfRule type="cellIs" dxfId="1638" priority="842" operator="equal">
      <formula>"ROW"</formula>
    </cfRule>
  </conditionalFormatting>
  <conditionalFormatting sqref="AI247:AK247">
    <cfRule type="cellIs" dxfId="1637" priority="838" operator="equal">
      <formula>"HOLD"</formula>
    </cfRule>
    <cfRule type="cellIs" dxfId="1636" priority="839" operator="equal">
      <formula>"ROW"</formula>
    </cfRule>
    <cfRule type="cellIs" dxfId="1635" priority="837" operator="equal">
      <formula>"completedw"</formula>
    </cfRule>
  </conditionalFormatting>
  <printOptions horizontalCentered="1"/>
  <pageMargins left="0.11811023622047245" right="0.11811023622047245" top="0.11811023622047245" bottom="0.11811023622047245" header="0" footer="0"/>
  <pageSetup paperSize="9" scale="57" fitToHeight="6" orientation="landscape" horizontalDpi="300" verticalDpi="300" r:id="rId1"/>
  <rowBreaks count="4" manualBreakCount="4">
    <brk id="63" max="36" man="1"/>
    <brk id="132" max="36" man="1"/>
    <brk id="200" max="36" man="1"/>
    <brk id="273" max="36"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B8E11-83E3-4D39-9777-371719238014}">
  <dimension ref="A1:U4"/>
  <sheetViews>
    <sheetView topLeftCell="K1" workbookViewId="0">
      <selection activeCell="V4" sqref="V4"/>
    </sheetView>
  </sheetViews>
  <sheetFormatPr defaultRowHeight="14.5" x14ac:dyDescent="0.35"/>
  <cols>
    <col min="1" max="1" width="11.26953125" bestFit="1" customWidth="1"/>
    <col min="2" max="2" width="11.90625" bestFit="1" customWidth="1"/>
    <col min="3" max="3" width="17.54296875" customWidth="1"/>
  </cols>
  <sheetData>
    <row r="1" spans="1:21" ht="23" customHeight="1" x14ac:dyDescent="0.35">
      <c r="A1" s="568" t="s">
        <v>567</v>
      </c>
      <c r="B1" s="569" t="s">
        <v>568</v>
      </c>
      <c r="C1" s="569" t="s">
        <v>818</v>
      </c>
      <c r="D1" s="899" t="s">
        <v>811</v>
      </c>
      <c r="E1" s="899"/>
      <c r="F1" s="899" t="s">
        <v>812</v>
      </c>
      <c r="G1" s="899"/>
      <c r="H1" s="899" t="s">
        <v>813</v>
      </c>
      <c r="I1" s="899"/>
      <c r="J1" s="899" t="s">
        <v>814</v>
      </c>
      <c r="K1" s="899"/>
      <c r="L1" s="899" t="s">
        <v>815</v>
      </c>
      <c r="M1" s="899"/>
      <c r="N1" s="899" t="s">
        <v>816</v>
      </c>
      <c r="O1" s="899"/>
      <c r="P1" s="899" t="s">
        <v>817</v>
      </c>
      <c r="Q1" s="899"/>
      <c r="R1" s="899" t="s">
        <v>534</v>
      </c>
      <c r="S1" s="899"/>
      <c r="T1" s="899" t="s">
        <v>556</v>
      </c>
      <c r="U1" s="900"/>
    </row>
    <row r="2" spans="1:21" ht="58" customHeight="1" x14ac:dyDescent="0.35">
      <c r="A2" s="905" t="s">
        <v>821</v>
      </c>
      <c r="B2" s="901" t="s">
        <v>822</v>
      </c>
      <c r="C2" s="903" t="s">
        <v>823</v>
      </c>
      <c r="D2" s="567" t="s">
        <v>295</v>
      </c>
      <c r="E2" s="566" t="s">
        <v>296</v>
      </c>
      <c r="F2" s="567" t="s">
        <v>295</v>
      </c>
      <c r="G2" s="566" t="s">
        <v>296</v>
      </c>
      <c r="H2" s="567" t="s">
        <v>295</v>
      </c>
      <c r="I2" s="566" t="s">
        <v>296</v>
      </c>
      <c r="J2" s="567" t="s">
        <v>295</v>
      </c>
      <c r="K2" s="566" t="s">
        <v>296</v>
      </c>
      <c r="L2" s="567" t="s">
        <v>295</v>
      </c>
      <c r="M2" s="566" t="s">
        <v>296</v>
      </c>
      <c r="N2" s="567" t="s">
        <v>295</v>
      </c>
      <c r="O2" s="566" t="s">
        <v>296</v>
      </c>
      <c r="P2" s="567" t="s">
        <v>295</v>
      </c>
      <c r="Q2" s="566" t="s">
        <v>296</v>
      </c>
      <c r="R2" s="567" t="s">
        <v>295</v>
      </c>
      <c r="S2" s="566" t="s">
        <v>296</v>
      </c>
      <c r="T2" s="567" t="s">
        <v>295</v>
      </c>
      <c r="U2" s="570" t="s">
        <v>296</v>
      </c>
    </row>
    <row r="3" spans="1:21" x14ac:dyDescent="0.35">
      <c r="A3" s="905"/>
      <c r="B3" s="901"/>
      <c r="C3" s="903"/>
      <c r="D3" s="567" t="s">
        <v>819</v>
      </c>
      <c r="E3" s="566" t="s">
        <v>820</v>
      </c>
      <c r="F3" s="567" t="s">
        <v>819</v>
      </c>
      <c r="G3" s="566" t="s">
        <v>820</v>
      </c>
      <c r="H3" s="567" t="s">
        <v>819</v>
      </c>
      <c r="I3" s="566" t="s">
        <v>820</v>
      </c>
      <c r="J3" s="567" t="s">
        <v>819</v>
      </c>
      <c r="K3" s="566" t="s">
        <v>820</v>
      </c>
      <c r="L3" s="567" t="s">
        <v>819</v>
      </c>
      <c r="M3" s="566" t="s">
        <v>820</v>
      </c>
      <c r="N3" s="567" t="s">
        <v>819</v>
      </c>
      <c r="O3" s="566" t="s">
        <v>820</v>
      </c>
      <c r="P3" s="567" t="s">
        <v>819</v>
      </c>
      <c r="Q3" s="566" t="s">
        <v>820</v>
      </c>
      <c r="R3" s="567" t="s">
        <v>819</v>
      </c>
      <c r="S3" s="566" t="s">
        <v>820</v>
      </c>
      <c r="T3" s="567" t="s">
        <v>819</v>
      </c>
      <c r="U3" s="570" t="s">
        <v>820</v>
      </c>
    </row>
    <row r="4" spans="1:21" ht="36.5" customHeight="1" thickBot="1" x14ac:dyDescent="0.4">
      <c r="A4" s="906"/>
      <c r="B4" s="902"/>
      <c r="C4" s="904"/>
      <c r="D4" s="571">
        <v>1352</v>
      </c>
      <c r="E4" s="572">
        <v>698</v>
      </c>
      <c r="F4" s="571">
        <v>1742</v>
      </c>
      <c r="G4" s="572">
        <v>922</v>
      </c>
      <c r="H4" s="571">
        <v>1188</v>
      </c>
      <c r="I4" s="572">
        <v>641</v>
      </c>
      <c r="J4" s="571">
        <v>752</v>
      </c>
      <c r="K4" s="572">
        <v>379</v>
      </c>
      <c r="L4" s="571">
        <v>770</v>
      </c>
      <c r="M4" s="572">
        <v>435</v>
      </c>
      <c r="N4" s="571">
        <v>2414</v>
      </c>
      <c r="O4" s="572">
        <v>1533</v>
      </c>
      <c r="P4" s="571">
        <v>2482</v>
      </c>
      <c r="Q4" s="572">
        <v>1491</v>
      </c>
      <c r="R4" s="571">
        <v>3021</v>
      </c>
      <c r="S4" s="572">
        <v>1502</v>
      </c>
      <c r="T4" s="571">
        <v>3205</v>
      </c>
      <c r="U4" s="573">
        <v>2344</v>
      </c>
    </row>
  </sheetData>
  <mergeCells count="12">
    <mergeCell ref="A2:A4"/>
    <mergeCell ref="D1:E1"/>
    <mergeCell ref="F1:G1"/>
    <mergeCell ref="H1:I1"/>
    <mergeCell ref="J1:K1"/>
    <mergeCell ref="T1:U1"/>
    <mergeCell ref="R1:S1"/>
    <mergeCell ref="P1:Q1"/>
    <mergeCell ref="B2:B4"/>
    <mergeCell ref="C2:C4"/>
    <mergeCell ref="L1:M1"/>
    <mergeCell ref="N1:O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C819-86E8-486D-9895-D7008D4BC1DF}">
  <dimension ref="A1:AL504"/>
  <sheetViews>
    <sheetView topLeftCell="A274" zoomScale="57" workbookViewId="0">
      <selection activeCell="AG237" sqref="AG237"/>
    </sheetView>
  </sheetViews>
  <sheetFormatPr defaultColWidth="9.1796875" defaultRowHeight="14.5" x14ac:dyDescent="0.35"/>
  <cols>
    <col min="1" max="1" width="3" style="253" customWidth="1"/>
    <col min="2" max="2" width="7.1796875" style="253" customWidth="1"/>
    <col min="3" max="3" width="6.7265625" style="253" customWidth="1"/>
    <col min="4" max="16" width="7.1796875" style="253" customWidth="1"/>
    <col min="17" max="17" width="7.7265625" style="405" customWidth="1"/>
    <col min="18" max="29" width="7.1796875" style="253" customWidth="1"/>
    <col min="30" max="30" width="6.7265625" style="253" customWidth="1"/>
    <col min="31" max="31" width="6.81640625" style="253" customWidth="1"/>
    <col min="32" max="32" width="1.453125" style="253" customWidth="1"/>
    <col min="33" max="33" width="6.453125" style="253" customWidth="1"/>
    <col min="34" max="34" width="5.7265625" style="253" customWidth="1"/>
    <col min="35" max="35" width="6.54296875" style="253" customWidth="1"/>
    <col min="36" max="36" width="5.7265625" style="253" customWidth="1"/>
    <col min="37" max="37" width="6.7265625" style="253" hidden="1" customWidth="1"/>
    <col min="38" max="38" width="9.1796875" style="253" hidden="1" customWidth="1"/>
    <col min="39" max="16384" width="9.1796875" style="253"/>
  </cols>
  <sheetData>
    <row r="1" spans="1:37" s="233" customFormat="1" ht="15" thickBot="1" x14ac:dyDescent="0.4">
      <c r="A1" s="230"/>
      <c r="B1" s="230"/>
      <c r="C1" s="230"/>
      <c r="D1" s="230"/>
      <c r="E1" s="230"/>
      <c r="F1" s="230"/>
      <c r="G1" s="230"/>
      <c r="H1" s="230"/>
      <c r="I1" s="230"/>
      <c r="J1" s="230"/>
      <c r="K1" s="230"/>
      <c r="L1" s="230"/>
      <c r="M1" s="230"/>
      <c r="N1" s="230"/>
      <c r="O1" s="230"/>
      <c r="P1" s="230"/>
      <c r="Q1" s="231"/>
      <c r="R1" s="230"/>
      <c r="S1" s="230"/>
      <c r="T1" s="230"/>
      <c r="U1" s="230"/>
      <c r="V1" s="230"/>
      <c r="W1" s="230"/>
      <c r="X1" s="230"/>
      <c r="Y1" s="230"/>
      <c r="Z1" s="230"/>
      <c r="AA1" s="230"/>
      <c r="AB1" s="230"/>
      <c r="AC1" s="230"/>
      <c r="AD1" s="230"/>
      <c r="AE1" s="230"/>
      <c r="AF1" s="230"/>
      <c r="AG1" s="230"/>
      <c r="AH1" s="230"/>
      <c r="AI1" s="230"/>
      <c r="AJ1" s="230"/>
      <c r="AK1" s="232"/>
    </row>
    <row r="2" spans="1:37" s="233" customFormat="1" ht="18" customHeight="1" x14ac:dyDescent="0.35">
      <c r="A2" s="230"/>
      <c r="B2" s="234"/>
      <c r="C2" s="235"/>
      <c r="D2" s="235"/>
      <c r="E2" s="236"/>
      <c r="F2" s="235"/>
      <c r="G2" s="235"/>
      <c r="H2" s="235"/>
      <c r="I2" s="235"/>
      <c r="J2" s="235"/>
      <c r="K2" s="235"/>
      <c r="L2" s="235"/>
      <c r="M2" s="930" t="s">
        <v>606</v>
      </c>
      <c r="N2" s="930"/>
      <c r="O2" s="930"/>
      <c r="P2" s="930"/>
      <c r="Q2" s="930"/>
      <c r="R2" s="930"/>
      <c r="S2" s="235"/>
      <c r="T2" s="235"/>
      <c r="U2" s="890"/>
      <c r="V2" s="892"/>
      <c r="W2" s="890"/>
      <c r="X2" s="890"/>
      <c r="Y2" s="890"/>
      <c r="Z2" s="890"/>
      <c r="AA2" s="890"/>
      <c r="AB2" s="890"/>
      <c r="AC2" s="890"/>
      <c r="AD2" s="890"/>
      <c r="AE2" s="890"/>
      <c r="AF2" s="890"/>
      <c r="AG2" s="890"/>
      <c r="AH2" s="890"/>
      <c r="AI2" s="890"/>
      <c r="AJ2" s="894"/>
      <c r="AK2" s="232"/>
    </row>
    <row r="3" spans="1:37" s="233" customFormat="1" ht="18.5" x14ac:dyDescent="0.35">
      <c r="A3" s="230"/>
      <c r="B3" s="237"/>
      <c r="C3" s="409"/>
      <c r="D3" s="409"/>
      <c r="E3" s="409"/>
      <c r="F3" s="409"/>
      <c r="G3" s="409"/>
      <c r="H3" s="409"/>
      <c r="I3" s="409"/>
      <c r="J3" s="409"/>
      <c r="K3" s="409"/>
      <c r="L3" s="409"/>
      <c r="M3" s="409"/>
      <c r="N3" s="409"/>
      <c r="O3" s="409"/>
      <c r="P3" s="409"/>
      <c r="Q3" s="410"/>
      <c r="R3" s="409"/>
      <c r="S3" s="409"/>
      <c r="T3" s="409"/>
      <c r="U3" s="891"/>
      <c r="V3" s="893"/>
      <c r="W3" s="891"/>
      <c r="X3" s="891"/>
      <c r="Y3" s="891"/>
      <c r="Z3" s="891"/>
      <c r="AA3" s="891"/>
      <c r="AB3" s="891"/>
      <c r="AC3" s="891"/>
      <c r="AD3" s="891"/>
      <c r="AE3" s="891"/>
      <c r="AF3" s="891"/>
      <c r="AG3" s="891"/>
      <c r="AH3" s="891"/>
      <c r="AI3" s="891"/>
      <c r="AJ3" s="895"/>
      <c r="AK3" s="232"/>
    </row>
    <row r="4" spans="1:37" s="233" customFormat="1" ht="18.5" x14ac:dyDescent="0.35">
      <c r="A4" s="230"/>
      <c r="B4" s="237"/>
      <c r="C4" s="409"/>
      <c r="D4" s="409"/>
      <c r="E4" s="409"/>
      <c r="F4" s="409"/>
      <c r="G4" s="409"/>
      <c r="H4" s="409"/>
      <c r="I4" s="409"/>
      <c r="J4" s="409"/>
      <c r="K4" s="409"/>
      <c r="L4" s="409"/>
      <c r="M4" s="411"/>
      <c r="N4" s="409"/>
      <c r="O4" s="409"/>
      <c r="P4" s="409"/>
      <c r="Q4" s="410"/>
      <c r="R4" s="409"/>
      <c r="S4" s="409"/>
      <c r="T4" s="409"/>
      <c r="U4" s="891"/>
      <c r="V4" s="412"/>
      <c r="W4" s="409"/>
      <c r="X4" s="409"/>
      <c r="Y4" s="409"/>
      <c r="Z4" s="409"/>
      <c r="AA4" s="409"/>
      <c r="AB4" s="409"/>
      <c r="AC4" s="409"/>
      <c r="AD4" s="409"/>
      <c r="AE4" s="409"/>
      <c r="AF4" s="409"/>
      <c r="AG4" s="409"/>
      <c r="AH4" s="409"/>
      <c r="AI4" s="409"/>
      <c r="AJ4" s="238"/>
      <c r="AK4" s="232"/>
    </row>
    <row r="5" spans="1:37" s="233" customFormat="1" ht="18.5" x14ac:dyDescent="0.35">
      <c r="A5" s="230"/>
      <c r="B5" s="239" t="s">
        <v>607</v>
      </c>
      <c r="C5" s="413"/>
      <c r="D5" s="931">
        <v>45981</v>
      </c>
      <c r="E5" s="931"/>
      <c r="F5" s="931"/>
      <c r="G5" s="931"/>
      <c r="H5" s="931"/>
      <c r="I5" s="931"/>
      <c r="J5" s="414"/>
      <c r="K5" s="414"/>
      <c r="L5" s="414"/>
      <c r="M5" s="414"/>
      <c r="N5" s="414"/>
      <c r="O5" s="414"/>
      <c r="P5" s="414"/>
      <c r="Q5" s="415"/>
      <c r="R5" s="414"/>
      <c r="S5" s="414"/>
      <c r="T5" s="414"/>
      <c r="U5" s="897"/>
      <c r="V5" s="897"/>
      <c r="W5" s="409"/>
      <c r="X5" s="409"/>
      <c r="Y5" s="409"/>
      <c r="Z5" s="409"/>
      <c r="AA5" s="409"/>
      <c r="AB5" s="409"/>
      <c r="AC5" s="409"/>
      <c r="AD5" s="409"/>
      <c r="AE5" s="409"/>
      <c r="AF5" s="409"/>
      <c r="AG5" s="409"/>
      <c r="AH5" s="409"/>
      <c r="AI5" s="409"/>
      <c r="AJ5" s="240"/>
      <c r="AK5" s="232"/>
    </row>
    <row r="6" spans="1:37" s="233" customFormat="1" ht="18.5" x14ac:dyDescent="0.35">
      <c r="A6" s="230"/>
      <c r="B6" s="239" t="s">
        <v>608</v>
      </c>
      <c r="C6" s="413"/>
      <c r="D6" s="230"/>
      <c r="E6" s="413" t="s">
        <v>609</v>
      </c>
      <c r="F6" s="413"/>
      <c r="G6" s="413"/>
      <c r="H6" s="413"/>
      <c r="I6" s="413"/>
      <c r="J6" s="413"/>
      <c r="K6" s="413"/>
      <c r="L6" s="413"/>
      <c r="M6" s="413"/>
      <c r="N6" s="413"/>
      <c r="O6" s="413"/>
      <c r="P6" s="413"/>
      <c r="Q6" s="410"/>
      <c r="R6" s="413"/>
      <c r="S6" s="413"/>
      <c r="T6" s="413"/>
      <c r="U6" s="413"/>
      <c r="V6" s="416"/>
      <c r="W6" s="413"/>
      <c r="X6" s="413"/>
      <c r="Y6" s="413"/>
      <c r="Z6" s="413"/>
      <c r="AA6" s="413"/>
      <c r="AB6" s="413"/>
      <c r="AC6" s="413"/>
      <c r="AD6" s="413"/>
      <c r="AE6" s="413"/>
      <c r="AF6" s="413"/>
      <c r="AG6" s="413"/>
      <c r="AH6" s="413"/>
      <c r="AI6" s="413"/>
      <c r="AJ6" s="241"/>
      <c r="AK6" s="232"/>
    </row>
    <row r="7" spans="1:37" s="233" customFormat="1" ht="15.5" x14ac:dyDescent="0.35">
      <c r="A7" s="230"/>
      <c r="B7" s="239" t="s">
        <v>610</v>
      </c>
      <c r="C7" s="413"/>
      <c r="D7" s="413"/>
      <c r="E7" s="230"/>
      <c r="F7" s="878" t="s">
        <v>611</v>
      </c>
      <c r="G7" s="878"/>
      <c r="H7" s="878"/>
      <c r="I7" s="878"/>
      <c r="J7" s="878"/>
      <c r="K7" s="413"/>
      <c r="L7" s="413"/>
      <c r="M7" s="413"/>
      <c r="N7" s="413"/>
      <c r="O7" s="413"/>
      <c r="P7" s="413"/>
      <c r="Q7" s="410"/>
      <c r="R7" s="413"/>
      <c r="S7" s="413"/>
      <c r="T7" s="413"/>
      <c r="U7" s="413"/>
      <c r="V7" s="413"/>
      <c r="W7" s="413"/>
      <c r="X7" s="413"/>
      <c r="Y7" s="413"/>
      <c r="Z7" s="413"/>
      <c r="AA7" s="413"/>
      <c r="AB7" s="413"/>
      <c r="AC7" s="413"/>
      <c r="AD7" s="413"/>
      <c r="AE7" s="413"/>
      <c r="AF7" s="413"/>
      <c r="AG7" s="413"/>
      <c r="AH7" s="413"/>
      <c r="AI7" s="413"/>
      <c r="AJ7" s="241"/>
      <c r="AK7" s="232"/>
    </row>
    <row r="8" spans="1:37" s="233" customFormat="1" ht="15" thickBot="1" x14ac:dyDescent="0.4">
      <c r="A8" s="230"/>
      <c r="B8" s="242" t="s">
        <v>612</v>
      </c>
      <c r="C8" s="243"/>
      <c r="D8" s="243"/>
      <c r="E8" s="244"/>
      <c r="F8" s="243" t="s">
        <v>613</v>
      </c>
      <c r="G8" s="243"/>
      <c r="H8" s="243"/>
      <c r="I8" s="243"/>
      <c r="J8" s="243"/>
      <c r="K8" s="243"/>
      <c r="L8" s="243"/>
      <c r="M8" s="243"/>
      <c r="N8" s="243"/>
      <c r="O8" s="243"/>
      <c r="P8" s="243"/>
      <c r="Q8" s="245"/>
      <c r="R8" s="243"/>
      <c r="S8" s="243"/>
      <c r="T8" s="243"/>
      <c r="U8" s="243"/>
      <c r="V8" s="243"/>
      <c r="W8" s="243"/>
      <c r="X8" s="243"/>
      <c r="Y8" s="243"/>
      <c r="Z8" s="243"/>
      <c r="AA8" s="243"/>
      <c r="AB8" s="243"/>
      <c r="AC8" s="243"/>
      <c r="AD8" s="243"/>
      <c r="AE8" s="243"/>
      <c r="AF8" s="243"/>
      <c r="AG8" s="413"/>
      <c r="AH8" s="413"/>
      <c r="AI8" s="413"/>
      <c r="AJ8" s="246"/>
      <c r="AK8" s="232"/>
    </row>
    <row r="9" spans="1:37" s="233" customFormat="1" x14ac:dyDescent="0.35">
      <c r="A9" s="230"/>
      <c r="B9" s="239"/>
      <c r="C9" s="413"/>
      <c r="D9" s="413"/>
      <c r="E9" s="230"/>
      <c r="F9" s="413"/>
      <c r="G9" s="413"/>
      <c r="H9" s="413"/>
      <c r="I9" s="413"/>
      <c r="J9" s="413"/>
      <c r="K9" s="413"/>
      <c r="L9" s="413"/>
      <c r="M9" s="413"/>
      <c r="N9" s="413"/>
      <c r="O9" s="413"/>
      <c r="P9" s="413"/>
      <c r="Q9" s="410"/>
      <c r="R9" s="413"/>
      <c r="S9" s="413"/>
      <c r="T9" s="413"/>
      <c r="U9" s="413"/>
      <c r="V9" s="413"/>
      <c r="W9" s="413"/>
      <c r="X9" s="413"/>
      <c r="Y9" s="413"/>
      <c r="Z9" s="413"/>
      <c r="AA9" s="413"/>
      <c r="AB9" s="413"/>
      <c r="AC9" s="413"/>
      <c r="AD9" s="413"/>
      <c r="AE9" s="413"/>
      <c r="AF9" s="413"/>
      <c r="AG9" s="879" t="s">
        <v>614</v>
      </c>
      <c r="AH9" s="881" t="s">
        <v>615</v>
      </c>
      <c r="AI9" s="881" t="s">
        <v>616</v>
      </c>
      <c r="AJ9" s="883" t="s">
        <v>617</v>
      </c>
      <c r="AK9" s="232"/>
    </row>
    <row r="10" spans="1:37" s="233" customFormat="1" ht="15" thickBot="1" x14ac:dyDescent="0.4">
      <c r="A10" s="230"/>
      <c r="B10" s="239"/>
      <c r="C10" s="413"/>
      <c r="D10" s="413"/>
      <c r="E10" s="230"/>
      <c r="F10" s="413"/>
      <c r="G10" s="413"/>
      <c r="H10" s="413"/>
      <c r="I10" s="230"/>
      <c r="J10" s="230"/>
      <c r="K10" s="230"/>
      <c r="L10" s="230"/>
      <c r="M10" s="230"/>
      <c r="N10" s="230"/>
      <c r="O10" s="230"/>
      <c r="P10" s="230"/>
      <c r="Q10" s="230"/>
      <c r="R10" s="230"/>
      <c r="S10" s="230"/>
      <c r="T10" s="230"/>
      <c r="V10" s="417" t="s">
        <v>618</v>
      </c>
      <c r="W10" s="413"/>
      <c r="X10" s="413"/>
      <c r="Y10" s="413"/>
      <c r="Z10" s="413"/>
      <c r="AA10" s="413"/>
      <c r="AB10" s="410"/>
      <c r="AC10" s="413"/>
      <c r="AD10" s="413"/>
      <c r="AE10" s="413"/>
      <c r="AF10" s="413"/>
      <c r="AG10" s="880"/>
      <c r="AH10" s="882"/>
      <c r="AI10" s="882"/>
      <c r="AJ10" s="884"/>
      <c r="AK10" s="232"/>
    </row>
    <row r="11" spans="1:37" s="233" customFormat="1" ht="15" thickBot="1" x14ac:dyDescent="0.4">
      <c r="A11" s="230"/>
      <c r="B11" s="239"/>
      <c r="C11" s="413"/>
      <c r="D11" s="413"/>
      <c r="E11" s="230"/>
      <c r="F11" s="413"/>
      <c r="G11" s="413"/>
      <c r="H11" s="413"/>
      <c r="I11" s="230"/>
      <c r="J11" s="230"/>
      <c r="K11" s="230"/>
      <c r="L11" s="230"/>
      <c r="M11" s="230"/>
      <c r="N11" s="230"/>
      <c r="O11" s="230"/>
      <c r="P11" s="230"/>
      <c r="Q11" s="230"/>
      <c r="R11" s="230"/>
      <c r="S11" s="230"/>
      <c r="T11" s="413"/>
      <c r="U11" s="417"/>
      <c r="V11" s="417" t="s">
        <v>619</v>
      </c>
      <c r="W11" s="417"/>
      <c r="X11" s="417" t="s">
        <v>620</v>
      </c>
      <c r="Y11" s="417"/>
      <c r="Z11" s="417" t="s">
        <v>621</v>
      </c>
      <c r="AA11" s="417"/>
      <c r="AB11" s="417" t="s">
        <v>622</v>
      </c>
      <c r="AC11" s="417"/>
      <c r="AD11" s="417" t="s">
        <v>623</v>
      </c>
      <c r="AE11" s="413"/>
      <c r="AF11" s="413"/>
      <c r="AG11" s="247">
        <v>4</v>
      </c>
      <c r="AH11" s="248">
        <v>0</v>
      </c>
      <c r="AI11" s="248">
        <v>0</v>
      </c>
      <c r="AJ11" s="249"/>
      <c r="AK11" s="232"/>
    </row>
    <row r="12" spans="1:37" s="233" customFormat="1" x14ac:dyDescent="0.35">
      <c r="A12" s="230"/>
      <c r="B12" s="239"/>
      <c r="C12" s="413"/>
      <c r="D12" s="413"/>
      <c r="E12" s="230"/>
      <c r="F12" s="413"/>
      <c r="G12" s="413"/>
      <c r="H12" s="413"/>
      <c r="I12" s="230"/>
      <c r="J12" s="230"/>
      <c r="K12" s="230"/>
      <c r="L12" s="230"/>
      <c r="M12" s="230"/>
      <c r="N12" s="230"/>
      <c r="O12" s="230"/>
      <c r="P12" s="230"/>
      <c r="Q12" s="230"/>
      <c r="R12" s="230"/>
      <c r="S12" s="230"/>
      <c r="T12" s="413"/>
      <c r="U12" s="406"/>
      <c r="V12" s="406"/>
      <c r="W12" s="406"/>
      <c r="X12" s="406"/>
      <c r="Y12" s="406"/>
      <c r="Z12" s="406">
        <v>1</v>
      </c>
      <c r="AA12" s="406"/>
      <c r="AB12" s="406">
        <v>1</v>
      </c>
      <c r="AC12" s="406"/>
      <c r="AD12" s="406"/>
      <c r="AE12" s="413"/>
      <c r="AF12" s="413"/>
      <c r="AG12" s="239"/>
      <c r="AH12" s="413"/>
      <c r="AI12" s="413"/>
      <c r="AJ12" s="246"/>
      <c r="AK12" s="232"/>
    </row>
    <row r="13" spans="1:37" s="233" customFormat="1" ht="15" thickBot="1" x14ac:dyDescent="0.4">
      <c r="A13" s="230"/>
      <c r="B13" s="239"/>
      <c r="C13" s="413"/>
      <c r="D13" s="413"/>
      <c r="E13" s="230"/>
      <c r="F13" s="413"/>
      <c r="G13" s="413"/>
      <c r="H13" s="413"/>
      <c r="I13" s="230"/>
      <c r="J13" s="230"/>
      <c r="K13" s="230"/>
      <c r="L13" s="230"/>
      <c r="M13" s="230"/>
      <c r="N13" s="230"/>
      <c r="O13" s="230"/>
      <c r="P13" s="230"/>
      <c r="Q13" s="230"/>
      <c r="R13" s="230"/>
      <c r="S13" s="230"/>
      <c r="T13" s="413"/>
      <c r="U13" s="406"/>
      <c r="V13" s="406">
        <v>1</v>
      </c>
      <c r="W13" s="406"/>
      <c r="X13" s="406">
        <v>2</v>
      </c>
      <c r="Y13" s="406"/>
      <c r="Z13" s="406">
        <v>3</v>
      </c>
      <c r="AA13" s="406"/>
      <c r="AB13" s="406">
        <v>4</v>
      </c>
      <c r="AC13" s="406"/>
      <c r="AD13" s="406">
        <v>1</v>
      </c>
      <c r="AE13" s="413"/>
      <c r="AF13" s="413"/>
      <c r="AG13" s="239"/>
      <c r="AH13" s="413"/>
      <c r="AI13" s="413"/>
      <c r="AJ13" s="246"/>
      <c r="AK13" s="232"/>
    </row>
    <row r="14" spans="1:37" s="233" customFormat="1" x14ac:dyDescent="0.35">
      <c r="A14" s="230"/>
      <c r="B14" s="239"/>
      <c r="C14" s="413"/>
      <c r="D14" s="413"/>
      <c r="E14" s="230"/>
      <c r="F14" s="413"/>
      <c r="G14" s="413"/>
      <c r="H14" s="413"/>
      <c r="I14" s="230"/>
      <c r="J14" s="230"/>
      <c r="K14" s="230"/>
      <c r="L14" s="230"/>
      <c r="M14" s="230"/>
      <c r="N14" s="230"/>
      <c r="O14" s="230"/>
      <c r="P14" s="230"/>
      <c r="Q14" s="230"/>
      <c r="R14" s="230"/>
      <c r="S14" s="413" t="s">
        <v>624</v>
      </c>
      <c r="U14" s="418">
        <v>0</v>
      </c>
      <c r="V14" s="885" t="s">
        <v>810</v>
      </c>
      <c r="W14" s="419">
        <v>360</v>
      </c>
      <c r="X14" s="887"/>
      <c r="Y14" s="420">
        <v>420</v>
      </c>
      <c r="Z14" s="823"/>
      <c r="AA14" s="420">
        <v>410</v>
      </c>
      <c r="AB14" s="887"/>
      <c r="AC14" s="420">
        <v>382</v>
      </c>
      <c r="AD14" s="823"/>
      <c r="AE14" s="413"/>
      <c r="AF14" s="413"/>
      <c r="AG14" s="239"/>
      <c r="AH14" s="413"/>
      <c r="AI14" s="413"/>
      <c r="AJ14" s="246"/>
      <c r="AK14" s="232"/>
    </row>
    <row r="15" spans="1:37" s="233" customFormat="1" x14ac:dyDescent="0.35">
      <c r="A15" s="230"/>
      <c r="B15" s="239"/>
      <c r="C15" s="413"/>
      <c r="D15" s="413"/>
      <c r="E15" s="230"/>
      <c r="F15" s="413"/>
      <c r="G15" s="413"/>
      <c r="H15" s="413"/>
      <c r="I15" s="230"/>
      <c r="J15" s="230"/>
      <c r="K15" s="230"/>
      <c r="L15" s="230"/>
      <c r="M15" s="230"/>
      <c r="N15" s="230"/>
      <c r="O15" s="230"/>
      <c r="P15" s="230"/>
      <c r="Q15" s="230"/>
      <c r="R15" s="230"/>
      <c r="S15" s="230"/>
      <c r="T15" s="413"/>
      <c r="U15" s="407"/>
      <c r="V15" s="886"/>
      <c r="W15" s="407"/>
      <c r="X15" s="888"/>
      <c r="Y15" s="407"/>
      <c r="Z15" s="824"/>
      <c r="AA15" s="407"/>
      <c r="AB15" s="888"/>
      <c r="AC15" s="407"/>
      <c r="AD15" s="824"/>
      <c r="AE15" s="413"/>
      <c r="AF15" s="413"/>
      <c r="AG15" s="239"/>
      <c r="AH15" s="413"/>
      <c r="AI15" s="413"/>
      <c r="AJ15" s="246"/>
      <c r="AK15" s="232"/>
    </row>
    <row r="16" spans="1:37" s="233" customFormat="1" ht="7" customHeight="1" x14ac:dyDescent="0.35">
      <c r="A16" s="230"/>
      <c r="B16" s="239"/>
      <c r="C16" s="413"/>
      <c r="D16" s="413"/>
      <c r="E16" s="230"/>
      <c r="F16" s="413"/>
      <c r="G16" s="413"/>
      <c r="H16" s="413"/>
      <c r="I16" s="230"/>
      <c r="J16" s="230"/>
      <c r="K16" s="230"/>
      <c r="L16" s="230"/>
      <c r="M16" s="230"/>
      <c r="N16" s="230"/>
      <c r="O16" s="230"/>
      <c r="P16" s="230"/>
      <c r="Q16" s="230"/>
      <c r="R16" s="230"/>
      <c r="S16" s="230"/>
      <c r="T16" s="413"/>
      <c r="U16" s="406"/>
      <c r="V16" s="250">
        <v>0</v>
      </c>
      <c r="W16" s="406"/>
      <c r="X16" s="250">
        <v>0</v>
      </c>
      <c r="Y16" s="406"/>
      <c r="Z16" s="250">
        <v>0</v>
      </c>
      <c r="AA16" s="406"/>
      <c r="AB16" s="250">
        <v>0</v>
      </c>
      <c r="AC16" s="406"/>
      <c r="AD16" s="250">
        <v>0</v>
      </c>
      <c r="AE16" s="413"/>
      <c r="AF16" s="413"/>
      <c r="AG16" s="239"/>
      <c r="AH16" s="413"/>
      <c r="AI16" s="413"/>
      <c r="AJ16" s="246"/>
      <c r="AK16" s="232"/>
    </row>
    <row r="17" spans="1:37" s="233" customFormat="1" x14ac:dyDescent="0.35">
      <c r="A17" s="230"/>
      <c r="B17" s="239"/>
      <c r="C17" s="413"/>
      <c r="D17" s="413"/>
      <c r="E17" s="230"/>
      <c r="F17" s="413"/>
      <c r="G17" s="413"/>
      <c r="H17" s="413"/>
      <c r="I17" s="230"/>
      <c r="J17" s="230"/>
      <c r="K17" s="230"/>
      <c r="L17" s="230"/>
      <c r="M17" s="230"/>
      <c r="N17" s="230"/>
      <c r="O17" s="230"/>
      <c r="P17" s="230"/>
      <c r="Q17" s="230"/>
      <c r="R17" s="230"/>
      <c r="S17" s="230"/>
      <c r="T17" s="413"/>
      <c r="U17" s="407"/>
      <c r="V17" s="417" t="s">
        <v>126</v>
      </c>
      <c r="W17" s="407"/>
      <c r="X17" s="417" t="s">
        <v>63</v>
      </c>
      <c r="Y17" s="407"/>
      <c r="Z17" s="417" t="s">
        <v>63</v>
      </c>
      <c r="AA17" s="407"/>
      <c r="AB17" s="417" t="s">
        <v>65</v>
      </c>
      <c r="AC17" s="407"/>
      <c r="AD17" s="417" t="s">
        <v>65</v>
      </c>
      <c r="AE17" s="413"/>
      <c r="AF17" s="413"/>
      <c r="AG17" s="239"/>
      <c r="AH17" s="413"/>
      <c r="AI17" s="413"/>
      <c r="AJ17" s="246"/>
      <c r="AK17" s="232"/>
    </row>
    <row r="18" spans="1:37" s="233" customFormat="1" ht="15" thickBot="1" x14ac:dyDescent="0.4">
      <c r="A18" s="230"/>
      <c r="B18" s="239"/>
      <c r="C18" s="413"/>
      <c r="D18" s="413"/>
      <c r="E18" s="230"/>
      <c r="F18" s="413"/>
      <c r="G18" s="413"/>
      <c r="H18" s="413"/>
      <c r="I18" s="230"/>
      <c r="J18" s="230"/>
      <c r="K18" s="230"/>
      <c r="L18" s="230"/>
      <c r="M18" s="230"/>
      <c r="N18" s="230"/>
      <c r="O18" s="230"/>
      <c r="P18" s="230"/>
      <c r="Q18" s="230"/>
      <c r="R18" s="230"/>
      <c r="S18" s="230"/>
      <c r="T18" s="413"/>
      <c r="U18" s="413"/>
      <c r="W18" s="413"/>
      <c r="X18" s="413"/>
      <c r="Y18" s="413"/>
      <c r="Z18" s="413"/>
      <c r="AA18" s="413"/>
      <c r="AB18" s="410"/>
      <c r="AE18" s="413"/>
      <c r="AF18" s="413"/>
      <c r="AG18" s="239"/>
      <c r="AH18" s="413"/>
      <c r="AI18" s="413"/>
      <c r="AJ18" s="246"/>
      <c r="AK18" s="232"/>
    </row>
    <row r="19" spans="1:37" s="233" customFormat="1" ht="15" thickBot="1" x14ac:dyDescent="0.4">
      <c r="A19" s="230"/>
      <c r="B19" s="239"/>
      <c r="C19" s="413"/>
      <c r="D19" s="413"/>
      <c r="E19" s="230"/>
      <c r="F19" s="413"/>
      <c r="G19" s="413"/>
      <c r="H19" s="413"/>
      <c r="I19" s="413"/>
      <c r="J19" s="413"/>
      <c r="K19" s="413"/>
      <c r="L19" s="413"/>
      <c r="M19" s="413"/>
      <c r="N19" s="413"/>
      <c r="O19" s="413"/>
      <c r="P19" s="413"/>
      <c r="Q19" s="410"/>
      <c r="R19" s="413"/>
      <c r="S19" s="413"/>
      <c r="T19" s="413"/>
      <c r="U19" s="836" t="s">
        <v>625</v>
      </c>
      <c r="V19" s="837"/>
      <c r="W19" s="837"/>
      <c r="X19" s="837"/>
      <c r="Y19" s="837"/>
      <c r="Z19" s="837"/>
      <c r="AA19" s="837"/>
      <c r="AB19" s="837"/>
      <c r="AC19" s="837"/>
      <c r="AD19" s="837"/>
      <c r="AE19" s="838"/>
      <c r="AF19" s="413"/>
      <c r="AG19" s="239"/>
      <c r="AH19" s="413"/>
      <c r="AI19" s="413"/>
      <c r="AJ19" s="246"/>
      <c r="AK19" s="232"/>
    </row>
    <row r="20" spans="1:37" s="233" customFormat="1" ht="13.5" customHeight="1" x14ac:dyDescent="0.35">
      <c r="A20" s="230"/>
      <c r="B20" s="270"/>
      <c r="C20" s="421"/>
      <c r="D20" s="407"/>
      <c r="E20" s="422"/>
      <c r="F20" s="407"/>
      <c r="G20" s="422"/>
      <c r="H20" s="407"/>
      <c r="L20" s="423"/>
      <c r="M20" s="423"/>
      <c r="N20" s="423"/>
      <c r="O20" s="423"/>
      <c r="P20" s="423"/>
      <c r="Q20" s="423"/>
      <c r="R20" s="423"/>
      <c r="S20" s="423"/>
      <c r="T20" s="423"/>
      <c r="U20" s="423"/>
      <c r="V20" s="423"/>
      <c r="W20" s="423"/>
      <c r="X20" s="423"/>
      <c r="Y20" s="423"/>
      <c r="Z20" s="423"/>
      <c r="AA20" s="423"/>
      <c r="AB20" s="423"/>
      <c r="AC20" s="423"/>
      <c r="AD20" s="422"/>
      <c r="AE20" s="422"/>
      <c r="AF20" s="230"/>
      <c r="AG20" s="251"/>
      <c r="AH20" s="230"/>
      <c r="AI20" s="230"/>
      <c r="AJ20" s="252"/>
      <c r="AK20" s="232"/>
    </row>
    <row r="21" spans="1:37" ht="15" thickBot="1" x14ac:dyDescent="0.4">
      <c r="A21" s="407"/>
      <c r="B21" s="270"/>
      <c r="C21" s="406"/>
      <c r="D21" s="407"/>
      <c r="E21" s="406"/>
      <c r="F21" s="407"/>
      <c r="I21" s="406"/>
      <c r="J21" s="417"/>
      <c r="L21" s="407"/>
      <c r="M21" s="424"/>
      <c r="N21" s="407"/>
      <c r="O21" s="406" t="str">
        <f>+LEFT(O28,1)</f>
        <v>D</v>
      </c>
      <c r="P21" s="407"/>
      <c r="Q21" s="406" t="str">
        <f>+LEFT(Q28,1)</f>
        <v>D</v>
      </c>
      <c r="R21" s="406"/>
      <c r="S21" s="425"/>
      <c r="T21" s="407"/>
      <c r="U21" s="406" t="str">
        <f>+LEFT(U28,1)</f>
        <v>D</v>
      </c>
      <c r="V21" s="407"/>
      <c r="W21" s="406" t="str">
        <f>+LEFT(W28,1)</f>
        <v>D</v>
      </c>
      <c r="X21" s="407"/>
      <c r="Y21" s="406" t="str">
        <f>+LEFT(Y28,1)</f>
        <v>D</v>
      </c>
      <c r="Z21" s="407"/>
      <c r="AA21" s="406" t="str">
        <f>+LEFT(AA28,1)</f>
        <v>D</v>
      </c>
      <c r="AB21" s="407"/>
      <c r="AC21" s="406" t="str">
        <f>+LEFT(AC28,1)</f>
        <v>D</v>
      </c>
      <c r="AD21" s="407"/>
      <c r="AE21" s="406" t="str">
        <f>+LEFT(AE28,1)</f>
        <v>D</v>
      </c>
      <c r="AF21" s="407"/>
      <c r="AG21" s="254"/>
      <c r="AH21" s="255"/>
      <c r="AI21" s="255"/>
      <c r="AJ21" s="256"/>
      <c r="AK21" s="4"/>
    </row>
    <row r="22" spans="1:37" x14ac:dyDescent="0.35">
      <c r="A22" s="407"/>
      <c r="B22" s="321"/>
      <c r="C22" s="417" t="s">
        <v>626</v>
      </c>
      <c r="D22" s="417"/>
      <c r="E22" s="417" t="s">
        <v>627</v>
      </c>
      <c r="F22" s="417"/>
      <c r="G22" s="417" t="s">
        <v>628</v>
      </c>
      <c r="H22" s="417"/>
      <c r="I22" s="417" t="s">
        <v>629</v>
      </c>
      <c r="J22" s="417"/>
      <c r="K22" s="417" t="s">
        <v>630</v>
      </c>
      <c r="L22" s="417"/>
      <c r="M22" s="417" t="s">
        <v>504</v>
      </c>
      <c r="N22" s="417"/>
      <c r="O22" s="417" t="s">
        <v>103</v>
      </c>
      <c r="P22" s="417"/>
      <c r="Q22" s="417" t="s">
        <v>56</v>
      </c>
      <c r="R22" s="417"/>
      <c r="S22" s="426" t="s">
        <v>76</v>
      </c>
      <c r="T22" s="417"/>
      <c r="U22" s="417" t="s">
        <v>62</v>
      </c>
      <c r="V22" s="417"/>
      <c r="W22" s="417" t="s">
        <v>64</v>
      </c>
      <c r="X22" s="417"/>
      <c r="Y22" s="417" t="s">
        <v>95</v>
      </c>
      <c r="Z22" s="417"/>
      <c r="AA22" s="417" t="s">
        <v>112</v>
      </c>
      <c r="AB22" s="417"/>
      <c r="AC22" s="417" t="s">
        <v>100</v>
      </c>
      <c r="AD22" s="417"/>
      <c r="AE22" s="417" t="s">
        <v>122</v>
      </c>
      <c r="AF22" s="407"/>
      <c r="AG22" s="257"/>
      <c r="AH22" s="407"/>
      <c r="AI22" s="407"/>
      <c r="AJ22" s="427"/>
      <c r="AK22" s="4"/>
    </row>
    <row r="23" spans="1:37" x14ac:dyDescent="0.35">
      <c r="A23" s="408"/>
      <c r="B23" s="275"/>
      <c r="C23" s="406"/>
      <c r="D23" s="406"/>
      <c r="E23" s="406"/>
      <c r="F23" s="406"/>
      <c r="G23" s="406">
        <v>1</v>
      </c>
      <c r="H23" s="406"/>
      <c r="I23" s="406">
        <v>1</v>
      </c>
      <c r="J23" s="406"/>
      <c r="K23" s="406"/>
      <c r="L23" s="406"/>
      <c r="M23" s="406"/>
      <c r="N23" s="406"/>
      <c r="O23" s="406">
        <v>1</v>
      </c>
      <c r="P23" s="406"/>
      <c r="Q23" s="406">
        <v>1</v>
      </c>
      <c r="R23" s="406"/>
      <c r="S23" s="428">
        <v>1</v>
      </c>
      <c r="T23" s="406"/>
      <c r="U23" s="406">
        <v>1</v>
      </c>
      <c r="V23" s="406"/>
      <c r="W23" s="406">
        <v>1</v>
      </c>
      <c r="X23" s="406"/>
      <c r="Y23" s="406">
        <v>1</v>
      </c>
      <c r="Z23" s="406"/>
      <c r="AA23" s="406">
        <v>1</v>
      </c>
      <c r="AB23" s="406"/>
      <c r="AC23" s="406">
        <v>1</v>
      </c>
      <c r="AD23" s="406"/>
      <c r="AE23" s="406"/>
      <c r="AF23" s="407"/>
      <c r="AG23" s="258"/>
      <c r="AH23" s="429"/>
      <c r="AI23" s="430"/>
      <c r="AJ23" s="427"/>
      <c r="AK23" s="4"/>
    </row>
    <row r="24" spans="1:37" s="260" customFormat="1" ht="15" thickBot="1" x14ac:dyDescent="0.4">
      <c r="A24" s="406"/>
      <c r="B24" s="275"/>
      <c r="C24" s="406">
        <v>1</v>
      </c>
      <c r="D24" s="406"/>
      <c r="E24" s="406">
        <v>2</v>
      </c>
      <c r="F24" s="406"/>
      <c r="G24" s="406">
        <v>3</v>
      </c>
      <c r="H24" s="406"/>
      <c r="I24" s="406">
        <v>4</v>
      </c>
      <c r="J24" s="406"/>
      <c r="K24" s="406">
        <v>1</v>
      </c>
      <c r="L24" s="406"/>
      <c r="M24" s="406">
        <v>2</v>
      </c>
      <c r="N24" s="406"/>
      <c r="O24" s="406">
        <v>3</v>
      </c>
      <c r="P24" s="406"/>
      <c r="Q24" s="406">
        <v>4</v>
      </c>
      <c r="R24" s="406"/>
      <c r="S24" s="428">
        <v>5</v>
      </c>
      <c r="T24" s="406"/>
      <c r="U24" s="406">
        <v>6</v>
      </c>
      <c r="V24" s="406"/>
      <c r="W24" s="406">
        <v>7</v>
      </c>
      <c r="X24" s="406"/>
      <c r="Y24" s="406">
        <v>8</v>
      </c>
      <c r="Z24" s="406"/>
      <c r="AA24" s="406">
        <v>9</v>
      </c>
      <c r="AB24" s="406"/>
      <c r="AC24" s="406">
        <v>10</v>
      </c>
      <c r="AD24" s="406"/>
      <c r="AE24" s="406">
        <v>11</v>
      </c>
      <c r="AF24" s="406"/>
      <c r="AG24" s="259"/>
      <c r="AH24" s="431"/>
      <c r="AI24" s="432"/>
      <c r="AJ24" s="323"/>
      <c r="AK24" s="4"/>
    </row>
    <row r="25" spans="1:37" ht="15" thickBot="1" x14ac:dyDescent="0.4">
      <c r="A25" s="406"/>
      <c r="B25" s="365">
        <v>338</v>
      </c>
      <c r="C25" s="823"/>
      <c r="D25" s="420">
        <v>370</v>
      </c>
      <c r="E25" s="823"/>
      <c r="F25" s="420">
        <v>380</v>
      </c>
      <c r="G25" s="876"/>
      <c r="H25" s="420">
        <v>400</v>
      </c>
      <c r="I25" s="818"/>
      <c r="J25" s="420">
        <v>418</v>
      </c>
      <c r="K25" s="818"/>
      <c r="L25" s="420">
        <v>418.57900000000001</v>
      </c>
      <c r="M25" s="823"/>
      <c r="N25" s="420">
        <v>425</v>
      </c>
      <c r="O25" s="852" t="s">
        <v>12</v>
      </c>
      <c r="P25" s="420">
        <v>312</v>
      </c>
      <c r="Q25" s="852" t="s">
        <v>12</v>
      </c>
      <c r="R25" s="420">
        <v>381</v>
      </c>
      <c r="S25" s="852" t="s">
        <v>12</v>
      </c>
      <c r="T25" s="420">
        <v>455</v>
      </c>
      <c r="U25" s="852" t="s">
        <v>12</v>
      </c>
      <c r="V25" s="420">
        <v>376</v>
      </c>
      <c r="W25" s="852" t="s">
        <v>12</v>
      </c>
      <c r="X25" s="420">
        <v>401</v>
      </c>
      <c r="Y25" s="874" t="s">
        <v>12</v>
      </c>
      <c r="Z25" s="420">
        <v>428</v>
      </c>
      <c r="AA25" s="852" t="s">
        <v>12</v>
      </c>
      <c r="AB25" s="420">
        <v>357</v>
      </c>
      <c r="AC25" s="852" t="s">
        <v>12</v>
      </c>
      <c r="AD25" s="420">
        <v>335.15800000000002</v>
      </c>
      <c r="AE25" s="852" t="s">
        <v>12</v>
      </c>
      <c r="AF25" s="407"/>
      <c r="AG25" s="261">
        <v>15</v>
      </c>
      <c r="AH25" s="248">
        <v>5</v>
      </c>
      <c r="AI25" s="248">
        <v>10</v>
      </c>
      <c r="AJ25" s="249"/>
      <c r="AK25" s="4"/>
    </row>
    <row r="26" spans="1:37" x14ac:dyDescent="0.35">
      <c r="A26" s="406"/>
      <c r="B26" s="270"/>
      <c r="C26" s="824"/>
      <c r="D26" s="407"/>
      <c r="E26" s="824"/>
      <c r="F26" s="407"/>
      <c r="G26" s="877"/>
      <c r="H26" s="407"/>
      <c r="I26" s="819"/>
      <c r="J26" s="407"/>
      <c r="K26" s="819"/>
      <c r="L26" s="407"/>
      <c r="M26" s="824"/>
      <c r="N26" s="407"/>
      <c r="O26" s="868"/>
      <c r="P26" s="407"/>
      <c r="Q26" s="868"/>
      <c r="R26" s="432"/>
      <c r="S26" s="868"/>
      <c r="T26" s="407"/>
      <c r="U26" s="868"/>
      <c r="V26" s="407"/>
      <c r="W26" s="868"/>
      <c r="X26" s="407"/>
      <c r="Y26" s="875"/>
      <c r="Z26" s="407"/>
      <c r="AA26" s="868"/>
      <c r="AB26" s="407"/>
      <c r="AC26" s="868"/>
      <c r="AD26" s="407"/>
      <c r="AE26" s="868"/>
      <c r="AF26" s="407"/>
      <c r="AG26" s="262"/>
      <c r="AH26" s="433"/>
      <c r="AI26" s="433"/>
      <c r="AJ26" s="272"/>
      <c r="AK26" s="4"/>
    </row>
    <row r="27" spans="1:37" ht="6" customHeight="1" x14ac:dyDescent="0.35">
      <c r="A27" s="406"/>
      <c r="B27" s="275"/>
      <c r="C27" s="250">
        <v>0</v>
      </c>
      <c r="D27" s="406"/>
      <c r="E27" s="250">
        <v>0</v>
      </c>
      <c r="F27" s="406"/>
      <c r="G27" s="250">
        <v>0</v>
      </c>
      <c r="H27" s="406"/>
      <c r="I27" s="250">
        <v>0</v>
      </c>
      <c r="J27" s="406"/>
      <c r="K27" s="250">
        <v>0</v>
      </c>
      <c r="L27" s="406"/>
      <c r="M27" s="250">
        <v>0</v>
      </c>
      <c r="N27" s="406"/>
      <c r="O27" s="250">
        <v>0</v>
      </c>
      <c r="P27" s="406"/>
      <c r="Q27" s="250">
        <v>0</v>
      </c>
      <c r="R27" s="432"/>
      <c r="S27" s="250">
        <v>0</v>
      </c>
      <c r="T27" s="406"/>
      <c r="U27" s="250">
        <v>0</v>
      </c>
      <c r="V27" s="406"/>
      <c r="W27" s="250" t="s">
        <v>12</v>
      </c>
      <c r="X27" s="406"/>
      <c r="Y27" s="250" t="s">
        <v>12</v>
      </c>
      <c r="Z27" s="406"/>
      <c r="AA27" s="250" t="s">
        <v>12</v>
      </c>
      <c r="AB27" s="406"/>
      <c r="AC27" s="250" t="s">
        <v>12</v>
      </c>
      <c r="AD27" s="424"/>
      <c r="AE27" s="250" t="s">
        <v>12</v>
      </c>
      <c r="AF27" s="407"/>
      <c r="AG27" s="262"/>
      <c r="AH27" s="433"/>
      <c r="AI27" s="433"/>
      <c r="AJ27" s="272"/>
      <c r="AK27" s="4"/>
    </row>
    <row r="28" spans="1:37" x14ac:dyDescent="0.35">
      <c r="A28" s="406"/>
      <c r="B28" s="270"/>
      <c r="C28" s="417" t="s">
        <v>65</v>
      </c>
      <c r="D28" s="407"/>
      <c r="E28" s="417" t="s">
        <v>65</v>
      </c>
      <c r="F28" s="407"/>
      <c r="G28" s="417" t="s">
        <v>65</v>
      </c>
      <c r="H28" s="407"/>
      <c r="I28" s="417" t="s">
        <v>63</v>
      </c>
      <c r="J28" s="407"/>
      <c r="K28" s="417" t="s">
        <v>181</v>
      </c>
      <c r="L28" s="407"/>
      <c r="M28" s="417" t="s">
        <v>475</v>
      </c>
      <c r="N28" s="407"/>
      <c r="O28" s="417" t="s">
        <v>77</v>
      </c>
      <c r="P28" s="407"/>
      <c r="Q28" s="417" t="s">
        <v>57</v>
      </c>
      <c r="R28" s="417"/>
      <c r="S28" s="426" t="s">
        <v>77</v>
      </c>
      <c r="T28" s="407"/>
      <c r="U28" s="417" t="s">
        <v>63</v>
      </c>
      <c r="V28" s="407"/>
      <c r="W28" s="417" t="s">
        <v>65</v>
      </c>
      <c r="X28" s="407"/>
      <c r="Y28" s="417" t="s">
        <v>77</v>
      </c>
      <c r="Z28" s="407"/>
      <c r="AA28" s="417" t="s">
        <v>77</v>
      </c>
      <c r="AB28" s="407"/>
      <c r="AC28" s="417" t="s">
        <v>79</v>
      </c>
      <c r="AD28" s="407"/>
      <c r="AE28" s="417" t="s">
        <v>123</v>
      </c>
      <c r="AF28" s="407"/>
      <c r="AG28" s="262"/>
      <c r="AH28" s="433"/>
      <c r="AI28" s="433"/>
      <c r="AJ28" s="272"/>
      <c r="AK28" s="4"/>
    </row>
    <row r="29" spans="1:37" s="263" customFormat="1" x14ac:dyDescent="0.35">
      <c r="A29" s="408"/>
      <c r="B29" s="273"/>
      <c r="C29" s="434"/>
      <c r="D29" s="434"/>
      <c r="E29" s="434"/>
      <c r="F29" s="434"/>
      <c r="G29" s="435"/>
      <c r="H29" s="435"/>
      <c r="I29" s="435"/>
      <c r="J29" s="408"/>
      <c r="K29" s="434"/>
      <c r="L29" s="434"/>
      <c r="M29" s="434"/>
      <c r="N29" s="434"/>
      <c r="O29" s="435" t="s">
        <v>58</v>
      </c>
      <c r="P29" s="435"/>
      <c r="Q29" s="435" t="s">
        <v>58</v>
      </c>
      <c r="R29" s="435"/>
      <c r="S29" s="436" t="s">
        <v>58</v>
      </c>
      <c r="T29" s="435"/>
      <c r="U29" s="435" t="s">
        <v>58</v>
      </c>
      <c r="V29" s="435"/>
      <c r="W29" s="435" t="s">
        <v>58</v>
      </c>
      <c r="X29" s="435"/>
      <c r="Y29" s="435" t="s">
        <v>58</v>
      </c>
      <c r="Z29" s="435"/>
      <c r="AA29" s="435" t="s">
        <v>58</v>
      </c>
      <c r="AB29" s="435"/>
      <c r="AC29" s="435" t="s">
        <v>101</v>
      </c>
      <c r="AD29" s="435"/>
      <c r="AE29" s="435" t="s">
        <v>101</v>
      </c>
      <c r="AF29" s="408"/>
      <c r="AG29" s="262"/>
      <c r="AH29" s="433"/>
      <c r="AI29" s="433"/>
      <c r="AJ29" s="276"/>
      <c r="AK29" s="10"/>
    </row>
    <row r="30" spans="1:37" s="263" customFormat="1" ht="15" thickBot="1" x14ac:dyDescent="0.4">
      <c r="A30" s="408"/>
      <c r="B30" s="273"/>
      <c r="C30" s="417"/>
      <c r="D30" s="408"/>
      <c r="E30" s="437"/>
      <c r="F30" s="408"/>
      <c r="I30" s="437"/>
      <c r="J30" s="408"/>
      <c r="K30" s="434"/>
      <c r="L30" s="434"/>
      <c r="M30" s="434"/>
      <c r="N30" s="434"/>
      <c r="O30" s="435"/>
      <c r="P30" s="435"/>
      <c r="Q30" s="435"/>
      <c r="R30" s="435"/>
      <c r="S30" s="436"/>
      <c r="T30" s="435"/>
      <c r="U30" s="435"/>
      <c r="V30" s="435"/>
      <c r="W30" s="435"/>
      <c r="X30" s="435"/>
      <c r="Y30" s="435"/>
      <c r="Z30" s="435"/>
      <c r="AA30" s="435"/>
      <c r="AB30" s="435"/>
      <c r="AC30" s="435"/>
      <c r="AD30" s="435"/>
      <c r="AE30" s="435"/>
      <c r="AF30" s="408"/>
      <c r="AG30" s="262"/>
      <c r="AH30" s="433"/>
      <c r="AI30" s="433"/>
      <c r="AJ30" s="276"/>
      <c r="AK30" s="10"/>
    </row>
    <row r="31" spans="1:37" s="263" customFormat="1" ht="15" thickBot="1" x14ac:dyDescent="0.4">
      <c r="A31" s="408"/>
      <c r="B31" s="871" t="s">
        <v>625</v>
      </c>
      <c r="C31" s="872"/>
      <c r="D31" s="872"/>
      <c r="E31" s="872"/>
      <c r="F31" s="872"/>
      <c r="G31" s="872"/>
      <c r="H31" s="872"/>
      <c r="I31" s="872"/>
      <c r="J31" s="872"/>
      <c r="K31" s="872"/>
      <c r="L31" s="872"/>
      <c r="M31" s="872"/>
      <c r="N31" s="872"/>
      <c r="O31" s="872"/>
      <c r="P31" s="872"/>
      <c r="Q31" s="872"/>
      <c r="R31" s="872"/>
      <c r="S31" s="872"/>
      <c r="T31" s="872"/>
      <c r="U31" s="872"/>
      <c r="V31" s="872"/>
      <c r="W31" s="872"/>
      <c r="X31" s="872"/>
      <c r="Y31" s="872"/>
      <c r="Z31" s="872"/>
      <c r="AA31" s="872"/>
      <c r="AB31" s="872"/>
      <c r="AC31" s="872"/>
      <c r="AD31" s="872"/>
      <c r="AE31" s="873"/>
      <c r="AF31" s="408"/>
      <c r="AG31" s="262"/>
      <c r="AH31" s="433"/>
      <c r="AI31" s="433"/>
      <c r="AJ31" s="276"/>
      <c r="AK31" s="10"/>
    </row>
    <row r="32" spans="1:37" x14ac:dyDescent="0.35">
      <c r="B32" s="283"/>
      <c r="C32" s="265"/>
      <c r="D32" s="264"/>
      <c r="E32" s="265"/>
      <c r="F32" s="264"/>
      <c r="G32" s="265"/>
      <c r="H32" s="266"/>
      <c r="I32" s="406"/>
      <c r="J32" s="407"/>
      <c r="K32" s="424"/>
      <c r="L32" s="407"/>
      <c r="M32" s="438" t="s">
        <v>631</v>
      </c>
      <c r="N32" s="263"/>
      <c r="O32" s="438"/>
      <c r="P32" s="438"/>
      <c r="Q32" s="439"/>
      <c r="R32" s="408"/>
      <c r="S32" s="440"/>
      <c r="T32" s="408"/>
      <c r="U32" s="408"/>
      <c r="W32" s="406"/>
      <c r="X32" s="407"/>
      <c r="Y32" s="406"/>
      <c r="Z32" s="407"/>
      <c r="AA32" s="406"/>
      <c r="AB32" s="407"/>
      <c r="AC32" s="406"/>
      <c r="AD32" s="264"/>
      <c r="AE32" s="265"/>
      <c r="AF32" s="264"/>
      <c r="AG32" s="267"/>
      <c r="AH32" s="268"/>
      <c r="AI32" s="268"/>
      <c r="AJ32" s="269"/>
      <c r="AK32" s="4"/>
    </row>
    <row r="33" spans="1:37" x14ac:dyDescent="0.35">
      <c r="A33" s="270"/>
      <c r="B33" s="270"/>
      <c r="C33" s="417" t="s">
        <v>489</v>
      </c>
      <c r="D33" s="417"/>
      <c r="E33" s="417" t="s">
        <v>478</v>
      </c>
      <c r="F33" s="417"/>
      <c r="G33" s="417" t="s">
        <v>432</v>
      </c>
      <c r="H33" s="417"/>
      <c r="I33" s="417" t="s">
        <v>407</v>
      </c>
      <c r="J33" s="417"/>
      <c r="K33" s="417" t="s">
        <v>422</v>
      </c>
      <c r="L33" s="417"/>
      <c r="M33" s="417" t="s">
        <v>222</v>
      </c>
      <c r="N33" s="417"/>
      <c r="O33" s="417" t="s">
        <v>456</v>
      </c>
      <c r="P33" s="417"/>
      <c r="Q33" s="426" t="s">
        <v>457</v>
      </c>
      <c r="R33" s="417"/>
      <c r="S33" s="417" t="s">
        <v>225</v>
      </c>
      <c r="T33" s="417"/>
      <c r="U33" s="417" t="s">
        <v>212</v>
      </c>
      <c r="V33" s="417"/>
      <c r="W33" s="417" t="s">
        <v>493</v>
      </c>
      <c r="X33" s="417"/>
      <c r="Y33" s="417" t="s">
        <v>632</v>
      </c>
      <c r="Z33" s="417"/>
      <c r="AA33" s="417" t="s">
        <v>230</v>
      </c>
      <c r="AB33" s="417"/>
      <c r="AC33" s="417" t="s">
        <v>129</v>
      </c>
      <c r="AD33" s="417"/>
      <c r="AE33" s="417" t="s">
        <v>109</v>
      </c>
      <c r="AF33" s="407"/>
      <c r="AG33" s="271"/>
      <c r="AH33" s="441"/>
      <c r="AI33" s="441"/>
      <c r="AJ33" s="272"/>
      <c r="AK33" s="4"/>
    </row>
    <row r="34" spans="1:37" x14ac:dyDescent="0.35">
      <c r="A34" s="273"/>
      <c r="B34" s="275"/>
      <c r="C34" s="406">
        <v>0</v>
      </c>
      <c r="D34" s="406"/>
      <c r="E34" s="406">
        <v>0</v>
      </c>
      <c r="F34" s="406"/>
      <c r="G34" s="406">
        <v>0</v>
      </c>
      <c r="H34" s="406"/>
      <c r="I34" s="406">
        <v>0</v>
      </c>
      <c r="J34" s="406"/>
      <c r="K34" s="406">
        <v>0</v>
      </c>
      <c r="L34" s="406"/>
      <c r="M34" s="406">
        <v>0</v>
      </c>
      <c r="N34" s="406"/>
      <c r="O34" s="406">
        <v>0</v>
      </c>
      <c r="P34" s="406"/>
      <c r="Q34" s="428"/>
      <c r="R34" s="406"/>
      <c r="S34" s="406">
        <v>0</v>
      </c>
      <c r="T34" s="406"/>
      <c r="U34" s="406"/>
      <c r="V34" s="406"/>
      <c r="W34" s="406">
        <v>0</v>
      </c>
      <c r="X34" s="406"/>
      <c r="Y34" s="406">
        <v>0</v>
      </c>
      <c r="Z34" s="406"/>
      <c r="AA34" s="406">
        <v>0</v>
      </c>
      <c r="AB34" s="406"/>
      <c r="AC34" s="406">
        <v>0</v>
      </c>
      <c r="AD34" s="406"/>
      <c r="AE34" s="406">
        <v>0</v>
      </c>
      <c r="AF34" s="407"/>
      <c r="AG34" s="274"/>
      <c r="AH34" s="442"/>
      <c r="AI34" s="443"/>
      <c r="AJ34" s="272"/>
      <c r="AK34" s="4"/>
    </row>
    <row r="35" spans="1:37" s="260" customFormat="1" ht="15" thickBot="1" x14ac:dyDescent="0.4">
      <c r="A35" s="275">
        <v>11</v>
      </c>
      <c r="B35" s="275"/>
      <c r="C35" s="406">
        <v>12</v>
      </c>
      <c r="D35" s="406"/>
      <c r="E35" s="406">
        <v>13</v>
      </c>
      <c r="F35" s="406"/>
      <c r="G35" s="406">
        <v>14</v>
      </c>
      <c r="H35" s="406"/>
      <c r="I35" s="406">
        <v>15</v>
      </c>
      <c r="J35" s="406"/>
      <c r="K35" s="406">
        <v>16</v>
      </c>
      <c r="L35" s="406"/>
      <c r="M35" s="406">
        <v>17</v>
      </c>
      <c r="N35" s="406"/>
      <c r="O35" s="406">
        <v>18</v>
      </c>
      <c r="P35" s="406"/>
      <c r="Q35" s="428"/>
      <c r="R35" s="406"/>
      <c r="S35" s="406">
        <v>19</v>
      </c>
      <c r="T35" s="406"/>
      <c r="U35" s="406">
        <v>20</v>
      </c>
      <c r="V35" s="406"/>
      <c r="W35" s="406">
        <v>21</v>
      </c>
      <c r="X35" s="406"/>
      <c r="Y35" s="406">
        <v>22</v>
      </c>
      <c r="Z35" s="406"/>
      <c r="AA35" s="406">
        <v>23</v>
      </c>
      <c r="AB35" s="406"/>
      <c r="AC35" s="406">
        <v>24</v>
      </c>
      <c r="AD35" s="406"/>
      <c r="AE35" s="406">
        <v>25</v>
      </c>
      <c r="AF35" s="406"/>
      <c r="AG35" s="274"/>
      <c r="AH35" s="442"/>
      <c r="AI35" s="444"/>
      <c r="AJ35" s="272"/>
      <c r="AK35" s="4"/>
    </row>
    <row r="36" spans="1:37" ht="15" thickBot="1" x14ac:dyDescent="0.4">
      <c r="A36" s="275"/>
      <c r="B36" s="365">
        <v>461.16399999999999</v>
      </c>
      <c r="C36" s="818"/>
      <c r="D36" s="420">
        <v>373</v>
      </c>
      <c r="E36" s="818"/>
      <c r="F36" s="420">
        <v>334.67</v>
      </c>
      <c r="G36" s="818"/>
      <c r="H36" s="420">
        <v>321.14999999999998</v>
      </c>
      <c r="I36" s="818"/>
      <c r="J36" s="420">
        <v>391</v>
      </c>
      <c r="K36" s="818"/>
      <c r="L36" s="420">
        <v>388</v>
      </c>
      <c r="M36" s="818"/>
      <c r="N36" s="420">
        <v>392</v>
      </c>
      <c r="O36" s="818"/>
      <c r="P36" s="445">
        <v>293</v>
      </c>
      <c r="Q36" s="818"/>
      <c r="R36" s="420">
        <v>274</v>
      </c>
      <c r="S36" s="818"/>
      <c r="T36" s="420">
        <v>218</v>
      </c>
      <c r="U36" s="787" t="s">
        <v>12</v>
      </c>
      <c r="V36" s="420">
        <v>422</v>
      </c>
      <c r="W36" s="818"/>
      <c r="X36" s="420">
        <v>339</v>
      </c>
      <c r="Y36" s="818"/>
      <c r="Z36" s="420">
        <v>423.63299999999998</v>
      </c>
      <c r="AA36" s="787" t="s">
        <v>12</v>
      </c>
      <c r="AB36" s="420">
        <v>335.19200000000001</v>
      </c>
      <c r="AC36" s="787" t="s">
        <v>12</v>
      </c>
      <c r="AD36" s="420">
        <v>326.577</v>
      </c>
      <c r="AE36" s="787" t="s">
        <v>12</v>
      </c>
      <c r="AF36" s="407"/>
      <c r="AG36" s="261">
        <v>15</v>
      </c>
      <c r="AH36" s="248">
        <v>3</v>
      </c>
      <c r="AI36" s="248">
        <v>13</v>
      </c>
      <c r="AJ36" s="249"/>
      <c r="AK36" s="4"/>
    </row>
    <row r="37" spans="1:37" x14ac:dyDescent="0.35">
      <c r="A37" s="275"/>
      <c r="B37" s="270"/>
      <c r="C37" s="819"/>
      <c r="D37" s="407"/>
      <c r="E37" s="819"/>
      <c r="F37" s="407"/>
      <c r="G37" s="819"/>
      <c r="H37" s="407"/>
      <c r="I37" s="819"/>
      <c r="J37" s="407"/>
      <c r="K37" s="819"/>
      <c r="L37" s="407"/>
      <c r="M37" s="819"/>
      <c r="N37" s="407"/>
      <c r="O37" s="819"/>
      <c r="P37" s="432"/>
      <c r="Q37" s="819"/>
      <c r="R37" s="407"/>
      <c r="S37" s="819"/>
      <c r="T37" s="407"/>
      <c r="U37" s="788"/>
      <c r="V37" s="407"/>
      <c r="W37" s="819"/>
      <c r="X37" s="407"/>
      <c r="Y37" s="819"/>
      <c r="Z37" s="407"/>
      <c r="AA37" s="788"/>
      <c r="AB37" s="407"/>
      <c r="AC37" s="788"/>
      <c r="AD37" s="407"/>
      <c r="AE37" s="788"/>
      <c r="AF37" s="407"/>
      <c r="AG37" s="262"/>
      <c r="AH37" s="433"/>
      <c r="AI37" s="433"/>
      <c r="AJ37" s="272"/>
      <c r="AK37" s="4"/>
    </row>
    <row r="38" spans="1:37" ht="6" customHeight="1" x14ac:dyDescent="0.35">
      <c r="A38" s="275"/>
      <c r="B38" s="270"/>
      <c r="C38" s="518"/>
      <c r="D38" s="406"/>
      <c r="E38" s="250">
        <v>0</v>
      </c>
      <c r="F38" s="406"/>
      <c r="G38" s="250">
        <v>0</v>
      </c>
      <c r="H38" s="406"/>
      <c r="I38" s="518"/>
      <c r="J38" s="406"/>
      <c r="K38" s="250">
        <v>0</v>
      </c>
      <c r="L38" s="406"/>
      <c r="M38" s="250" t="s">
        <v>633</v>
      </c>
      <c r="N38" s="406"/>
      <c r="O38" s="518"/>
      <c r="P38" s="432"/>
      <c r="Q38" s="518"/>
      <c r="R38" s="406"/>
      <c r="S38" s="518"/>
      <c r="T38" s="406"/>
      <c r="U38" s="250" t="s">
        <v>12</v>
      </c>
      <c r="V38" s="406"/>
      <c r="W38" s="250">
        <v>0</v>
      </c>
      <c r="X38" s="406"/>
      <c r="Y38" s="250">
        <v>0</v>
      </c>
      <c r="Z38" s="406"/>
      <c r="AA38" s="250" t="s">
        <v>12</v>
      </c>
      <c r="AB38" s="406"/>
      <c r="AC38" s="250">
        <v>0</v>
      </c>
      <c r="AD38" s="424"/>
      <c r="AE38" s="250" t="s">
        <v>12</v>
      </c>
      <c r="AF38" s="407"/>
      <c r="AG38" s="262"/>
      <c r="AH38" s="433"/>
      <c r="AI38" s="433"/>
      <c r="AJ38" s="272"/>
      <c r="AK38" s="4"/>
    </row>
    <row r="39" spans="1:37" x14ac:dyDescent="0.35">
      <c r="A39" s="275"/>
      <c r="B39" s="270"/>
      <c r="C39" s="417" t="s">
        <v>511</v>
      </c>
      <c r="D39" s="407"/>
      <c r="E39" s="417" t="s">
        <v>65</v>
      </c>
      <c r="F39" s="407"/>
      <c r="G39" s="417" t="s">
        <v>65</v>
      </c>
      <c r="H39" s="407"/>
      <c r="I39" s="417" t="s">
        <v>65</v>
      </c>
      <c r="J39" s="407"/>
      <c r="K39" s="417" t="s">
        <v>65</v>
      </c>
      <c r="L39" s="407"/>
      <c r="M39" s="417" t="s">
        <v>77</v>
      </c>
      <c r="N39" s="407"/>
      <c r="O39" s="417" t="s">
        <v>468</v>
      </c>
      <c r="P39" s="417"/>
      <c r="Q39" s="446" t="s">
        <v>79</v>
      </c>
      <c r="R39" s="407"/>
      <c r="S39" s="417" t="s">
        <v>181</v>
      </c>
      <c r="T39" s="407"/>
      <c r="U39" s="417" t="s">
        <v>63</v>
      </c>
      <c r="V39" s="407"/>
      <c r="W39" s="417" t="s">
        <v>77</v>
      </c>
      <c r="X39" s="407"/>
      <c r="Y39" s="417" t="s">
        <v>77</v>
      </c>
      <c r="Z39" s="407"/>
      <c r="AA39" s="417" t="s">
        <v>231</v>
      </c>
      <c r="AB39" s="407"/>
      <c r="AC39" s="417" t="s">
        <v>79</v>
      </c>
      <c r="AD39" s="407"/>
      <c r="AE39" s="417" t="s">
        <v>79</v>
      </c>
      <c r="AF39" s="407"/>
      <c r="AG39" s="262"/>
      <c r="AH39" s="433"/>
      <c r="AI39" s="433"/>
      <c r="AJ39" s="272"/>
      <c r="AK39" s="4"/>
    </row>
    <row r="40" spans="1:37" s="263" customFormat="1" x14ac:dyDescent="0.35">
      <c r="A40" s="273"/>
      <c r="B40" s="273"/>
      <c r="C40" s="440"/>
      <c r="D40" s="440"/>
      <c r="E40" s="440"/>
      <c r="F40" s="440"/>
      <c r="G40" s="440"/>
      <c r="H40" s="440"/>
      <c r="I40" s="440"/>
      <c r="J40" s="440"/>
      <c r="K40" s="440"/>
      <c r="L40" s="440"/>
      <c r="M40" s="440" t="s">
        <v>634</v>
      </c>
      <c r="N40" s="440"/>
      <c r="O40" s="440"/>
      <c r="P40" s="440"/>
      <c r="Q40" s="440"/>
      <c r="R40" s="440"/>
      <c r="S40" s="440" t="s">
        <v>634</v>
      </c>
      <c r="T40" s="434"/>
      <c r="U40" s="435" t="s">
        <v>74</v>
      </c>
      <c r="V40" s="435"/>
      <c r="W40" s="435"/>
      <c r="X40" s="435"/>
      <c r="Y40" s="435"/>
      <c r="Z40" s="408"/>
      <c r="AA40" s="435" t="s">
        <v>74</v>
      </c>
      <c r="AB40" s="435"/>
      <c r="AC40" s="435" t="s">
        <v>74</v>
      </c>
      <c r="AD40" s="435"/>
      <c r="AE40" s="435" t="s">
        <v>91</v>
      </c>
      <c r="AF40" s="408"/>
      <c r="AG40" s="262"/>
      <c r="AH40" s="433"/>
      <c r="AI40" s="433"/>
      <c r="AJ40" s="276"/>
      <c r="AK40" s="10"/>
    </row>
    <row r="41" spans="1:37" s="263" customFormat="1" ht="15" thickBot="1" x14ac:dyDescent="0.4">
      <c r="A41" s="277"/>
      <c r="B41" s="277"/>
      <c r="C41" s="435"/>
      <c r="D41" s="437"/>
      <c r="E41" s="437"/>
      <c r="F41" s="437"/>
      <c r="G41" s="437"/>
      <c r="H41" s="437"/>
      <c r="I41" s="437"/>
      <c r="J41" s="437"/>
      <c r="K41" s="437"/>
      <c r="L41" s="437"/>
      <c r="M41" s="437"/>
      <c r="N41" s="435"/>
      <c r="O41" s="435"/>
      <c r="P41" s="435"/>
      <c r="Q41" s="436"/>
      <c r="R41" s="434"/>
      <c r="S41" s="435"/>
      <c r="T41" s="435"/>
      <c r="U41" s="435"/>
      <c r="V41" s="435"/>
      <c r="W41" s="435"/>
      <c r="Y41" s="447"/>
      <c r="Z41" s="435"/>
      <c r="AA41" s="435"/>
      <c r="AB41" s="435"/>
      <c r="AC41" s="435"/>
      <c r="AD41" s="435"/>
      <c r="AE41" s="435"/>
      <c r="AF41" s="408"/>
      <c r="AG41" s="262"/>
      <c r="AH41" s="433"/>
      <c r="AI41" s="433"/>
      <c r="AJ41" s="276"/>
      <c r="AK41" s="10"/>
    </row>
    <row r="42" spans="1:37" s="263" customFormat="1" ht="15" thickBot="1" x14ac:dyDescent="0.4">
      <c r="A42" s="278"/>
      <c r="B42" s="871" t="s">
        <v>625</v>
      </c>
      <c r="C42" s="872"/>
      <c r="D42" s="872"/>
      <c r="E42" s="872"/>
      <c r="F42" s="872"/>
      <c r="G42" s="872"/>
      <c r="H42" s="872"/>
      <c r="I42" s="872"/>
      <c r="J42" s="872"/>
      <c r="K42" s="872"/>
      <c r="L42" s="872"/>
      <c r="M42" s="872"/>
      <c r="N42" s="872"/>
      <c r="O42" s="872"/>
      <c r="P42" s="872"/>
      <c r="Q42" s="872"/>
      <c r="R42" s="872"/>
      <c r="S42" s="872"/>
      <c r="T42" s="872"/>
      <c r="U42" s="872"/>
      <c r="V42" s="872"/>
      <c r="W42" s="872"/>
      <c r="X42" s="872"/>
      <c r="Y42" s="872"/>
      <c r="Z42" s="872"/>
      <c r="AA42" s="872"/>
      <c r="AB42" s="872"/>
      <c r="AC42" s="872"/>
      <c r="AD42" s="872"/>
      <c r="AE42" s="873"/>
      <c r="AF42" s="279"/>
      <c r="AG42" s="280"/>
      <c r="AH42" s="281"/>
      <c r="AI42" s="281"/>
      <c r="AJ42" s="282"/>
      <c r="AK42" s="10"/>
    </row>
    <row r="43" spans="1:37" x14ac:dyDescent="0.35">
      <c r="A43" s="283"/>
      <c r="B43" s="270"/>
      <c r="C43" s="406" t="s">
        <v>635</v>
      </c>
      <c r="D43" s="407"/>
      <c r="E43" s="406"/>
      <c r="F43" s="407"/>
      <c r="G43" s="406"/>
      <c r="H43" s="417" t="s">
        <v>636</v>
      </c>
      <c r="I43" s="406"/>
      <c r="J43" s="407"/>
      <c r="K43" s="424"/>
      <c r="L43" s="407"/>
      <c r="M43" s="406"/>
      <c r="N43" s="407"/>
      <c r="O43" s="406"/>
      <c r="P43" s="406"/>
      <c r="Q43" s="425"/>
      <c r="R43" s="407"/>
      <c r="S43" s="406"/>
      <c r="T43" s="407"/>
      <c r="U43" s="406"/>
      <c r="V43" s="407"/>
      <c r="W43" s="406"/>
      <c r="X43" s="407"/>
      <c r="Y43" s="447"/>
      <c r="Z43" s="407"/>
      <c r="AA43" s="406"/>
      <c r="AB43" s="407"/>
      <c r="AC43" s="406"/>
      <c r="AD43" s="406"/>
      <c r="AE43" s="406"/>
      <c r="AF43" s="264"/>
      <c r="AG43" s="267"/>
      <c r="AH43" s="268"/>
      <c r="AI43" s="268"/>
      <c r="AJ43" s="269"/>
      <c r="AK43" s="4"/>
    </row>
    <row r="44" spans="1:37" x14ac:dyDescent="0.35">
      <c r="A44" s="270"/>
      <c r="B44" s="270"/>
      <c r="C44" s="417" t="s">
        <v>131</v>
      </c>
      <c r="D44" s="417"/>
      <c r="E44" s="417" t="s">
        <v>85</v>
      </c>
      <c r="F44" s="417"/>
      <c r="G44" s="417" t="s">
        <v>445</v>
      </c>
      <c r="H44" s="417"/>
      <c r="I44" s="417" t="s">
        <v>637</v>
      </c>
      <c r="J44" s="417"/>
      <c r="K44" s="417" t="s">
        <v>78</v>
      </c>
      <c r="L44" s="417"/>
      <c r="M44" s="417" t="s">
        <v>90</v>
      </c>
      <c r="N44" s="417"/>
      <c r="O44" s="417" t="s">
        <v>156</v>
      </c>
      <c r="P44" s="417"/>
      <c r="Q44" s="426" t="s">
        <v>89</v>
      </c>
      <c r="R44" s="417"/>
      <c r="S44" s="417" t="s">
        <v>167</v>
      </c>
      <c r="T44" s="417"/>
      <c r="U44" s="417" t="s">
        <v>67</v>
      </c>
      <c r="V44" s="417"/>
      <c r="W44" s="417" t="s">
        <v>70</v>
      </c>
      <c r="X44" s="417"/>
      <c r="Y44" s="417" t="s">
        <v>83</v>
      </c>
      <c r="Z44" s="417"/>
      <c r="AA44" s="417" t="s">
        <v>84</v>
      </c>
      <c r="AB44" s="417"/>
      <c r="AC44" s="417" t="s">
        <v>135</v>
      </c>
      <c r="AD44" s="417"/>
      <c r="AE44" s="417"/>
      <c r="AF44" s="407"/>
      <c r="AG44" s="271"/>
      <c r="AH44" s="441"/>
      <c r="AI44" s="441"/>
      <c r="AJ44" s="272"/>
      <c r="AK44" s="4"/>
    </row>
    <row r="45" spans="1:37" x14ac:dyDescent="0.35">
      <c r="A45" s="273"/>
      <c r="B45" s="275"/>
      <c r="C45" s="406">
        <v>0</v>
      </c>
      <c r="D45" s="406"/>
      <c r="E45" s="406">
        <v>0</v>
      </c>
      <c r="F45" s="406"/>
      <c r="G45" s="406">
        <v>0</v>
      </c>
      <c r="H45" s="406"/>
      <c r="I45" s="406">
        <v>0</v>
      </c>
      <c r="J45" s="406"/>
      <c r="K45" s="406">
        <v>0</v>
      </c>
      <c r="L45" s="406"/>
      <c r="M45" s="406">
        <v>0</v>
      </c>
      <c r="N45" s="406"/>
      <c r="O45" s="406">
        <v>0</v>
      </c>
      <c r="P45" s="406"/>
      <c r="Q45" s="428">
        <v>0</v>
      </c>
      <c r="R45" s="406"/>
      <c r="S45" s="406">
        <v>0</v>
      </c>
      <c r="T45" s="406"/>
      <c r="U45" s="406">
        <v>1</v>
      </c>
      <c r="V45" s="406"/>
      <c r="W45" s="406">
        <v>1</v>
      </c>
      <c r="X45" s="406"/>
      <c r="Y45" s="406">
        <v>0</v>
      </c>
      <c r="Z45" s="406"/>
      <c r="AA45" s="406">
        <v>0</v>
      </c>
      <c r="AB45" s="406"/>
      <c r="AC45" s="406">
        <v>0</v>
      </c>
      <c r="AD45" s="406"/>
      <c r="AE45" s="406"/>
      <c r="AF45" s="407"/>
      <c r="AG45" s="274"/>
      <c r="AH45" s="442"/>
      <c r="AI45" s="443"/>
      <c r="AJ45" s="272"/>
      <c r="AK45" s="4"/>
    </row>
    <row r="46" spans="1:37" s="260" customFormat="1" ht="15" thickBot="1" x14ac:dyDescent="0.4">
      <c r="A46" s="275">
        <v>25</v>
      </c>
      <c r="B46" s="275"/>
      <c r="C46" s="406">
        <v>26</v>
      </c>
      <c r="D46" s="406"/>
      <c r="E46" s="406">
        <v>27</v>
      </c>
      <c r="F46" s="406"/>
      <c r="G46" s="406">
        <v>28</v>
      </c>
      <c r="H46" s="406"/>
      <c r="I46" s="406">
        <v>29</v>
      </c>
      <c r="J46" s="406"/>
      <c r="K46" s="406">
        <v>30</v>
      </c>
      <c r="L46" s="406"/>
      <c r="M46" s="406">
        <v>31</v>
      </c>
      <c r="N46" s="406"/>
      <c r="O46" s="406">
        <v>32</v>
      </c>
      <c r="P46" s="406"/>
      <c r="Q46" s="428">
        <v>33</v>
      </c>
      <c r="R46" s="406"/>
      <c r="S46" s="406">
        <v>34</v>
      </c>
      <c r="T46" s="406"/>
      <c r="U46" s="406">
        <v>35</v>
      </c>
      <c r="V46" s="406"/>
      <c r="W46" s="406">
        <v>36</v>
      </c>
      <c r="X46" s="406"/>
      <c r="Y46" s="406">
        <v>37</v>
      </c>
      <c r="Z46" s="406"/>
      <c r="AA46" s="406">
        <v>38</v>
      </c>
      <c r="AB46" s="406"/>
      <c r="AC46" s="406">
        <v>39</v>
      </c>
      <c r="AD46" s="406"/>
      <c r="AE46" s="406"/>
      <c r="AF46" s="406"/>
      <c r="AG46" s="274"/>
      <c r="AH46" s="442"/>
      <c r="AI46" s="444"/>
      <c r="AJ46" s="272"/>
      <c r="AK46" s="284"/>
    </row>
    <row r="47" spans="1:37" ht="15" thickBot="1" x14ac:dyDescent="0.4">
      <c r="A47" s="275"/>
      <c r="B47" s="365">
        <v>304.947</v>
      </c>
      <c r="C47" s="787" t="s">
        <v>12</v>
      </c>
      <c r="D47" s="420">
        <v>379.11</v>
      </c>
      <c r="E47" s="787" t="s">
        <v>12</v>
      </c>
      <c r="F47" s="420">
        <v>375.44200000000001</v>
      </c>
      <c r="G47" s="818"/>
      <c r="H47" s="420">
        <v>212.41800000000001</v>
      </c>
      <c r="I47" s="818"/>
      <c r="J47" s="420">
        <v>326.00099999999998</v>
      </c>
      <c r="K47" s="787" t="s">
        <v>12</v>
      </c>
      <c r="L47" s="420">
        <v>332</v>
      </c>
      <c r="M47" s="787" t="s">
        <v>12</v>
      </c>
      <c r="N47" s="420">
        <v>285</v>
      </c>
      <c r="O47" s="787" t="s">
        <v>12</v>
      </c>
      <c r="P47" s="420">
        <v>345</v>
      </c>
      <c r="Q47" s="787" t="s">
        <v>12</v>
      </c>
      <c r="R47" s="420">
        <v>380.28199999999998</v>
      </c>
      <c r="S47" s="787" t="s">
        <v>12</v>
      </c>
      <c r="T47" s="420">
        <v>384.99799999999999</v>
      </c>
      <c r="U47" s="787" t="s">
        <v>12</v>
      </c>
      <c r="V47" s="420">
        <v>360</v>
      </c>
      <c r="W47" s="787" t="s">
        <v>12</v>
      </c>
      <c r="X47" s="420">
        <v>378</v>
      </c>
      <c r="Y47" s="787" t="s">
        <v>12</v>
      </c>
      <c r="Z47" s="420">
        <v>387</v>
      </c>
      <c r="AA47" s="787" t="s">
        <v>12</v>
      </c>
      <c r="AB47" s="420">
        <v>439.322</v>
      </c>
      <c r="AC47" s="787" t="s">
        <v>12</v>
      </c>
      <c r="AD47" s="432"/>
      <c r="AE47" s="432"/>
      <c r="AF47" s="407"/>
      <c r="AG47" s="261">
        <v>14</v>
      </c>
      <c r="AH47" s="248">
        <v>11</v>
      </c>
      <c r="AI47" s="248">
        <v>13</v>
      </c>
      <c r="AJ47" s="249"/>
      <c r="AK47" s="4"/>
    </row>
    <row r="48" spans="1:37" x14ac:dyDescent="0.35">
      <c r="A48" s="275"/>
      <c r="B48" s="270"/>
      <c r="C48" s="788"/>
      <c r="D48" s="407"/>
      <c r="E48" s="788"/>
      <c r="F48" s="407"/>
      <c r="G48" s="819"/>
      <c r="H48" s="407"/>
      <c r="I48" s="819"/>
      <c r="J48" s="407"/>
      <c r="K48" s="788"/>
      <c r="L48" s="407"/>
      <c r="M48" s="788"/>
      <c r="N48" s="407"/>
      <c r="O48" s="788"/>
      <c r="P48" s="432"/>
      <c r="Q48" s="788"/>
      <c r="R48" s="407"/>
      <c r="S48" s="788"/>
      <c r="T48" s="407"/>
      <c r="U48" s="788"/>
      <c r="V48" s="407"/>
      <c r="W48" s="788"/>
      <c r="X48" s="407"/>
      <c r="Y48" s="788"/>
      <c r="Z48" s="407"/>
      <c r="AA48" s="788"/>
      <c r="AB48" s="407"/>
      <c r="AC48" s="788"/>
      <c r="AD48" s="432"/>
      <c r="AE48" s="432"/>
      <c r="AF48" s="407"/>
      <c r="AG48" s="262"/>
      <c r="AH48" s="433"/>
      <c r="AI48" s="433"/>
      <c r="AJ48" s="272"/>
      <c r="AK48" s="4"/>
    </row>
    <row r="49" spans="1:37" ht="6" customHeight="1" x14ac:dyDescent="0.35">
      <c r="A49" s="275"/>
      <c r="B49" s="270"/>
      <c r="C49" s="250">
        <v>0</v>
      </c>
      <c r="D49" s="406"/>
      <c r="E49" s="250" t="s">
        <v>12</v>
      </c>
      <c r="F49" s="406"/>
      <c r="G49" s="250">
        <v>0</v>
      </c>
      <c r="H49" s="406"/>
      <c r="I49" s="250">
        <v>0</v>
      </c>
      <c r="J49" s="406"/>
      <c r="K49" s="250" t="s">
        <v>12</v>
      </c>
      <c r="L49" s="406"/>
      <c r="M49" s="250" t="s">
        <v>12</v>
      </c>
      <c r="N49" s="406"/>
      <c r="O49" s="250" t="s">
        <v>12</v>
      </c>
      <c r="P49" s="432"/>
      <c r="Q49" s="250" t="s">
        <v>12</v>
      </c>
      <c r="R49" s="406"/>
      <c r="S49" s="250" t="s">
        <v>12</v>
      </c>
      <c r="T49" s="406"/>
      <c r="U49" s="250" t="s">
        <v>12</v>
      </c>
      <c r="V49" s="406"/>
      <c r="W49" s="250" t="s">
        <v>12</v>
      </c>
      <c r="X49" s="406"/>
      <c r="Y49" s="250" t="s">
        <v>12</v>
      </c>
      <c r="Z49" s="406"/>
      <c r="AA49" s="250" t="s">
        <v>12</v>
      </c>
      <c r="AB49" s="424"/>
      <c r="AC49" s="250" t="s">
        <v>12</v>
      </c>
      <c r="AD49" s="432"/>
      <c r="AE49" s="432"/>
      <c r="AF49" s="407"/>
      <c r="AG49" s="262"/>
      <c r="AH49" s="433"/>
      <c r="AI49" s="433"/>
      <c r="AJ49" s="272"/>
      <c r="AK49" s="4"/>
    </row>
    <row r="50" spans="1:37" x14ac:dyDescent="0.35">
      <c r="A50" s="275"/>
      <c r="B50" s="270"/>
      <c r="C50" s="417" t="s">
        <v>132</v>
      </c>
      <c r="D50" s="407"/>
      <c r="E50" s="417" t="s">
        <v>65</v>
      </c>
      <c r="F50" s="407"/>
      <c r="G50" s="417" t="s">
        <v>468</v>
      </c>
      <c r="H50" s="407"/>
      <c r="I50" s="417" t="s">
        <v>181</v>
      </c>
      <c r="J50" s="407"/>
      <c r="K50" s="417" t="s">
        <v>79</v>
      </c>
      <c r="L50" s="407"/>
      <c r="M50" s="417" t="s">
        <v>79</v>
      </c>
      <c r="N50" s="407"/>
      <c r="O50" s="417" t="s">
        <v>79</v>
      </c>
      <c r="P50" s="417"/>
      <c r="Q50" s="426" t="s">
        <v>65</v>
      </c>
      <c r="R50" s="407"/>
      <c r="S50" s="417" t="s">
        <v>132</v>
      </c>
      <c r="T50" s="407"/>
      <c r="U50" s="417" t="s">
        <v>68</v>
      </c>
      <c r="V50" s="407"/>
      <c r="W50" s="417" t="s">
        <v>68</v>
      </c>
      <c r="X50" s="407"/>
      <c r="Y50" s="417" t="s">
        <v>65</v>
      </c>
      <c r="Z50" s="407"/>
      <c r="AA50" s="417" t="s">
        <v>77</v>
      </c>
      <c r="AB50" s="407"/>
      <c r="AC50" s="417" t="s">
        <v>123</v>
      </c>
      <c r="AD50" s="417"/>
      <c r="AE50" s="417"/>
      <c r="AF50" s="407"/>
      <c r="AG50" s="262"/>
      <c r="AH50" s="433"/>
      <c r="AI50" s="433"/>
      <c r="AJ50" s="272"/>
      <c r="AK50" s="4"/>
    </row>
    <row r="51" spans="1:37" s="263" customFormat="1" x14ac:dyDescent="0.35">
      <c r="A51" s="285"/>
      <c r="B51" s="285"/>
      <c r="C51" s="435" t="s">
        <v>58</v>
      </c>
      <c r="E51" s="435" t="s">
        <v>58</v>
      </c>
      <c r="G51" s="435"/>
      <c r="I51" s="435"/>
      <c r="J51" s="435"/>
      <c r="K51" s="435" t="s">
        <v>74</v>
      </c>
      <c r="L51" s="435"/>
      <c r="M51" s="435" t="s">
        <v>91</v>
      </c>
      <c r="N51" s="435"/>
      <c r="O51" s="435" t="s">
        <v>91</v>
      </c>
      <c r="P51" s="435"/>
      <c r="Q51" s="436" t="s">
        <v>58</v>
      </c>
      <c r="R51" s="435"/>
      <c r="S51" s="435" t="s">
        <v>74</v>
      </c>
      <c r="T51" s="435"/>
      <c r="U51" s="435" t="s">
        <v>58</v>
      </c>
      <c r="V51" s="435"/>
      <c r="W51" s="435" t="s">
        <v>58</v>
      </c>
      <c r="X51" s="435"/>
      <c r="Y51" s="435" t="s">
        <v>58</v>
      </c>
      <c r="AA51" s="435" t="s">
        <v>58</v>
      </c>
      <c r="AC51" s="435" t="s">
        <v>58</v>
      </c>
      <c r="AD51" s="435"/>
      <c r="AE51" s="435"/>
      <c r="AG51" s="286"/>
      <c r="AH51" s="448"/>
      <c r="AI51" s="448"/>
      <c r="AJ51" s="287"/>
      <c r="AK51" s="10"/>
    </row>
    <row r="52" spans="1:37" ht="15" thickBot="1" x14ac:dyDescent="0.4">
      <c r="A52" s="270"/>
      <c r="B52" s="270"/>
      <c r="C52" s="406"/>
      <c r="D52" s="407"/>
      <c r="E52" s="406"/>
      <c r="F52" s="407"/>
      <c r="G52" s="406"/>
      <c r="H52" s="417"/>
      <c r="I52" s="406"/>
      <c r="J52" s="407"/>
      <c r="K52" s="424"/>
      <c r="L52" s="407"/>
      <c r="M52" s="406"/>
      <c r="N52" s="407"/>
      <c r="O52" s="406"/>
      <c r="P52" s="406"/>
      <c r="Q52" s="425"/>
      <c r="R52" s="407"/>
      <c r="S52" s="406"/>
      <c r="T52" s="407"/>
      <c r="U52" s="406"/>
      <c r="V52" s="407"/>
      <c r="W52" s="438"/>
      <c r="X52" s="407"/>
      <c r="Y52" s="406"/>
      <c r="Z52" s="407"/>
      <c r="AA52" s="447"/>
      <c r="AB52" s="407"/>
      <c r="AC52" s="406"/>
      <c r="AD52" s="406"/>
      <c r="AE52" s="406"/>
      <c r="AF52" s="407"/>
      <c r="AG52" s="262"/>
      <c r="AH52" s="433"/>
      <c r="AI52" s="433"/>
      <c r="AJ52" s="272"/>
      <c r="AK52" s="4"/>
    </row>
    <row r="53" spans="1:37" ht="15" thickBot="1" x14ac:dyDescent="0.4">
      <c r="A53" s="254"/>
      <c r="B53" s="836" t="s">
        <v>625</v>
      </c>
      <c r="C53" s="837"/>
      <c r="D53" s="837"/>
      <c r="E53" s="837"/>
      <c r="F53" s="837"/>
      <c r="G53" s="837"/>
      <c r="H53" s="837"/>
      <c r="I53" s="837"/>
      <c r="J53" s="837"/>
      <c r="K53" s="837"/>
      <c r="L53" s="837"/>
      <c r="M53" s="837"/>
      <c r="N53" s="837"/>
      <c r="O53" s="837"/>
      <c r="P53" s="837"/>
      <c r="Q53" s="837"/>
      <c r="R53" s="837"/>
      <c r="S53" s="837"/>
      <c r="T53" s="837"/>
      <c r="U53" s="837"/>
      <c r="V53" s="837"/>
      <c r="W53" s="837"/>
      <c r="X53" s="837"/>
      <c r="Y53" s="837"/>
      <c r="Z53" s="837"/>
      <c r="AA53" s="837"/>
      <c r="AB53" s="837"/>
      <c r="AC53" s="838"/>
      <c r="AD53" s="288"/>
      <c r="AE53" s="288"/>
      <c r="AF53" s="255"/>
      <c r="AG53" s="280"/>
      <c r="AH53" s="281"/>
      <c r="AI53" s="281"/>
      <c r="AJ53" s="289"/>
      <c r="AK53" s="4"/>
    </row>
    <row r="54" spans="1:37" x14ac:dyDescent="0.35">
      <c r="A54" s="283"/>
      <c r="B54" s="283"/>
      <c r="C54" s="266" t="s">
        <v>71</v>
      </c>
      <c r="D54" s="266"/>
      <c r="E54" s="266" t="s">
        <v>116</v>
      </c>
      <c r="F54" s="266"/>
      <c r="G54" s="266" t="s">
        <v>106</v>
      </c>
      <c r="H54" s="266"/>
      <c r="I54" s="266" t="s">
        <v>512</v>
      </c>
      <c r="J54" s="266"/>
      <c r="K54" s="266" t="s">
        <v>104</v>
      </c>
      <c r="L54" s="266"/>
      <c r="M54" s="266" t="s">
        <v>81</v>
      </c>
      <c r="N54" s="266"/>
      <c r="O54" s="266" t="s">
        <v>88</v>
      </c>
      <c r="P54" s="266"/>
      <c r="Q54" s="290" t="s">
        <v>87</v>
      </c>
      <c r="R54" s="266"/>
      <c r="S54" s="266" t="s">
        <v>125</v>
      </c>
      <c r="T54" s="266"/>
      <c r="U54" s="266" t="s">
        <v>96</v>
      </c>
      <c r="V54" s="266"/>
      <c r="W54" s="266" t="s">
        <v>73</v>
      </c>
      <c r="X54" s="266"/>
      <c r="Y54" s="266" t="s">
        <v>169</v>
      </c>
      <c r="Z54" s="266"/>
      <c r="AA54" s="266" t="s">
        <v>93</v>
      </c>
      <c r="AB54" s="266"/>
      <c r="AC54" s="266" t="s">
        <v>98</v>
      </c>
      <c r="AD54" s="266"/>
      <c r="AE54" s="266"/>
      <c r="AF54" s="264"/>
      <c r="AG54" s="291"/>
      <c r="AH54" s="292"/>
      <c r="AI54" s="292"/>
      <c r="AJ54" s="269"/>
      <c r="AK54" s="4"/>
    </row>
    <row r="55" spans="1:37" x14ac:dyDescent="0.35">
      <c r="A55" s="273"/>
      <c r="B55" s="275"/>
      <c r="C55" s="406" t="s">
        <v>277</v>
      </c>
      <c r="D55" s="406"/>
      <c r="E55" s="406">
        <v>0</v>
      </c>
      <c r="F55" s="406"/>
      <c r="G55" s="406">
        <v>0</v>
      </c>
      <c r="H55" s="406"/>
      <c r="I55" s="406">
        <v>0</v>
      </c>
      <c r="J55" s="406"/>
      <c r="K55" s="406">
        <v>1</v>
      </c>
      <c r="L55" s="406"/>
      <c r="M55" s="406">
        <v>0</v>
      </c>
      <c r="N55" s="406"/>
      <c r="O55" s="406">
        <v>1</v>
      </c>
      <c r="P55" s="406"/>
      <c r="Q55" s="428">
        <v>0</v>
      </c>
      <c r="R55" s="406"/>
      <c r="S55" s="406">
        <v>0</v>
      </c>
      <c r="T55" s="406"/>
      <c r="U55" s="406">
        <v>0</v>
      </c>
      <c r="V55" s="406"/>
      <c r="W55" s="406">
        <v>0</v>
      </c>
      <c r="X55" s="406"/>
      <c r="Y55" s="406">
        <v>0</v>
      </c>
      <c r="Z55" s="406"/>
      <c r="AA55" s="406">
        <v>0</v>
      </c>
      <c r="AB55" s="406"/>
      <c r="AC55" s="406">
        <v>0</v>
      </c>
      <c r="AD55" s="406"/>
      <c r="AE55" s="406"/>
      <c r="AF55" s="407"/>
      <c r="AG55" s="274"/>
      <c r="AH55" s="442"/>
      <c r="AI55" s="443"/>
      <c r="AJ55" s="272"/>
      <c r="AK55" s="4"/>
    </row>
    <row r="56" spans="1:37" s="260" customFormat="1" ht="15" thickBot="1" x14ac:dyDescent="0.4">
      <c r="A56" s="275">
        <v>39</v>
      </c>
      <c r="B56" s="275"/>
      <c r="C56" s="406">
        <v>40</v>
      </c>
      <c r="D56" s="406"/>
      <c r="E56" s="406">
        <v>41</v>
      </c>
      <c r="F56" s="406"/>
      <c r="G56" s="406">
        <v>42</v>
      </c>
      <c r="H56" s="406"/>
      <c r="I56" s="406">
        <v>43</v>
      </c>
      <c r="J56" s="406"/>
      <c r="K56" s="406">
        <v>44</v>
      </c>
      <c r="L56" s="406"/>
      <c r="M56" s="406">
        <v>45</v>
      </c>
      <c r="N56" s="406"/>
      <c r="O56" s="406">
        <v>46</v>
      </c>
      <c r="P56" s="406"/>
      <c r="Q56" s="428">
        <v>47</v>
      </c>
      <c r="R56" s="406"/>
      <c r="S56" s="406">
        <v>48</v>
      </c>
      <c r="T56" s="406"/>
      <c r="U56" s="406">
        <v>49</v>
      </c>
      <c r="V56" s="406"/>
      <c r="W56" s="406">
        <v>50</v>
      </c>
      <c r="X56" s="406"/>
      <c r="Y56" s="406">
        <v>51</v>
      </c>
      <c r="Z56" s="406"/>
      <c r="AA56" s="406">
        <v>52</v>
      </c>
      <c r="AB56" s="406"/>
      <c r="AC56" s="406">
        <v>53</v>
      </c>
      <c r="AD56" s="406"/>
      <c r="AE56" s="406"/>
      <c r="AF56" s="406"/>
      <c r="AG56" s="274"/>
      <c r="AH56" s="442"/>
      <c r="AI56" s="444"/>
      <c r="AJ56" s="272"/>
      <c r="AK56" s="284"/>
    </row>
    <row r="57" spans="1:37" ht="15" thickBot="1" x14ac:dyDescent="0.4">
      <c r="A57" s="275"/>
      <c r="B57" s="365">
        <v>386.733</v>
      </c>
      <c r="C57" s="787" t="s">
        <v>12</v>
      </c>
      <c r="D57" s="420">
        <v>358.96199999999999</v>
      </c>
      <c r="E57" s="787" t="s">
        <v>12</v>
      </c>
      <c r="F57" s="420">
        <v>399.964</v>
      </c>
      <c r="G57" s="787" t="s">
        <v>12</v>
      </c>
      <c r="H57" s="420">
        <v>375.84500000000003</v>
      </c>
      <c r="I57" s="818"/>
      <c r="J57" s="420">
        <v>417.79599999999999</v>
      </c>
      <c r="K57" s="787" t="s">
        <v>12</v>
      </c>
      <c r="L57" s="420">
        <v>403.67700000000002</v>
      </c>
      <c r="M57" s="787" t="s">
        <v>12</v>
      </c>
      <c r="N57" s="420">
        <v>414.51900000000001</v>
      </c>
      <c r="O57" s="787" t="s">
        <v>12</v>
      </c>
      <c r="P57" s="420">
        <v>415.77100000000002</v>
      </c>
      <c r="Q57" s="787" t="s">
        <v>12</v>
      </c>
      <c r="R57" s="420">
        <v>339.11</v>
      </c>
      <c r="S57" s="787" t="s">
        <v>12</v>
      </c>
      <c r="T57" s="420">
        <v>398.31</v>
      </c>
      <c r="U57" s="787" t="s">
        <v>12</v>
      </c>
      <c r="V57" s="420">
        <v>390.62599999999998</v>
      </c>
      <c r="W57" s="787" t="s">
        <v>12</v>
      </c>
      <c r="X57" s="420">
        <v>441.23399999999998</v>
      </c>
      <c r="Y57" s="787" t="s">
        <v>12</v>
      </c>
      <c r="Z57" s="420">
        <v>415.00291377528868</v>
      </c>
      <c r="AA57" s="787" t="s">
        <v>12</v>
      </c>
      <c r="AB57" s="420">
        <v>416.99985762722139</v>
      </c>
      <c r="AC57" s="787" t="s">
        <v>12</v>
      </c>
      <c r="AD57" s="432"/>
      <c r="AE57" s="432"/>
      <c r="AF57" s="407"/>
      <c r="AG57" s="261">
        <v>14</v>
      </c>
      <c r="AH57" s="248">
        <v>11</v>
      </c>
      <c r="AI57" s="248">
        <v>14</v>
      </c>
      <c r="AJ57" s="249"/>
      <c r="AK57" s="4"/>
    </row>
    <row r="58" spans="1:37" x14ac:dyDescent="0.35">
      <c r="A58" s="275"/>
      <c r="B58" s="270"/>
      <c r="C58" s="788"/>
      <c r="D58" s="407"/>
      <c r="E58" s="788"/>
      <c r="F58" s="407"/>
      <c r="G58" s="788"/>
      <c r="H58" s="407"/>
      <c r="I58" s="819"/>
      <c r="J58" s="407"/>
      <c r="K58" s="788"/>
      <c r="L58" s="407"/>
      <c r="M58" s="788"/>
      <c r="N58" s="407"/>
      <c r="O58" s="788"/>
      <c r="P58" s="432"/>
      <c r="Q58" s="788"/>
      <c r="R58" s="407"/>
      <c r="S58" s="788"/>
      <c r="T58" s="407"/>
      <c r="U58" s="788"/>
      <c r="V58" s="407"/>
      <c r="W58" s="788"/>
      <c r="X58" s="407"/>
      <c r="Y58" s="788"/>
      <c r="Z58" s="407"/>
      <c r="AA58" s="788"/>
      <c r="AB58" s="407"/>
      <c r="AC58" s="788"/>
      <c r="AD58" s="432"/>
      <c r="AE58" s="432"/>
      <c r="AF58" s="407"/>
      <c r="AG58" s="262"/>
      <c r="AH58" s="433"/>
      <c r="AI58" s="433"/>
      <c r="AJ58" s="272"/>
      <c r="AK58" s="4"/>
    </row>
    <row r="59" spans="1:37" ht="6" customHeight="1" x14ac:dyDescent="0.35">
      <c r="A59" s="275"/>
      <c r="B59" s="270"/>
      <c r="C59" s="250" t="s">
        <v>12</v>
      </c>
      <c r="D59" s="406"/>
      <c r="E59" s="250" t="s">
        <v>12</v>
      </c>
      <c r="F59" s="406"/>
      <c r="G59" s="250" t="s">
        <v>12</v>
      </c>
      <c r="H59" s="406"/>
      <c r="I59" s="250">
        <v>0</v>
      </c>
      <c r="J59" s="406"/>
      <c r="K59" s="250">
        <v>0</v>
      </c>
      <c r="L59" s="406"/>
      <c r="M59" s="250" t="s">
        <v>12</v>
      </c>
      <c r="N59" s="406"/>
      <c r="O59" s="250" t="s">
        <v>12</v>
      </c>
      <c r="P59" s="432"/>
      <c r="Q59" s="250" t="s">
        <v>12</v>
      </c>
      <c r="R59" s="406"/>
      <c r="S59" s="250">
        <v>0</v>
      </c>
      <c r="T59" s="406"/>
      <c r="U59" s="250" t="s">
        <v>12</v>
      </c>
      <c r="V59" s="406"/>
      <c r="W59" s="250" t="s">
        <v>12</v>
      </c>
      <c r="X59" s="406"/>
      <c r="Y59" s="250" t="s">
        <v>12</v>
      </c>
      <c r="Z59" s="406"/>
      <c r="AA59" s="250" t="s">
        <v>12</v>
      </c>
      <c r="AB59" s="424"/>
      <c r="AC59" s="250" t="s">
        <v>12</v>
      </c>
      <c r="AD59" s="432"/>
      <c r="AE59" s="432"/>
      <c r="AF59" s="407"/>
      <c r="AG59" s="262"/>
      <c r="AH59" s="433"/>
      <c r="AI59" s="433"/>
      <c r="AJ59" s="272"/>
      <c r="AK59" s="4"/>
    </row>
    <row r="60" spans="1:37" x14ac:dyDescent="0.35">
      <c r="A60" s="275"/>
      <c r="B60" s="270"/>
      <c r="C60" s="417" t="s">
        <v>68</v>
      </c>
      <c r="D60" s="407"/>
      <c r="E60" s="417" t="s">
        <v>65</v>
      </c>
      <c r="F60" s="407"/>
      <c r="G60" s="417" t="s">
        <v>77</v>
      </c>
      <c r="H60" s="407"/>
      <c r="I60" s="417" t="s">
        <v>77</v>
      </c>
      <c r="J60" s="407"/>
      <c r="K60" s="417" t="s">
        <v>77</v>
      </c>
      <c r="L60" s="407"/>
      <c r="M60" s="417" t="s">
        <v>65</v>
      </c>
      <c r="N60" s="407"/>
      <c r="O60" s="417" t="s">
        <v>77</v>
      </c>
      <c r="P60" s="417"/>
      <c r="Q60" s="426" t="s">
        <v>65</v>
      </c>
      <c r="R60" s="407"/>
      <c r="S60" s="417" t="s">
        <v>126</v>
      </c>
      <c r="T60" s="407"/>
      <c r="U60" s="417" t="s">
        <v>77</v>
      </c>
      <c r="V60" s="407"/>
      <c r="W60" s="417" t="s">
        <v>68</v>
      </c>
      <c r="X60" s="407"/>
      <c r="Y60" s="417" t="s">
        <v>170</v>
      </c>
      <c r="Z60" s="407"/>
      <c r="AA60" s="417" t="s">
        <v>77</v>
      </c>
      <c r="AB60" s="407"/>
      <c r="AC60" s="417" t="s">
        <v>77</v>
      </c>
      <c r="AD60" s="417"/>
      <c r="AE60" s="417"/>
      <c r="AF60" s="407"/>
      <c r="AG60" s="262"/>
      <c r="AH60" s="433"/>
      <c r="AI60" s="433"/>
      <c r="AJ60" s="272"/>
      <c r="AK60" s="4"/>
    </row>
    <row r="61" spans="1:37" s="263" customFormat="1" x14ac:dyDescent="0.35">
      <c r="A61" s="273"/>
      <c r="B61" s="273"/>
      <c r="C61" s="435" t="s">
        <v>58</v>
      </c>
      <c r="D61" s="435"/>
      <c r="E61" s="435" t="s">
        <v>58</v>
      </c>
      <c r="G61" s="435" t="s">
        <v>101</v>
      </c>
      <c r="I61" s="435"/>
      <c r="J61" s="435"/>
      <c r="K61" s="435" t="s">
        <v>91</v>
      </c>
      <c r="L61" s="435"/>
      <c r="M61" s="435" t="s">
        <v>58</v>
      </c>
      <c r="N61" s="435"/>
      <c r="O61" s="435" t="s">
        <v>58</v>
      </c>
      <c r="P61" s="435"/>
      <c r="Q61" s="436" t="s">
        <v>58</v>
      </c>
      <c r="S61" s="435" t="s">
        <v>74</v>
      </c>
      <c r="U61" s="435" t="s">
        <v>58</v>
      </c>
      <c r="W61" s="435" t="s">
        <v>74</v>
      </c>
      <c r="X61" s="435"/>
      <c r="Y61" s="435" t="s">
        <v>74</v>
      </c>
      <c r="Z61" s="435"/>
      <c r="AA61" s="435" t="s">
        <v>58</v>
      </c>
      <c r="AB61" s="435"/>
      <c r="AC61" s="435" t="s">
        <v>58</v>
      </c>
      <c r="AD61" s="435"/>
      <c r="AE61" s="435"/>
      <c r="AF61" s="408"/>
      <c r="AG61" s="262"/>
      <c r="AH61" s="433"/>
      <c r="AI61" s="433"/>
      <c r="AJ61" s="276"/>
      <c r="AK61" s="10"/>
    </row>
    <row r="62" spans="1:37" s="263" customFormat="1" ht="15" thickBot="1" x14ac:dyDescent="0.4">
      <c r="A62" s="273"/>
      <c r="B62" s="273"/>
      <c r="C62" s="435"/>
      <c r="D62" s="435"/>
      <c r="E62" s="435"/>
      <c r="G62" s="435"/>
      <c r="I62" s="435"/>
      <c r="J62" s="435"/>
      <c r="K62" s="435"/>
      <c r="L62" s="435"/>
      <c r="M62" s="435"/>
      <c r="N62" s="435"/>
      <c r="O62" s="435"/>
      <c r="P62" s="435"/>
      <c r="Q62" s="436"/>
      <c r="S62" s="434"/>
      <c r="U62" s="435"/>
      <c r="W62" s="440" t="s">
        <v>634</v>
      </c>
      <c r="X62" s="435"/>
      <c r="Y62" s="435"/>
      <c r="Z62" s="435"/>
      <c r="AA62" s="435"/>
      <c r="AB62" s="435"/>
      <c r="AC62" s="435"/>
      <c r="AD62" s="435"/>
      <c r="AE62" s="435"/>
      <c r="AF62" s="408"/>
      <c r="AG62" s="262"/>
      <c r="AH62" s="433"/>
      <c r="AI62" s="433"/>
      <c r="AJ62" s="276"/>
      <c r="AK62" s="10"/>
    </row>
    <row r="63" spans="1:37" s="263" customFormat="1" ht="15" thickBot="1" x14ac:dyDescent="0.4">
      <c r="A63" s="293"/>
      <c r="B63" s="836" t="s">
        <v>625</v>
      </c>
      <c r="C63" s="837"/>
      <c r="D63" s="837"/>
      <c r="E63" s="837"/>
      <c r="F63" s="837"/>
      <c r="G63" s="837"/>
      <c r="H63" s="837"/>
      <c r="I63" s="837"/>
      <c r="J63" s="837"/>
      <c r="K63" s="837"/>
      <c r="L63" s="837"/>
      <c r="M63" s="837"/>
      <c r="N63" s="837"/>
      <c r="O63" s="837"/>
      <c r="P63" s="837"/>
      <c r="Q63" s="837"/>
      <c r="R63" s="837"/>
      <c r="S63" s="837"/>
      <c r="T63" s="837"/>
      <c r="U63" s="837"/>
      <c r="V63" s="837"/>
      <c r="W63" s="837"/>
      <c r="X63" s="837"/>
      <c r="Y63" s="837"/>
      <c r="Z63" s="837"/>
      <c r="AA63" s="837"/>
      <c r="AB63" s="837"/>
      <c r="AC63" s="838"/>
      <c r="AD63" s="288"/>
      <c r="AE63" s="288"/>
      <c r="AF63" s="279"/>
      <c r="AG63" s="280"/>
      <c r="AH63" s="281"/>
      <c r="AI63" s="281"/>
      <c r="AJ63" s="282"/>
      <c r="AK63" s="10"/>
    </row>
    <row r="64" spans="1:37" ht="26.25" customHeight="1" x14ac:dyDescent="0.35">
      <c r="A64" s="283"/>
      <c r="B64" s="283"/>
      <c r="C64" s="265"/>
      <c r="D64" s="264"/>
      <c r="E64" s="294"/>
      <c r="F64" s="294"/>
      <c r="G64" s="295"/>
      <c r="H64" s="266" t="s">
        <v>638</v>
      </c>
      <c r="I64" s="296" t="s">
        <v>631</v>
      </c>
      <c r="J64" s="264"/>
      <c r="K64" s="297"/>
      <c r="L64" s="264"/>
      <c r="M64" s="265"/>
      <c r="N64" s="264"/>
      <c r="O64" s="298"/>
      <c r="P64" s="298"/>
      <c r="Q64" s="299"/>
      <c r="R64" s="264"/>
      <c r="S64" s="265"/>
      <c r="T64" s="264"/>
      <c r="U64" s="265"/>
      <c r="V64" s="264"/>
      <c r="W64" s="265"/>
      <c r="X64" s="264"/>
      <c r="Y64" s="265"/>
      <c r="Z64" s="264"/>
      <c r="AA64" s="265"/>
      <c r="AB64" s="264"/>
      <c r="AC64" s="265"/>
      <c r="AD64" s="265"/>
      <c r="AE64" s="265"/>
      <c r="AF64" s="264"/>
      <c r="AG64" s="267"/>
      <c r="AH64" s="268"/>
      <c r="AI64" s="268"/>
      <c r="AJ64" s="269"/>
      <c r="AK64" s="4"/>
    </row>
    <row r="65" spans="1:37" x14ac:dyDescent="0.35">
      <c r="A65" s="270"/>
      <c r="B65" s="270"/>
      <c r="C65" s="417" t="s">
        <v>110</v>
      </c>
      <c r="D65" s="417"/>
      <c r="E65" s="417" t="s">
        <v>144</v>
      </c>
      <c r="F65" s="417"/>
      <c r="G65" s="417" t="s">
        <v>199</v>
      </c>
      <c r="H65" s="417"/>
      <c r="I65" s="417" t="s">
        <v>639</v>
      </c>
      <c r="J65" s="417"/>
      <c r="K65" s="417" t="s">
        <v>121</v>
      </c>
      <c r="L65" s="417"/>
      <c r="M65" s="417" t="s">
        <v>99</v>
      </c>
      <c r="N65" s="417"/>
      <c r="O65" s="417" t="s">
        <v>111</v>
      </c>
      <c r="P65" s="417"/>
      <c r="Q65" s="426" t="s">
        <v>137</v>
      </c>
      <c r="R65" s="417"/>
      <c r="S65" s="417" t="s">
        <v>130</v>
      </c>
      <c r="T65" s="417"/>
      <c r="U65" s="417" t="s">
        <v>159</v>
      </c>
      <c r="V65" s="417"/>
      <c r="W65" s="417" t="s">
        <v>149</v>
      </c>
      <c r="X65" s="417"/>
      <c r="Y65" s="417" t="s">
        <v>160</v>
      </c>
      <c r="Z65" s="417"/>
      <c r="AA65" s="417" t="s">
        <v>145</v>
      </c>
      <c r="AB65" s="417"/>
      <c r="AC65" s="417" t="s">
        <v>139</v>
      </c>
      <c r="AD65" s="417"/>
      <c r="AE65" s="417"/>
      <c r="AF65" s="407"/>
      <c r="AG65" s="271"/>
      <c r="AH65" s="441"/>
      <c r="AI65" s="441"/>
      <c r="AJ65" s="272"/>
      <c r="AK65" s="4"/>
    </row>
    <row r="66" spans="1:37" x14ac:dyDescent="0.35">
      <c r="A66" s="273"/>
      <c r="B66" s="275"/>
      <c r="C66" s="406">
        <v>0</v>
      </c>
      <c r="D66" s="406"/>
      <c r="E66" s="406">
        <v>0</v>
      </c>
      <c r="F66" s="406"/>
      <c r="G66" s="406">
        <v>0</v>
      </c>
      <c r="H66" s="406"/>
      <c r="I66" s="406">
        <v>0</v>
      </c>
      <c r="J66" s="406"/>
      <c r="K66" s="406">
        <v>0</v>
      </c>
      <c r="L66" s="406"/>
      <c r="M66" s="406">
        <v>0</v>
      </c>
      <c r="N66" s="406"/>
      <c r="O66" s="406">
        <v>0</v>
      </c>
      <c r="P66" s="406"/>
      <c r="Q66" s="428">
        <v>0</v>
      </c>
      <c r="R66" s="406"/>
      <c r="S66" s="406">
        <v>0</v>
      </c>
      <c r="T66" s="406"/>
      <c r="U66" s="406">
        <v>0</v>
      </c>
      <c r="V66" s="406"/>
      <c r="W66" s="406">
        <v>0</v>
      </c>
      <c r="X66" s="406"/>
      <c r="Y66" s="406">
        <v>0</v>
      </c>
      <c r="Z66" s="406"/>
      <c r="AA66" s="406">
        <v>0</v>
      </c>
      <c r="AB66" s="406"/>
      <c r="AC66" s="406">
        <v>0</v>
      </c>
      <c r="AD66" s="406"/>
      <c r="AE66" s="406"/>
      <c r="AF66" s="407"/>
      <c r="AG66" s="274"/>
      <c r="AH66" s="442"/>
      <c r="AI66" s="443"/>
      <c r="AJ66" s="272"/>
      <c r="AK66" s="4"/>
    </row>
    <row r="67" spans="1:37" s="260" customFormat="1" ht="15" thickBot="1" x14ac:dyDescent="0.4">
      <c r="A67" s="275">
        <v>53</v>
      </c>
      <c r="B67" s="275"/>
      <c r="C67" s="406">
        <v>54</v>
      </c>
      <c r="D67" s="406"/>
      <c r="E67" s="406">
        <v>55</v>
      </c>
      <c r="F67" s="406"/>
      <c r="G67" s="406">
        <v>56</v>
      </c>
      <c r="H67" s="406"/>
      <c r="I67" s="406">
        <v>57</v>
      </c>
      <c r="J67" s="406"/>
      <c r="K67" s="406">
        <v>58</v>
      </c>
      <c r="L67" s="406"/>
      <c r="M67" s="406">
        <v>59</v>
      </c>
      <c r="N67" s="406"/>
      <c r="O67" s="406">
        <v>60</v>
      </c>
      <c r="P67" s="406"/>
      <c r="Q67" s="428">
        <v>61</v>
      </c>
      <c r="R67" s="406"/>
      <c r="S67" s="406">
        <v>62</v>
      </c>
      <c r="T67" s="406"/>
      <c r="U67" s="406">
        <v>63</v>
      </c>
      <c r="V67" s="406"/>
      <c r="W67" s="406">
        <v>64</v>
      </c>
      <c r="X67" s="406"/>
      <c r="Y67" s="406">
        <v>65</v>
      </c>
      <c r="Z67" s="406"/>
      <c r="AA67" s="406">
        <v>66</v>
      </c>
      <c r="AB67" s="406"/>
      <c r="AC67" s="406">
        <v>67</v>
      </c>
      <c r="AD67" s="406"/>
      <c r="AE67" s="406"/>
      <c r="AF67" s="406"/>
      <c r="AG67" s="274"/>
      <c r="AH67" s="442"/>
      <c r="AI67" s="444"/>
      <c r="AJ67" s="272"/>
      <c r="AK67" s="284"/>
    </row>
    <row r="68" spans="1:37" ht="15" thickBot="1" x14ac:dyDescent="0.4">
      <c r="A68" s="275"/>
      <c r="B68" s="365">
        <v>405.00084950040446</v>
      </c>
      <c r="C68" s="787" t="s">
        <v>12</v>
      </c>
      <c r="D68" s="420">
        <v>333.00004233177015</v>
      </c>
      <c r="E68" s="787" t="s">
        <v>12</v>
      </c>
      <c r="F68" s="420">
        <v>383.63685846119375</v>
      </c>
      <c r="G68" s="787" t="s">
        <v>12</v>
      </c>
      <c r="H68" s="420">
        <v>225.78200000000001</v>
      </c>
      <c r="I68" s="787"/>
      <c r="J68" s="420">
        <v>390</v>
      </c>
      <c r="K68" s="787" t="s">
        <v>12</v>
      </c>
      <c r="L68" s="420">
        <v>343</v>
      </c>
      <c r="M68" s="787" t="s">
        <v>12</v>
      </c>
      <c r="N68" s="420">
        <v>327</v>
      </c>
      <c r="O68" s="787" t="s">
        <v>12</v>
      </c>
      <c r="P68" s="420">
        <v>364</v>
      </c>
      <c r="Q68" s="787" t="s">
        <v>12</v>
      </c>
      <c r="R68" s="420">
        <v>308</v>
      </c>
      <c r="S68" s="787" t="s">
        <v>12</v>
      </c>
      <c r="T68" s="420">
        <v>465</v>
      </c>
      <c r="U68" s="787" t="s">
        <v>12</v>
      </c>
      <c r="V68" s="420">
        <v>367.66199999999998</v>
      </c>
      <c r="W68" s="787" t="s">
        <v>12</v>
      </c>
      <c r="X68" s="420">
        <v>399.99799999999999</v>
      </c>
      <c r="Y68" s="787" t="s">
        <v>12</v>
      </c>
      <c r="Z68" s="420">
        <v>426</v>
      </c>
      <c r="AA68" s="787" t="s">
        <v>12</v>
      </c>
      <c r="AB68" s="420">
        <v>362</v>
      </c>
      <c r="AC68" s="787" t="s">
        <v>12</v>
      </c>
      <c r="AD68" s="432"/>
      <c r="AE68" s="432"/>
      <c r="AF68" s="407"/>
      <c r="AG68" s="261">
        <v>13</v>
      </c>
      <c r="AH68" s="248">
        <v>13</v>
      </c>
      <c r="AI68" s="248">
        <v>13</v>
      </c>
      <c r="AJ68" s="249"/>
      <c r="AK68" s="4"/>
    </row>
    <row r="69" spans="1:37" x14ac:dyDescent="0.35">
      <c r="A69" s="275"/>
      <c r="B69" s="270"/>
      <c r="C69" s="788"/>
      <c r="D69" s="407"/>
      <c r="E69" s="788"/>
      <c r="F69" s="407"/>
      <c r="G69" s="788"/>
      <c r="H69" s="407"/>
      <c r="I69" s="788"/>
      <c r="J69" s="407"/>
      <c r="K69" s="788"/>
      <c r="L69" s="407"/>
      <c r="M69" s="788"/>
      <c r="N69" s="407"/>
      <c r="O69" s="788"/>
      <c r="P69" s="432"/>
      <c r="Q69" s="788"/>
      <c r="R69" s="407"/>
      <c r="S69" s="788"/>
      <c r="T69" s="407"/>
      <c r="U69" s="788"/>
      <c r="V69" s="407"/>
      <c r="W69" s="788"/>
      <c r="X69" s="407"/>
      <c r="Y69" s="788"/>
      <c r="Z69" s="407"/>
      <c r="AA69" s="788"/>
      <c r="AB69" s="407"/>
      <c r="AC69" s="788"/>
      <c r="AD69" s="432"/>
      <c r="AE69" s="432"/>
      <c r="AF69" s="407"/>
      <c r="AG69" s="262"/>
      <c r="AH69" s="433"/>
      <c r="AI69" s="433"/>
      <c r="AJ69" s="272"/>
      <c r="AK69" s="4"/>
    </row>
    <row r="70" spans="1:37" ht="6" customHeight="1" x14ac:dyDescent="0.35">
      <c r="A70" s="275"/>
      <c r="B70" s="270"/>
      <c r="C70" s="250" t="s">
        <v>12</v>
      </c>
      <c r="D70" s="406"/>
      <c r="E70" s="250" t="s">
        <v>12</v>
      </c>
      <c r="F70" s="406"/>
      <c r="G70" s="250" t="s">
        <v>12</v>
      </c>
      <c r="H70" s="406"/>
      <c r="I70" s="250">
        <v>0</v>
      </c>
      <c r="J70" s="406"/>
      <c r="K70" s="250" t="s">
        <v>12</v>
      </c>
      <c r="L70" s="406"/>
      <c r="M70" s="250" t="s">
        <v>12</v>
      </c>
      <c r="N70" s="406"/>
      <c r="O70" s="250" t="s">
        <v>12</v>
      </c>
      <c r="P70" s="432"/>
      <c r="Q70" s="250" t="s">
        <v>12</v>
      </c>
      <c r="R70" s="406"/>
      <c r="S70" s="250" t="s">
        <v>12</v>
      </c>
      <c r="T70" s="406"/>
      <c r="U70" s="250" t="s">
        <v>12</v>
      </c>
      <c r="V70" s="406"/>
      <c r="W70" s="250" t="s">
        <v>12</v>
      </c>
      <c r="X70" s="406"/>
      <c r="Y70" s="250" t="s">
        <v>12</v>
      </c>
      <c r="Z70" s="406"/>
      <c r="AA70" s="250" t="s">
        <v>12</v>
      </c>
      <c r="AB70" s="424"/>
      <c r="AC70" s="250" t="s">
        <v>12</v>
      </c>
      <c r="AD70" s="432"/>
      <c r="AE70" s="432"/>
      <c r="AF70" s="407"/>
      <c r="AG70" s="262"/>
      <c r="AH70" s="433"/>
      <c r="AI70" s="433"/>
      <c r="AJ70" s="272"/>
      <c r="AK70" s="4"/>
    </row>
    <row r="71" spans="1:37" x14ac:dyDescent="0.35">
      <c r="A71" s="275"/>
      <c r="B71" s="270"/>
      <c r="C71" s="417" t="s">
        <v>65</v>
      </c>
      <c r="D71" s="407"/>
      <c r="E71" s="417" t="s">
        <v>57</v>
      </c>
      <c r="F71" s="407"/>
      <c r="G71" s="417" t="s">
        <v>200</v>
      </c>
      <c r="H71" s="407"/>
      <c r="I71" s="417" t="s">
        <v>640</v>
      </c>
      <c r="J71" s="407"/>
      <c r="K71" s="417" t="s">
        <v>79</v>
      </c>
      <c r="L71" s="407"/>
      <c r="M71" s="417" t="s">
        <v>68</v>
      </c>
      <c r="N71" s="407"/>
      <c r="O71" s="417" t="s">
        <v>79</v>
      </c>
      <c r="P71" s="417"/>
      <c r="Q71" s="426" t="s">
        <v>65</v>
      </c>
      <c r="R71" s="407"/>
      <c r="S71" s="417" t="s">
        <v>63</v>
      </c>
      <c r="T71" s="407"/>
      <c r="U71" s="417" t="s">
        <v>63</v>
      </c>
      <c r="V71" s="407"/>
      <c r="W71" s="417" t="s">
        <v>150</v>
      </c>
      <c r="X71" s="407"/>
      <c r="Y71" s="417" t="s">
        <v>77</v>
      </c>
      <c r="Z71" s="407"/>
      <c r="AA71" s="417" t="s">
        <v>65</v>
      </c>
      <c r="AB71" s="407"/>
      <c r="AC71" s="417" t="s">
        <v>65</v>
      </c>
      <c r="AD71" s="417"/>
      <c r="AE71" s="417"/>
      <c r="AF71" s="407"/>
      <c r="AG71" s="262"/>
      <c r="AH71" s="433"/>
      <c r="AI71" s="433"/>
      <c r="AJ71" s="272"/>
      <c r="AK71" s="4"/>
    </row>
    <row r="72" spans="1:37" s="263" customFormat="1" x14ac:dyDescent="0.35">
      <c r="A72" s="273"/>
      <c r="B72" s="273"/>
      <c r="C72" s="435" t="s">
        <v>91</v>
      </c>
      <c r="D72" s="408"/>
      <c r="E72" s="435" t="s">
        <v>74</v>
      </c>
      <c r="F72" s="408"/>
      <c r="G72" s="435" t="s">
        <v>74</v>
      </c>
      <c r="H72" s="408"/>
      <c r="I72" s="435"/>
      <c r="J72" s="435"/>
      <c r="K72" s="435" t="s">
        <v>74</v>
      </c>
      <c r="L72" s="435"/>
      <c r="M72" s="435" t="s">
        <v>58</v>
      </c>
      <c r="N72" s="435"/>
      <c r="O72" s="435" t="s">
        <v>74</v>
      </c>
      <c r="P72" s="435"/>
      <c r="Q72" s="436" t="s">
        <v>74</v>
      </c>
      <c r="R72" s="435"/>
      <c r="S72" s="435" t="s">
        <v>74</v>
      </c>
      <c r="T72" s="435"/>
      <c r="U72" s="435" t="s">
        <v>74</v>
      </c>
      <c r="V72" s="435"/>
      <c r="W72" s="435" t="s">
        <v>91</v>
      </c>
      <c r="X72" s="435"/>
      <c r="Y72" s="435" t="s">
        <v>74</v>
      </c>
      <c r="Z72" s="435"/>
      <c r="AA72" s="435" t="s">
        <v>58</v>
      </c>
      <c r="AB72" s="435"/>
      <c r="AC72" s="435" t="s">
        <v>58</v>
      </c>
      <c r="AD72" s="435"/>
      <c r="AE72" s="435"/>
      <c r="AF72" s="408"/>
      <c r="AG72" s="262"/>
      <c r="AH72" s="433"/>
      <c r="AI72" s="433"/>
      <c r="AJ72" s="276"/>
      <c r="AK72" s="10"/>
    </row>
    <row r="73" spans="1:37" s="263" customFormat="1" ht="15" thickBot="1" x14ac:dyDescent="0.4">
      <c r="A73" s="273"/>
      <c r="B73" s="273"/>
      <c r="C73" s="435"/>
      <c r="D73" s="408"/>
      <c r="E73" s="435"/>
      <c r="F73" s="408"/>
      <c r="G73" s="435"/>
      <c r="H73" s="408"/>
      <c r="I73" s="435"/>
      <c r="J73" s="435"/>
      <c r="K73" s="435"/>
      <c r="L73" s="435"/>
      <c r="M73" s="435"/>
      <c r="N73" s="435"/>
      <c r="O73" s="435"/>
      <c r="P73" s="435"/>
      <c r="Q73" s="436"/>
      <c r="R73" s="435"/>
      <c r="S73" s="435"/>
      <c r="T73" s="435"/>
      <c r="U73" s="435"/>
      <c r="V73" s="435"/>
      <c r="W73" s="435"/>
      <c r="X73" s="435"/>
      <c r="Y73" s="435"/>
      <c r="Z73" s="435"/>
      <c r="AA73" s="435"/>
      <c r="AB73" s="435"/>
      <c r="AC73" s="435"/>
      <c r="AD73" s="435"/>
      <c r="AE73" s="435"/>
      <c r="AF73" s="408"/>
      <c r="AG73" s="262"/>
      <c r="AH73" s="433"/>
      <c r="AI73" s="433"/>
      <c r="AJ73" s="276"/>
      <c r="AK73" s="10"/>
    </row>
    <row r="74" spans="1:37" s="263" customFormat="1" ht="15" thickBot="1" x14ac:dyDescent="0.4">
      <c r="A74" s="293"/>
      <c r="B74" s="836" t="s">
        <v>625</v>
      </c>
      <c r="C74" s="837"/>
      <c r="D74" s="837"/>
      <c r="E74" s="837"/>
      <c r="F74" s="837"/>
      <c r="G74" s="837"/>
      <c r="H74" s="837"/>
      <c r="I74" s="837"/>
      <c r="J74" s="837"/>
      <c r="K74" s="837"/>
      <c r="L74" s="837"/>
      <c r="M74" s="837"/>
      <c r="N74" s="837"/>
      <c r="O74" s="837"/>
      <c r="P74" s="837"/>
      <c r="Q74" s="837"/>
      <c r="R74" s="837"/>
      <c r="S74" s="837"/>
      <c r="T74" s="837"/>
      <c r="U74" s="837"/>
      <c r="V74" s="837"/>
      <c r="W74" s="837"/>
      <c r="X74" s="837"/>
      <c r="Y74" s="837"/>
      <c r="Z74" s="837"/>
      <c r="AA74" s="837"/>
      <c r="AB74" s="837"/>
      <c r="AC74" s="838"/>
      <c r="AD74" s="288"/>
      <c r="AE74" s="288"/>
      <c r="AF74" s="279"/>
      <c r="AG74" s="280"/>
      <c r="AH74" s="281"/>
      <c r="AI74" s="281"/>
      <c r="AJ74" s="282"/>
      <c r="AK74" s="10"/>
    </row>
    <row r="75" spans="1:37" x14ac:dyDescent="0.35">
      <c r="A75" s="283"/>
      <c r="B75" s="283"/>
      <c r="C75" s="265"/>
      <c r="D75" s="264"/>
      <c r="E75" s="265"/>
      <c r="F75" s="264"/>
      <c r="G75" s="265"/>
      <c r="H75" s="266"/>
      <c r="I75" s="265"/>
      <c r="J75" s="264"/>
      <c r="K75" s="297"/>
      <c r="L75" s="264"/>
      <c r="M75" s="265"/>
      <c r="N75" s="264"/>
      <c r="O75" s="265"/>
      <c r="P75" s="265"/>
      <c r="Q75" s="299"/>
      <c r="R75" s="300" t="s">
        <v>641</v>
      </c>
      <c r="S75" s="265"/>
      <c r="T75" s="264"/>
      <c r="U75" s="265"/>
      <c r="V75" s="264"/>
      <c r="W75" s="265"/>
      <c r="X75" s="300"/>
      <c r="Y75" s="265"/>
      <c r="Z75" s="300" t="s">
        <v>642</v>
      </c>
      <c r="AA75" s="265"/>
      <c r="AB75" s="300"/>
      <c r="AC75" s="870"/>
      <c r="AD75" s="870"/>
      <c r="AE75" s="870"/>
      <c r="AF75" s="870"/>
      <c r="AG75" s="267"/>
      <c r="AH75" s="268"/>
      <c r="AI75" s="268"/>
      <c r="AJ75" s="269"/>
      <c r="AK75" s="4"/>
    </row>
    <row r="76" spans="1:37" ht="12" customHeight="1" x14ac:dyDescent="0.35">
      <c r="A76" s="270"/>
      <c r="B76" s="270"/>
      <c r="C76" s="417" t="s">
        <v>549</v>
      </c>
      <c r="D76" s="417"/>
      <c r="E76" s="417" t="s">
        <v>138</v>
      </c>
      <c r="F76" s="417"/>
      <c r="G76" s="417" t="s">
        <v>128</v>
      </c>
      <c r="H76" s="417"/>
      <c r="I76" s="417" t="s">
        <v>113</v>
      </c>
      <c r="J76" s="417"/>
      <c r="K76" s="417" t="s">
        <v>120</v>
      </c>
      <c r="L76" s="417"/>
      <c r="M76" s="417" t="s">
        <v>119</v>
      </c>
      <c r="N76" s="417"/>
      <c r="O76" s="417" t="s">
        <v>117</v>
      </c>
      <c r="P76" s="417"/>
      <c r="Q76" s="426" t="s">
        <v>390</v>
      </c>
      <c r="R76" s="417"/>
      <c r="S76" s="417" t="s">
        <v>380</v>
      </c>
      <c r="T76" s="417"/>
      <c r="U76" s="417" t="s">
        <v>178</v>
      </c>
      <c r="V76" s="417"/>
      <c r="W76" s="417" t="s">
        <v>134</v>
      </c>
      <c r="X76" s="417"/>
      <c r="Y76" s="417" t="s">
        <v>643</v>
      </c>
      <c r="Z76" s="417"/>
      <c r="AA76" s="417" t="s">
        <v>259</v>
      </c>
      <c r="AB76" s="417"/>
      <c r="AC76" s="417" t="s">
        <v>381</v>
      </c>
      <c r="AD76" s="417"/>
      <c r="AE76" s="417"/>
      <c r="AF76" s="407"/>
      <c r="AG76" s="271"/>
      <c r="AH76" s="441"/>
      <c r="AI76" s="441"/>
      <c r="AJ76" s="272"/>
      <c r="AK76" s="4"/>
    </row>
    <row r="77" spans="1:37" x14ac:dyDescent="0.35">
      <c r="A77" s="273"/>
      <c r="B77" s="275"/>
      <c r="C77" s="406">
        <v>0</v>
      </c>
      <c r="D77" s="406"/>
      <c r="E77" s="406">
        <v>0</v>
      </c>
      <c r="F77" s="406"/>
      <c r="G77" s="406">
        <v>0</v>
      </c>
      <c r="H77" s="406"/>
      <c r="I77" s="406">
        <v>0</v>
      </c>
      <c r="J77" s="406"/>
      <c r="K77" s="406">
        <v>0</v>
      </c>
      <c r="L77" s="406"/>
      <c r="M77" s="406">
        <v>0</v>
      </c>
      <c r="N77" s="406"/>
      <c r="O77" s="406">
        <v>0</v>
      </c>
      <c r="P77" s="406"/>
      <c r="Q77" s="428">
        <v>0</v>
      </c>
      <c r="R77" s="406"/>
      <c r="S77" s="406">
        <v>0</v>
      </c>
      <c r="T77" s="406"/>
      <c r="U77" s="406">
        <v>0</v>
      </c>
      <c r="V77" s="406"/>
      <c r="W77" s="406">
        <v>0</v>
      </c>
      <c r="X77" s="406"/>
      <c r="Y77" s="406">
        <v>0</v>
      </c>
      <c r="Z77" s="406"/>
      <c r="AA77" s="406">
        <v>0</v>
      </c>
      <c r="AB77" s="406"/>
      <c r="AC77" s="406">
        <v>0</v>
      </c>
      <c r="AD77" s="406"/>
      <c r="AE77" s="406"/>
      <c r="AF77" s="407"/>
      <c r="AG77" s="274"/>
      <c r="AH77" s="442"/>
      <c r="AI77" s="443"/>
      <c r="AJ77" s="272"/>
      <c r="AK77" s="4"/>
    </row>
    <row r="78" spans="1:37" s="260" customFormat="1" ht="15" thickBot="1" x14ac:dyDescent="0.4">
      <c r="A78" s="275">
        <v>67</v>
      </c>
      <c r="B78" s="275"/>
      <c r="C78" s="406">
        <v>68</v>
      </c>
      <c r="D78" s="406"/>
      <c r="E78" s="406">
        <v>69</v>
      </c>
      <c r="F78" s="406"/>
      <c r="G78" s="406">
        <v>70</v>
      </c>
      <c r="H78" s="406"/>
      <c r="I78" s="406">
        <v>71</v>
      </c>
      <c r="J78" s="406"/>
      <c r="K78" s="406">
        <v>72</v>
      </c>
      <c r="L78" s="406"/>
      <c r="M78" s="406">
        <v>73</v>
      </c>
      <c r="N78" s="406"/>
      <c r="O78" s="406">
        <v>74</v>
      </c>
      <c r="P78" s="406"/>
      <c r="Q78" s="428">
        <v>75</v>
      </c>
      <c r="R78" s="406"/>
      <c r="S78" s="406">
        <v>76</v>
      </c>
      <c r="T78" s="406"/>
      <c r="U78" s="406">
        <v>77</v>
      </c>
      <c r="V78" s="406"/>
      <c r="W78" s="406">
        <v>78</v>
      </c>
      <c r="X78" s="406"/>
      <c r="Y78" s="406">
        <v>79</v>
      </c>
      <c r="Z78" s="406"/>
      <c r="AA78" s="406">
        <v>80</v>
      </c>
      <c r="AB78" s="406"/>
      <c r="AC78" s="406">
        <v>81</v>
      </c>
      <c r="AD78" s="406"/>
      <c r="AE78" s="406"/>
      <c r="AF78" s="406"/>
      <c r="AG78" s="274"/>
      <c r="AH78" s="442"/>
      <c r="AI78" s="444"/>
      <c r="AJ78" s="272"/>
      <c r="AK78" s="284"/>
    </row>
    <row r="79" spans="1:37" ht="15" thickBot="1" x14ac:dyDescent="0.4">
      <c r="A79" s="275"/>
      <c r="B79" s="365">
        <v>382</v>
      </c>
      <c r="C79" s="818"/>
      <c r="D79" s="420">
        <v>441</v>
      </c>
      <c r="E79" s="852" t="s">
        <v>12</v>
      </c>
      <c r="F79" s="420">
        <v>309</v>
      </c>
      <c r="G79" s="852" t="s">
        <v>12</v>
      </c>
      <c r="H79" s="420">
        <v>331</v>
      </c>
      <c r="I79" s="852" t="s">
        <v>12</v>
      </c>
      <c r="J79" s="420">
        <v>431</v>
      </c>
      <c r="K79" s="852" t="s">
        <v>12</v>
      </c>
      <c r="L79" s="420">
        <v>396</v>
      </c>
      <c r="M79" s="852" t="s">
        <v>12</v>
      </c>
      <c r="N79" s="420">
        <v>444</v>
      </c>
      <c r="O79" s="787" t="s">
        <v>12</v>
      </c>
      <c r="P79" s="420">
        <v>381.62200000000001</v>
      </c>
      <c r="Q79" s="818"/>
      <c r="R79" s="420">
        <v>200.19399999999999</v>
      </c>
      <c r="S79" s="818"/>
      <c r="T79" s="420">
        <v>323.899</v>
      </c>
      <c r="U79" s="852" t="s">
        <v>12</v>
      </c>
      <c r="V79" s="420">
        <v>403</v>
      </c>
      <c r="W79" s="787" t="s">
        <v>12</v>
      </c>
      <c r="X79" s="420">
        <v>419.71300000000002</v>
      </c>
      <c r="Y79" s="787" t="s">
        <v>235</v>
      </c>
      <c r="Z79" s="420">
        <v>239.88200000000001</v>
      </c>
      <c r="AA79" s="787" t="s">
        <v>12</v>
      </c>
      <c r="AB79" s="420">
        <v>421.01100000000002</v>
      </c>
      <c r="AC79" s="818"/>
      <c r="AD79" s="432"/>
      <c r="AE79" s="432"/>
      <c r="AF79" s="407"/>
      <c r="AG79" s="261">
        <v>13</v>
      </c>
      <c r="AH79" s="248">
        <v>8</v>
      </c>
      <c r="AI79" s="248">
        <v>11</v>
      </c>
      <c r="AJ79" s="249"/>
      <c r="AK79" s="4"/>
    </row>
    <row r="80" spans="1:37" x14ac:dyDescent="0.35">
      <c r="A80" s="275"/>
      <c r="B80" s="270"/>
      <c r="C80" s="819"/>
      <c r="D80" s="407"/>
      <c r="E80" s="868"/>
      <c r="F80" s="407"/>
      <c r="G80" s="868"/>
      <c r="H80" s="407"/>
      <c r="I80" s="868"/>
      <c r="J80" s="407"/>
      <c r="K80" s="868"/>
      <c r="L80" s="407"/>
      <c r="M80" s="868"/>
      <c r="N80" s="407"/>
      <c r="O80" s="788"/>
      <c r="P80" s="432"/>
      <c r="Q80" s="819"/>
      <c r="R80" s="407"/>
      <c r="S80" s="819"/>
      <c r="T80" s="407"/>
      <c r="U80" s="868"/>
      <c r="V80" s="407"/>
      <c r="W80" s="788"/>
      <c r="X80" s="407"/>
      <c r="Y80" s="788"/>
      <c r="Z80" s="407"/>
      <c r="AA80" s="788"/>
      <c r="AB80" s="407"/>
      <c r="AC80" s="819"/>
      <c r="AD80" s="432"/>
      <c r="AE80" s="432"/>
      <c r="AF80" s="407"/>
      <c r="AG80" s="262"/>
      <c r="AH80" s="433"/>
      <c r="AI80" s="433"/>
      <c r="AJ80" s="272"/>
      <c r="AK80" s="4"/>
    </row>
    <row r="81" spans="1:37" ht="6" customHeight="1" x14ac:dyDescent="0.35">
      <c r="A81" s="275"/>
      <c r="B81" s="270"/>
      <c r="C81" s="518"/>
      <c r="D81" s="406"/>
      <c r="E81" s="250" t="s">
        <v>12</v>
      </c>
      <c r="F81" s="406"/>
      <c r="G81" s="250" t="s">
        <v>12</v>
      </c>
      <c r="H81" s="406"/>
      <c r="I81" s="250" t="s">
        <v>12</v>
      </c>
      <c r="J81" s="406"/>
      <c r="K81" s="250" t="s">
        <v>12</v>
      </c>
      <c r="L81" s="406"/>
      <c r="M81" s="250" t="s">
        <v>12</v>
      </c>
      <c r="N81" s="406"/>
      <c r="O81" s="250" t="s">
        <v>12</v>
      </c>
      <c r="P81" s="432"/>
      <c r="Q81" s="518"/>
      <c r="R81" s="406"/>
      <c r="S81" s="518"/>
      <c r="T81" s="406"/>
      <c r="U81" s="250" t="s">
        <v>12</v>
      </c>
      <c r="V81" s="406"/>
      <c r="W81" s="250" t="s">
        <v>12</v>
      </c>
      <c r="X81" s="406"/>
      <c r="Y81" s="250">
        <v>0</v>
      </c>
      <c r="Z81" s="406"/>
      <c r="AA81" s="250">
        <v>0</v>
      </c>
      <c r="AB81" s="424"/>
      <c r="AC81" s="518"/>
      <c r="AD81" s="432"/>
      <c r="AE81" s="432"/>
      <c r="AF81" s="407"/>
      <c r="AG81" s="262"/>
      <c r="AH81" s="433"/>
      <c r="AI81" s="433"/>
      <c r="AJ81" s="272"/>
      <c r="AK81" s="4"/>
    </row>
    <row r="82" spans="1:37" x14ac:dyDescent="0.35">
      <c r="A82" s="275"/>
      <c r="B82" s="270"/>
      <c r="C82" s="417" t="s">
        <v>77</v>
      </c>
      <c r="D82" s="407"/>
      <c r="E82" s="417" t="s">
        <v>63</v>
      </c>
      <c r="F82" s="407"/>
      <c r="G82" s="417" t="s">
        <v>79</v>
      </c>
      <c r="H82" s="407"/>
      <c r="I82" s="417" t="s">
        <v>77</v>
      </c>
      <c r="J82" s="407"/>
      <c r="K82" s="417" t="s">
        <v>63</v>
      </c>
      <c r="L82" s="407"/>
      <c r="M82" s="417" t="s">
        <v>77</v>
      </c>
      <c r="N82" s="407"/>
      <c r="O82" s="417" t="s">
        <v>63</v>
      </c>
      <c r="P82" s="417"/>
      <c r="Q82" s="426" t="s">
        <v>391</v>
      </c>
      <c r="R82" s="407"/>
      <c r="S82" s="417" t="s">
        <v>231</v>
      </c>
      <c r="T82" s="407"/>
      <c r="U82" s="417" t="s">
        <v>77</v>
      </c>
      <c r="V82" s="407"/>
      <c r="W82" s="417" t="s">
        <v>77</v>
      </c>
      <c r="X82" s="407"/>
      <c r="Y82" s="417" t="s">
        <v>287</v>
      </c>
      <c r="Z82" s="407"/>
      <c r="AA82" s="417" t="s">
        <v>197</v>
      </c>
      <c r="AB82" s="407"/>
      <c r="AC82" s="417" t="s">
        <v>150</v>
      </c>
      <c r="AD82" s="417"/>
      <c r="AE82" s="417"/>
      <c r="AF82" s="407"/>
      <c r="AG82" s="262"/>
      <c r="AH82" s="433"/>
      <c r="AI82" s="433"/>
      <c r="AJ82" s="272"/>
      <c r="AK82" s="4"/>
    </row>
    <row r="83" spans="1:37" s="263" customFormat="1" x14ac:dyDescent="0.35">
      <c r="A83" s="273"/>
      <c r="B83" s="273"/>
      <c r="C83" s="435"/>
      <c r="D83" s="435"/>
      <c r="E83" s="435" t="s">
        <v>74</v>
      </c>
      <c r="F83" s="435"/>
      <c r="G83" s="435" t="s">
        <v>74</v>
      </c>
      <c r="H83" s="435"/>
      <c r="I83" s="435" t="s">
        <v>74</v>
      </c>
      <c r="J83" s="435"/>
      <c r="K83" s="435" t="s">
        <v>91</v>
      </c>
      <c r="L83" s="435"/>
      <c r="M83" s="435" t="s">
        <v>91</v>
      </c>
      <c r="O83" s="435" t="s">
        <v>74</v>
      </c>
      <c r="P83" s="435"/>
      <c r="Q83" s="436"/>
      <c r="S83" s="435"/>
      <c r="T83" s="435"/>
      <c r="U83" s="435" t="s">
        <v>58</v>
      </c>
      <c r="V83" s="408"/>
      <c r="W83" s="435" t="s">
        <v>58</v>
      </c>
      <c r="X83" s="408"/>
      <c r="Y83" s="437"/>
      <c r="Z83" s="408"/>
      <c r="AA83" s="435" t="s">
        <v>58</v>
      </c>
      <c r="AB83" s="408"/>
      <c r="AC83" s="435"/>
      <c r="AD83" s="437"/>
      <c r="AE83" s="437"/>
      <c r="AF83" s="408"/>
      <c r="AG83" s="262"/>
      <c r="AH83" s="433"/>
      <c r="AI83" s="433"/>
      <c r="AJ83" s="276"/>
      <c r="AK83" s="10"/>
    </row>
    <row r="84" spans="1:37" s="263" customFormat="1" ht="15" thickBot="1" x14ac:dyDescent="0.4">
      <c r="A84" s="273"/>
      <c r="B84" s="273"/>
      <c r="C84" s="435"/>
      <c r="D84" s="435"/>
      <c r="E84" s="440" t="s">
        <v>634</v>
      </c>
      <c r="F84" s="435"/>
      <c r="G84" s="435"/>
      <c r="H84" s="435"/>
      <c r="I84" s="435"/>
      <c r="J84" s="435"/>
      <c r="K84" s="435"/>
      <c r="L84" s="435"/>
      <c r="M84" s="435"/>
      <c r="O84" s="435"/>
      <c r="P84" s="435"/>
      <c r="Q84" s="436"/>
      <c r="S84" s="435"/>
      <c r="T84" s="435"/>
      <c r="U84" s="435"/>
      <c r="V84" s="408"/>
      <c r="W84" s="435"/>
      <c r="X84" s="408"/>
      <c r="Y84" s="437"/>
      <c r="Z84" s="408"/>
      <c r="AA84" s="434"/>
      <c r="AB84" s="408"/>
      <c r="AC84" s="437"/>
      <c r="AD84" s="437"/>
      <c r="AE84" s="437"/>
      <c r="AF84" s="408"/>
      <c r="AG84" s="262"/>
      <c r="AH84" s="433"/>
      <c r="AI84" s="433"/>
      <c r="AJ84" s="276"/>
      <c r="AK84" s="10"/>
    </row>
    <row r="85" spans="1:37" s="263" customFormat="1" ht="15" thickBot="1" x14ac:dyDescent="0.4">
      <c r="A85" s="293"/>
      <c r="B85" s="836" t="s">
        <v>625</v>
      </c>
      <c r="C85" s="837"/>
      <c r="D85" s="837"/>
      <c r="E85" s="837"/>
      <c r="F85" s="837"/>
      <c r="G85" s="837"/>
      <c r="H85" s="837"/>
      <c r="I85" s="837"/>
      <c r="J85" s="837"/>
      <c r="K85" s="837"/>
      <c r="L85" s="837"/>
      <c r="M85" s="837"/>
      <c r="N85" s="837"/>
      <c r="O85" s="837"/>
      <c r="P85" s="837"/>
      <c r="Q85" s="837"/>
      <c r="R85" s="837"/>
      <c r="S85" s="837"/>
      <c r="T85" s="837"/>
      <c r="U85" s="837"/>
      <c r="V85" s="837"/>
      <c r="W85" s="837"/>
      <c r="X85" s="837"/>
      <c r="Y85" s="837"/>
      <c r="Z85" s="837"/>
      <c r="AA85" s="837"/>
      <c r="AB85" s="837"/>
      <c r="AC85" s="838"/>
      <c r="AD85" s="288"/>
      <c r="AE85" s="288"/>
      <c r="AF85" s="279"/>
      <c r="AG85" s="280"/>
      <c r="AH85" s="281"/>
      <c r="AI85" s="281"/>
      <c r="AJ85" s="282"/>
      <c r="AK85" s="10"/>
    </row>
    <row r="86" spans="1:37" x14ac:dyDescent="0.35">
      <c r="A86" s="283"/>
      <c r="B86" s="310" t="s">
        <v>642</v>
      </c>
      <c r="C86" s="301"/>
      <c r="D86" s="301"/>
      <c r="E86" s="301"/>
      <c r="F86" s="264"/>
      <c r="G86" s="265"/>
      <c r="H86" s="266"/>
      <c r="I86" s="302"/>
      <c r="J86" s="302"/>
      <c r="K86" s="302"/>
      <c r="L86" s="264"/>
      <c r="M86" s="265"/>
      <c r="N86" s="264" t="s">
        <v>783</v>
      </c>
      <c r="O86" s="303"/>
      <c r="P86" s="303"/>
      <c r="Q86" s="304"/>
      <c r="R86" s="303"/>
      <c r="S86" s="303"/>
      <c r="T86" s="303"/>
      <c r="U86" s="303"/>
      <c r="V86" s="303"/>
      <c r="W86" s="303"/>
      <c r="X86" s="264" t="s">
        <v>644</v>
      </c>
      <c r="Y86" s="265"/>
      <c r="Z86" s="264"/>
      <c r="AA86" s="305"/>
      <c r="AB86" s="264"/>
      <c r="AC86" s="265"/>
      <c r="AD86" s="265"/>
      <c r="AE86" s="265"/>
      <c r="AF86" s="264"/>
      <c r="AG86" s="267"/>
      <c r="AH86" s="268"/>
      <c r="AI86" s="268"/>
      <c r="AJ86" s="269"/>
      <c r="AK86" s="4"/>
    </row>
    <row r="87" spans="1:37" x14ac:dyDescent="0.35">
      <c r="A87" s="270"/>
      <c r="B87" s="270"/>
      <c r="C87" s="417" t="s">
        <v>382</v>
      </c>
      <c r="D87" s="417"/>
      <c r="E87" s="417" t="s">
        <v>140</v>
      </c>
      <c r="F87" s="417"/>
      <c r="G87" s="417" t="s">
        <v>142</v>
      </c>
      <c r="H87" s="417"/>
      <c r="I87" s="417" t="s">
        <v>143</v>
      </c>
      <c r="J87" s="417"/>
      <c r="K87" s="417" t="s">
        <v>506</v>
      </c>
      <c r="L87" s="417"/>
      <c r="M87" s="417" t="s">
        <v>645</v>
      </c>
      <c r="N87" s="417"/>
      <c r="O87" s="417" t="s">
        <v>646</v>
      </c>
      <c r="P87" s="417"/>
      <c r="Q87" s="426" t="s">
        <v>647</v>
      </c>
      <c r="R87" s="417"/>
      <c r="S87" s="417" t="s">
        <v>648</v>
      </c>
      <c r="T87" s="417"/>
      <c r="U87" s="417" t="s">
        <v>649</v>
      </c>
      <c r="V87" s="417"/>
      <c r="W87" s="417" t="s">
        <v>650</v>
      </c>
      <c r="X87" s="417"/>
      <c r="Y87" s="417" t="s">
        <v>651</v>
      </c>
      <c r="Z87" s="417"/>
      <c r="AA87" s="417" t="s">
        <v>652</v>
      </c>
      <c r="AB87" s="417"/>
      <c r="AC87" s="417" t="s">
        <v>146</v>
      </c>
      <c r="AD87" s="417"/>
      <c r="AE87" s="417"/>
      <c r="AF87" s="407"/>
      <c r="AG87" s="271"/>
      <c r="AH87" s="441"/>
      <c r="AI87" s="441"/>
      <c r="AJ87" s="272"/>
      <c r="AK87" s="4"/>
    </row>
    <row r="88" spans="1:37" x14ac:dyDescent="0.35">
      <c r="A88" s="273"/>
      <c r="B88" s="275"/>
      <c r="C88" s="406">
        <v>0</v>
      </c>
      <c r="D88" s="406"/>
      <c r="E88" s="406">
        <v>0</v>
      </c>
      <c r="F88" s="406"/>
      <c r="G88" s="406">
        <v>0</v>
      </c>
      <c r="H88" s="406"/>
      <c r="I88" s="406">
        <v>0</v>
      </c>
      <c r="J88" s="406"/>
      <c r="K88" s="406">
        <v>0</v>
      </c>
      <c r="L88" s="406"/>
      <c r="M88" s="406">
        <v>0</v>
      </c>
      <c r="N88" s="406"/>
      <c r="O88" s="406">
        <v>0</v>
      </c>
      <c r="P88" s="406"/>
      <c r="Q88" s="428">
        <v>0</v>
      </c>
      <c r="R88" s="406"/>
      <c r="S88" s="406">
        <v>0</v>
      </c>
      <c r="T88" s="406"/>
      <c r="U88" s="406">
        <v>0</v>
      </c>
      <c r="V88" s="406"/>
      <c r="W88" s="406">
        <v>0</v>
      </c>
      <c r="X88" s="406"/>
      <c r="Y88" s="406">
        <v>0</v>
      </c>
      <c r="Z88" s="406"/>
      <c r="AA88" s="406">
        <v>0</v>
      </c>
      <c r="AB88" s="406"/>
      <c r="AC88" s="406">
        <v>0</v>
      </c>
      <c r="AD88" s="406"/>
      <c r="AE88" s="406"/>
      <c r="AF88" s="407"/>
      <c r="AG88" s="274"/>
      <c r="AH88" s="442"/>
      <c r="AI88" s="443"/>
      <c r="AJ88" s="272"/>
      <c r="AK88" s="4"/>
    </row>
    <row r="89" spans="1:37" s="260" customFormat="1" ht="15" thickBot="1" x14ac:dyDescent="0.4">
      <c r="A89" s="306">
        <v>81</v>
      </c>
      <c r="B89" s="449"/>
      <c r="C89" s="260">
        <v>82</v>
      </c>
      <c r="D89" s="450"/>
      <c r="E89" s="260">
        <v>83</v>
      </c>
      <c r="F89" s="450"/>
      <c r="G89" s="260">
        <v>84</v>
      </c>
      <c r="H89" s="450"/>
      <c r="I89" s="260">
        <v>85</v>
      </c>
      <c r="J89" s="450"/>
      <c r="K89" s="260">
        <v>86</v>
      </c>
      <c r="L89" s="450"/>
      <c r="M89" s="260">
        <v>87</v>
      </c>
      <c r="O89" s="260">
        <v>88</v>
      </c>
      <c r="Q89" s="451">
        <v>89</v>
      </c>
      <c r="R89" s="450"/>
      <c r="S89" s="260">
        <v>90</v>
      </c>
      <c r="T89" s="450"/>
      <c r="U89" s="260">
        <v>91</v>
      </c>
      <c r="V89" s="450"/>
      <c r="W89" s="260">
        <v>92</v>
      </c>
      <c r="Y89" s="260">
        <v>93</v>
      </c>
      <c r="AA89" s="260">
        <v>94</v>
      </c>
      <c r="AC89" s="260">
        <v>95</v>
      </c>
      <c r="AG89" s="307"/>
      <c r="AH89" s="452"/>
      <c r="AI89" s="453"/>
      <c r="AJ89" s="308"/>
      <c r="AK89" s="4"/>
    </row>
    <row r="90" spans="1:37" ht="15" thickBot="1" x14ac:dyDescent="0.4">
      <c r="A90" s="275"/>
      <c r="B90" s="365">
        <v>193.16800000000001</v>
      </c>
      <c r="C90" s="818"/>
      <c r="D90" s="420">
        <v>416.99700000000001</v>
      </c>
      <c r="E90" s="787" t="s">
        <v>12</v>
      </c>
      <c r="F90" s="420">
        <v>363</v>
      </c>
      <c r="G90" s="787" t="s">
        <v>12</v>
      </c>
      <c r="H90" s="420">
        <v>339</v>
      </c>
      <c r="I90" s="787" t="s">
        <v>12</v>
      </c>
      <c r="J90" s="420">
        <v>473.767</v>
      </c>
      <c r="K90" s="818"/>
      <c r="L90" s="420">
        <v>360.17</v>
      </c>
      <c r="M90" s="787"/>
      <c r="N90" s="420">
        <v>272</v>
      </c>
      <c r="O90" s="787" t="s">
        <v>15</v>
      </c>
      <c r="P90" s="420">
        <v>301.25</v>
      </c>
      <c r="Q90" s="787"/>
      <c r="R90" s="420">
        <v>349</v>
      </c>
      <c r="S90" s="787"/>
      <c r="T90" s="420">
        <v>299</v>
      </c>
      <c r="U90" s="787" t="s">
        <v>223</v>
      </c>
      <c r="V90" s="420">
        <v>318</v>
      </c>
      <c r="W90" s="787" t="s">
        <v>223</v>
      </c>
      <c r="X90" s="420">
        <v>244</v>
      </c>
      <c r="Y90" s="787" t="s">
        <v>223</v>
      </c>
      <c r="Z90" s="420">
        <v>343</v>
      </c>
      <c r="AA90" s="787" t="s">
        <v>223</v>
      </c>
      <c r="AB90" s="420">
        <v>399</v>
      </c>
      <c r="AC90" s="787" t="s">
        <v>12</v>
      </c>
      <c r="AD90" s="432"/>
      <c r="AE90" s="432"/>
      <c r="AF90" s="407"/>
      <c r="AG90" s="261">
        <v>6</v>
      </c>
      <c r="AH90" s="248">
        <v>4</v>
      </c>
      <c r="AI90" s="248">
        <v>6</v>
      </c>
      <c r="AJ90" s="249"/>
      <c r="AK90" s="4"/>
    </row>
    <row r="91" spans="1:37" x14ac:dyDescent="0.35">
      <c r="A91" s="275"/>
      <c r="B91" s="270"/>
      <c r="C91" s="819"/>
      <c r="D91" s="407"/>
      <c r="E91" s="788"/>
      <c r="F91" s="407"/>
      <c r="G91" s="788"/>
      <c r="H91" s="407"/>
      <c r="I91" s="788"/>
      <c r="J91" s="407"/>
      <c r="K91" s="819"/>
      <c r="L91" s="407"/>
      <c r="M91" s="788"/>
      <c r="N91" s="407"/>
      <c r="O91" s="788"/>
      <c r="P91" s="432"/>
      <c r="Q91" s="788"/>
      <c r="R91" s="407"/>
      <c r="S91" s="788"/>
      <c r="T91" s="407"/>
      <c r="U91" s="788"/>
      <c r="V91" s="407"/>
      <c r="W91" s="788"/>
      <c r="X91" s="407"/>
      <c r="Y91" s="788"/>
      <c r="Z91" s="407"/>
      <c r="AA91" s="788"/>
      <c r="AB91" s="407"/>
      <c r="AC91" s="788"/>
      <c r="AD91" s="432"/>
      <c r="AE91" s="432"/>
      <c r="AF91" s="407"/>
      <c r="AG91" s="262"/>
      <c r="AH91" s="433"/>
      <c r="AI91" s="433"/>
      <c r="AJ91" s="272"/>
      <c r="AK91" s="4"/>
    </row>
    <row r="92" spans="1:37" ht="6" customHeight="1" x14ac:dyDescent="0.35">
      <c r="A92" s="275"/>
      <c r="B92" s="270"/>
      <c r="C92" s="518">
        <v>0</v>
      </c>
      <c r="D92" s="406"/>
      <c r="E92" s="250" t="s">
        <v>12</v>
      </c>
      <c r="F92" s="406"/>
      <c r="G92" s="250" t="s">
        <v>12</v>
      </c>
      <c r="H92" s="406"/>
      <c r="I92" s="250" t="s">
        <v>12</v>
      </c>
      <c r="J92" s="406"/>
      <c r="K92" s="250">
        <v>0</v>
      </c>
      <c r="L92" s="406"/>
      <c r="M92" s="250">
        <v>0</v>
      </c>
      <c r="N92" s="406"/>
      <c r="O92" s="250">
        <v>0</v>
      </c>
      <c r="P92" s="432"/>
      <c r="Q92" s="250">
        <v>0</v>
      </c>
      <c r="R92" s="406"/>
      <c r="S92" s="250">
        <v>0</v>
      </c>
      <c r="T92" s="406"/>
      <c r="U92" s="250">
        <v>0</v>
      </c>
      <c r="V92" s="406"/>
      <c r="W92" s="250">
        <v>0</v>
      </c>
      <c r="X92" s="406"/>
      <c r="Y92" s="250">
        <v>0</v>
      </c>
      <c r="Z92" s="406"/>
      <c r="AA92" s="250">
        <v>0</v>
      </c>
      <c r="AB92" s="424"/>
      <c r="AC92" s="250" t="s">
        <v>12</v>
      </c>
      <c r="AD92" s="432"/>
      <c r="AE92" s="432"/>
      <c r="AF92" s="407"/>
      <c r="AG92" s="262"/>
      <c r="AH92" s="433"/>
      <c r="AI92" s="433"/>
      <c r="AJ92" s="272"/>
      <c r="AK92" s="4"/>
    </row>
    <row r="93" spans="1:37" x14ac:dyDescent="0.35">
      <c r="A93" s="275"/>
      <c r="B93" s="454"/>
      <c r="C93" s="417" t="s">
        <v>231</v>
      </c>
      <c r="D93" s="407"/>
      <c r="E93" s="417" t="s">
        <v>65</v>
      </c>
      <c r="F93" s="407"/>
      <c r="G93" s="417" t="s">
        <v>68</v>
      </c>
      <c r="H93" s="407"/>
      <c r="I93" s="417" t="s">
        <v>57</v>
      </c>
      <c r="J93" s="407"/>
      <c r="K93" s="417" t="s">
        <v>170</v>
      </c>
      <c r="L93" s="407"/>
      <c r="M93" s="417" t="s">
        <v>391</v>
      </c>
      <c r="N93" s="407"/>
      <c r="O93" s="417" t="s">
        <v>197</v>
      </c>
      <c r="P93" s="417"/>
      <c r="Q93" s="426" t="s">
        <v>65</v>
      </c>
      <c r="R93" s="407"/>
      <c r="S93" s="417" t="s">
        <v>65</v>
      </c>
      <c r="T93" s="407"/>
      <c r="U93" s="417" t="s">
        <v>79</v>
      </c>
      <c r="V93" s="407"/>
      <c r="W93" s="417" t="s">
        <v>231</v>
      </c>
      <c r="X93" s="407"/>
      <c r="Y93" s="417" t="s">
        <v>391</v>
      </c>
      <c r="Z93" s="407"/>
      <c r="AA93" s="417" t="s">
        <v>65</v>
      </c>
      <c r="AB93" s="407"/>
      <c r="AC93" s="417" t="s">
        <v>126</v>
      </c>
      <c r="AD93" s="417"/>
      <c r="AE93" s="417"/>
      <c r="AF93" s="407"/>
      <c r="AG93" s="262"/>
      <c r="AH93" s="433"/>
      <c r="AI93" s="433"/>
      <c r="AJ93" s="272"/>
      <c r="AK93" s="4"/>
    </row>
    <row r="94" spans="1:37" s="263" customFormat="1" ht="14.25" customHeight="1" x14ac:dyDescent="0.35">
      <c r="A94" s="273"/>
      <c r="B94" s="273"/>
      <c r="C94" s="437"/>
      <c r="D94" s="10"/>
      <c r="E94" s="435" t="s">
        <v>58</v>
      </c>
      <c r="F94" s="10"/>
      <c r="G94" s="435" t="s">
        <v>58</v>
      </c>
      <c r="H94" s="408"/>
      <c r="I94" s="435" t="s">
        <v>58</v>
      </c>
      <c r="J94" s="408"/>
      <c r="K94" s="437"/>
      <c r="L94" s="408"/>
      <c r="M94" s="437"/>
      <c r="N94" s="408"/>
      <c r="O94" s="437"/>
      <c r="P94" s="437"/>
      <c r="Q94" s="455"/>
      <c r="R94" s="408"/>
      <c r="S94" s="869"/>
      <c r="T94" s="869"/>
      <c r="U94" s="457"/>
      <c r="V94" s="408"/>
      <c r="W94" s="408"/>
      <c r="X94" s="457"/>
      <c r="Y94" s="458"/>
      <c r="Z94" s="457"/>
      <c r="AA94" s="408"/>
      <c r="AB94" s="408"/>
      <c r="AC94" s="435" t="s">
        <v>74</v>
      </c>
      <c r="AD94" s="435"/>
      <c r="AE94" s="435"/>
      <c r="AG94" s="262"/>
      <c r="AH94" s="433"/>
      <c r="AI94" s="433"/>
      <c r="AJ94" s="276"/>
      <c r="AK94" s="10"/>
    </row>
    <row r="95" spans="1:37" s="263" customFormat="1" ht="14.25" customHeight="1" thickBot="1" x14ac:dyDescent="0.4">
      <c r="A95" s="273"/>
      <c r="B95" s="273"/>
      <c r="C95" s="10"/>
      <c r="D95" s="10"/>
      <c r="E95" s="435"/>
      <c r="F95" s="10"/>
      <c r="G95" s="435"/>
      <c r="H95" s="408"/>
      <c r="I95" s="435"/>
      <c r="J95" s="408"/>
      <c r="K95" s="437"/>
      <c r="L95" s="408"/>
      <c r="M95" s="437"/>
      <c r="N95" s="408"/>
      <c r="O95" s="437"/>
      <c r="P95" s="437"/>
      <c r="Q95" s="455"/>
      <c r="R95" s="408"/>
      <c r="S95" s="456"/>
      <c r="T95" s="456"/>
      <c r="U95" s="457"/>
      <c r="V95" s="408"/>
      <c r="W95" s="408"/>
      <c r="X95" s="457"/>
      <c r="Y95" s="458"/>
      <c r="Z95" s="457"/>
      <c r="AA95" s="408"/>
      <c r="AB95" s="408"/>
      <c r="AC95" s="435"/>
      <c r="AD95" s="435"/>
      <c r="AE95" s="435"/>
      <c r="AG95" s="262"/>
      <c r="AH95" s="433"/>
      <c r="AI95" s="433"/>
      <c r="AJ95" s="276"/>
      <c r="AK95" s="10"/>
    </row>
    <row r="96" spans="1:37" s="263" customFormat="1" ht="18" customHeight="1" thickBot="1" x14ac:dyDescent="0.4">
      <c r="A96" s="293"/>
      <c r="B96" s="836" t="s">
        <v>625</v>
      </c>
      <c r="C96" s="837"/>
      <c r="D96" s="837"/>
      <c r="E96" s="837"/>
      <c r="F96" s="837"/>
      <c r="G96" s="837"/>
      <c r="H96" s="837"/>
      <c r="I96" s="837"/>
      <c r="J96" s="837"/>
      <c r="K96" s="837"/>
      <c r="L96" s="837"/>
      <c r="M96" s="837"/>
      <c r="N96" s="837"/>
      <c r="O96" s="837"/>
      <c r="P96" s="837"/>
      <c r="Q96" s="837"/>
      <c r="R96" s="837"/>
      <c r="S96" s="837"/>
      <c r="T96" s="837"/>
      <c r="U96" s="837"/>
      <c r="V96" s="837"/>
      <c r="W96" s="837"/>
      <c r="X96" s="837"/>
      <c r="Y96" s="837"/>
      <c r="Z96" s="837"/>
      <c r="AA96" s="837"/>
      <c r="AB96" s="837"/>
      <c r="AC96" s="838"/>
      <c r="AD96" s="288"/>
      <c r="AE96" s="288"/>
      <c r="AF96" s="309"/>
      <c r="AG96" s="280"/>
      <c r="AH96" s="281"/>
      <c r="AI96" s="281"/>
      <c r="AJ96" s="282"/>
      <c r="AK96" s="10"/>
    </row>
    <row r="97" spans="1:37" s="263" customFormat="1" ht="15.75" customHeight="1" thickBot="1" x14ac:dyDescent="0.4">
      <c r="A97" s="310"/>
      <c r="B97" s="310"/>
      <c r="C97" s="311"/>
      <c r="D97" s="311"/>
      <c r="E97" s="312"/>
      <c r="F97" s="311"/>
      <c r="G97" s="312"/>
      <c r="H97" s="300"/>
      <c r="I97" s="312"/>
      <c r="J97" s="300"/>
      <c r="K97" s="298"/>
      <c r="L97" s="300"/>
      <c r="M97" s="298"/>
      <c r="N97" s="300"/>
      <c r="O97" s="298"/>
      <c r="P97" s="298"/>
      <c r="Q97" s="313"/>
      <c r="R97" s="300"/>
      <c r="S97" s="314"/>
      <c r="T97" s="314"/>
      <c r="U97" s="864" t="s">
        <v>653</v>
      </c>
      <c r="V97" s="865"/>
      <c r="W97" s="866"/>
      <c r="X97" s="315"/>
      <c r="Y97" s="316"/>
      <c r="Z97" s="315"/>
      <c r="AA97" s="300"/>
      <c r="AB97" s="300"/>
      <c r="AC97" s="312"/>
      <c r="AD97" s="312"/>
      <c r="AE97" s="312"/>
      <c r="AF97" s="317"/>
      <c r="AG97" s="267"/>
      <c r="AH97" s="268"/>
      <c r="AI97" s="268"/>
      <c r="AJ97" s="318"/>
      <c r="AK97" s="10"/>
    </row>
    <row r="98" spans="1:37" x14ac:dyDescent="0.35">
      <c r="A98" s="270"/>
      <c r="B98" s="270"/>
      <c r="C98" s="438" t="s">
        <v>631</v>
      </c>
      <c r="D98" s="408"/>
      <c r="E98" s="406"/>
      <c r="F98" s="407"/>
      <c r="G98" s="406"/>
      <c r="H98" s="408" t="s">
        <v>654</v>
      </c>
      <c r="I98" s="263"/>
      <c r="J98" s="459"/>
      <c r="K98" s="459"/>
      <c r="L98" s="460"/>
      <c r="M98" s="460"/>
      <c r="N98" s="460"/>
      <c r="O98" s="9"/>
      <c r="P98" s="9"/>
      <c r="Q98" s="461"/>
      <c r="R98" s="9"/>
      <c r="S98" s="9"/>
      <c r="T98" s="9"/>
      <c r="U98" s="319" t="s">
        <v>631</v>
      </c>
      <c r="V98" s="263"/>
      <c r="W98" s="320" t="s">
        <v>655</v>
      </c>
      <c r="X98" s="407"/>
      <c r="Y98" s="459"/>
      <c r="Z98" s="459"/>
      <c r="AA98" s="459"/>
      <c r="AB98" s="407"/>
      <c r="AC98" s="406"/>
      <c r="AD98" s="406"/>
      <c r="AE98" s="406"/>
      <c r="AF98" s="407"/>
      <c r="AG98" s="262"/>
      <c r="AH98" s="433"/>
      <c r="AI98" s="433"/>
      <c r="AJ98" s="272"/>
      <c r="AK98" s="4"/>
    </row>
    <row r="99" spans="1:37" x14ac:dyDescent="0.35">
      <c r="A99" s="270"/>
      <c r="B99" s="270"/>
      <c r="C99" s="417" t="s">
        <v>557</v>
      </c>
      <c r="D99" s="417"/>
      <c r="E99" s="417" t="s">
        <v>147</v>
      </c>
      <c r="F99" s="417"/>
      <c r="G99" s="417" t="s">
        <v>214</v>
      </c>
      <c r="H99" s="417"/>
      <c r="I99" s="417" t="s">
        <v>148</v>
      </c>
      <c r="J99" s="417"/>
      <c r="K99" s="417" t="s">
        <v>180</v>
      </c>
      <c r="L99" s="417"/>
      <c r="M99" s="417" t="s">
        <v>152</v>
      </c>
      <c r="N99" s="417"/>
      <c r="O99" s="417" t="s">
        <v>153</v>
      </c>
      <c r="P99" s="417"/>
      <c r="Q99" s="426" t="s">
        <v>154</v>
      </c>
      <c r="R99" s="417"/>
      <c r="S99" s="417" t="s">
        <v>227</v>
      </c>
      <c r="T99" s="417"/>
      <c r="U99" s="321" t="s">
        <v>656</v>
      </c>
      <c r="V99" s="417"/>
      <c r="W99" s="322" t="s">
        <v>657</v>
      </c>
      <c r="X99" s="417"/>
      <c r="Y99" s="417" t="s">
        <v>658</v>
      </c>
      <c r="Z99" s="417"/>
      <c r="AA99" s="417" t="s">
        <v>239</v>
      </c>
      <c r="AB99" s="417"/>
      <c r="AC99" s="417" t="s">
        <v>240</v>
      </c>
      <c r="AD99" s="417"/>
      <c r="AE99" s="417"/>
      <c r="AF99" s="407"/>
      <c r="AG99" s="271"/>
      <c r="AH99" s="441"/>
      <c r="AI99" s="441"/>
      <c r="AJ99" s="272"/>
      <c r="AK99" s="4"/>
    </row>
    <row r="100" spans="1:37" x14ac:dyDescent="0.35">
      <c r="A100" s="273"/>
      <c r="B100" s="275"/>
      <c r="C100" s="406">
        <v>0</v>
      </c>
      <c r="D100" s="406"/>
      <c r="E100" s="406">
        <v>0</v>
      </c>
      <c r="F100" s="406"/>
      <c r="G100" s="406">
        <v>0</v>
      </c>
      <c r="H100" s="406"/>
      <c r="I100" s="406">
        <v>0</v>
      </c>
      <c r="J100" s="406"/>
      <c r="K100" s="406">
        <v>0</v>
      </c>
      <c r="L100" s="406"/>
      <c r="M100" s="406">
        <v>0</v>
      </c>
      <c r="N100" s="406"/>
      <c r="O100" s="406">
        <v>0</v>
      </c>
      <c r="P100" s="406"/>
      <c r="Q100" s="428">
        <v>0</v>
      </c>
      <c r="R100" s="406"/>
      <c r="S100" s="406">
        <v>0</v>
      </c>
      <c r="T100" s="406"/>
      <c r="U100" s="275">
        <v>0</v>
      </c>
      <c r="V100" s="406"/>
      <c r="W100" s="323">
        <v>0</v>
      </c>
      <c r="X100" s="406"/>
      <c r="Y100" s="406">
        <v>0</v>
      </c>
      <c r="Z100" s="406"/>
      <c r="AA100" s="406">
        <v>0</v>
      </c>
      <c r="AB100" s="406"/>
      <c r="AC100" s="406">
        <v>0</v>
      </c>
      <c r="AD100" s="406"/>
      <c r="AE100" s="406"/>
      <c r="AF100" s="407"/>
      <c r="AG100" s="274"/>
      <c r="AH100" s="442"/>
      <c r="AI100" s="443"/>
      <c r="AJ100" s="272"/>
      <c r="AK100" s="4"/>
    </row>
    <row r="101" spans="1:37" s="260" customFormat="1" ht="15" thickBot="1" x14ac:dyDescent="0.4">
      <c r="A101" s="306">
        <v>95</v>
      </c>
      <c r="B101" s="306"/>
      <c r="C101" s="260">
        <v>96</v>
      </c>
      <c r="E101" s="260">
        <v>97</v>
      </c>
      <c r="G101" s="260">
        <v>98</v>
      </c>
      <c r="H101" s="450"/>
      <c r="I101" s="260">
        <v>99</v>
      </c>
      <c r="J101" s="450"/>
      <c r="K101" s="260">
        <v>100</v>
      </c>
      <c r="L101" s="450"/>
      <c r="M101" s="260">
        <v>101</v>
      </c>
      <c r="N101" s="450"/>
      <c r="O101" s="260">
        <v>102</v>
      </c>
      <c r="Q101" s="451">
        <v>103</v>
      </c>
      <c r="R101" s="450"/>
      <c r="S101" s="260">
        <v>104</v>
      </c>
      <c r="T101" s="450"/>
      <c r="U101" s="306">
        <v>105</v>
      </c>
      <c r="V101" s="450"/>
      <c r="W101" s="324">
        <v>106</v>
      </c>
      <c r="X101" s="450"/>
      <c r="Y101" s="260">
        <v>107</v>
      </c>
      <c r="Z101" s="450"/>
      <c r="AA101" s="260">
        <v>108</v>
      </c>
      <c r="AB101" s="450"/>
      <c r="AC101" s="260">
        <v>109</v>
      </c>
      <c r="AF101" s="450"/>
      <c r="AG101" s="307"/>
      <c r="AH101" s="452"/>
      <c r="AI101" s="453"/>
      <c r="AJ101" s="308"/>
      <c r="AK101" s="4"/>
    </row>
    <row r="102" spans="1:37" ht="15" thickBot="1" x14ac:dyDescent="0.4">
      <c r="A102" s="275"/>
      <c r="B102" s="365">
        <v>412</v>
      </c>
      <c r="C102" s="818"/>
      <c r="D102" s="420">
        <v>420</v>
      </c>
      <c r="E102" s="787" t="s">
        <v>12</v>
      </c>
      <c r="F102" s="420">
        <v>339</v>
      </c>
      <c r="G102" s="787" t="s">
        <v>12</v>
      </c>
      <c r="H102" s="420">
        <v>461</v>
      </c>
      <c r="I102" s="787" t="s">
        <v>12</v>
      </c>
      <c r="J102" s="420">
        <v>324.66000000000003</v>
      </c>
      <c r="K102" s="787" t="s">
        <v>12</v>
      </c>
      <c r="L102" s="420">
        <v>342</v>
      </c>
      <c r="M102" s="787" t="s">
        <v>12</v>
      </c>
      <c r="N102" s="420">
        <v>392</v>
      </c>
      <c r="O102" s="787" t="s">
        <v>12</v>
      </c>
      <c r="P102" s="420">
        <v>371</v>
      </c>
      <c r="Q102" s="787" t="s">
        <v>12</v>
      </c>
      <c r="R102" s="420">
        <v>335.58699999999999</v>
      </c>
      <c r="S102" s="787" t="s">
        <v>12</v>
      </c>
      <c r="T102" s="420">
        <v>421.97300000000001</v>
      </c>
      <c r="U102" s="787" t="s">
        <v>223</v>
      </c>
      <c r="V102" s="420">
        <v>330</v>
      </c>
      <c r="W102" s="787" t="s">
        <v>223</v>
      </c>
      <c r="X102" s="420">
        <v>474.91199999999998</v>
      </c>
      <c r="Y102" s="787" t="s">
        <v>223</v>
      </c>
      <c r="Z102" s="420">
        <v>321</v>
      </c>
      <c r="AA102" s="787" t="s">
        <v>12</v>
      </c>
      <c r="AB102" s="420">
        <v>400.55</v>
      </c>
      <c r="AC102" s="787" t="s">
        <v>12</v>
      </c>
      <c r="AD102" s="432"/>
      <c r="AE102" s="432"/>
      <c r="AF102" s="407"/>
      <c r="AG102" s="261">
        <v>11</v>
      </c>
      <c r="AH102" s="248">
        <v>6</v>
      </c>
      <c r="AI102" s="248">
        <v>10</v>
      </c>
      <c r="AJ102" s="325"/>
      <c r="AK102" s="4"/>
    </row>
    <row r="103" spans="1:37" x14ac:dyDescent="0.35">
      <c r="A103" s="275"/>
      <c r="B103" s="270"/>
      <c r="C103" s="819"/>
      <c r="D103" s="407"/>
      <c r="E103" s="788"/>
      <c r="F103" s="407"/>
      <c r="G103" s="788"/>
      <c r="H103" s="407"/>
      <c r="I103" s="788"/>
      <c r="J103" s="407"/>
      <c r="K103" s="788"/>
      <c r="L103" s="407"/>
      <c r="M103" s="788"/>
      <c r="N103" s="407"/>
      <c r="O103" s="788"/>
      <c r="P103" s="432"/>
      <c r="Q103" s="788"/>
      <c r="R103" s="407"/>
      <c r="S103" s="788"/>
      <c r="T103" s="407"/>
      <c r="U103" s="788"/>
      <c r="V103" s="407"/>
      <c r="W103" s="788"/>
      <c r="X103" s="407"/>
      <c r="Y103" s="788"/>
      <c r="Z103" s="407"/>
      <c r="AA103" s="788"/>
      <c r="AB103" s="407"/>
      <c r="AC103" s="788"/>
      <c r="AD103" s="432"/>
      <c r="AE103" s="432"/>
      <c r="AF103" s="407"/>
      <c r="AG103" s="262"/>
      <c r="AH103" s="433"/>
      <c r="AI103" s="433"/>
      <c r="AJ103" s="272"/>
      <c r="AK103" s="4"/>
    </row>
    <row r="104" spans="1:37" ht="6" customHeight="1" x14ac:dyDescent="0.35">
      <c r="A104" s="275"/>
      <c r="B104" s="270"/>
      <c r="C104" s="518"/>
      <c r="D104" s="406"/>
      <c r="E104" s="250" t="s">
        <v>12</v>
      </c>
      <c r="F104" s="406"/>
      <c r="G104" s="250" t="s">
        <v>12</v>
      </c>
      <c r="H104" s="406"/>
      <c r="I104" s="250" t="s">
        <v>12</v>
      </c>
      <c r="J104" s="406"/>
      <c r="K104" s="250" t="s">
        <v>12</v>
      </c>
      <c r="L104" s="406"/>
      <c r="M104" s="250" t="s">
        <v>12</v>
      </c>
      <c r="N104" s="406"/>
      <c r="O104" s="250">
        <v>0</v>
      </c>
      <c r="P104" s="432"/>
      <c r="Q104" s="250">
        <v>0</v>
      </c>
      <c r="R104" s="406"/>
      <c r="S104" s="250" t="s">
        <v>12</v>
      </c>
      <c r="T104" s="406"/>
      <c r="U104" s="326">
        <v>0</v>
      </c>
      <c r="V104" s="406"/>
      <c r="W104" s="327">
        <v>0</v>
      </c>
      <c r="X104" s="406"/>
      <c r="Y104" s="250">
        <v>0</v>
      </c>
      <c r="Z104" s="406"/>
      <c r="AA104" s="250">
        <v>0</v>
      </c>
      <c r="AB104" s="424"/>
      <c r="AC104" s="250">
        <v>0</v>
      </c>
      <c r="AD104" s="432"/>
      <c r="AE104" s="432"/>
      <c r="AF104" s="407"/>
      <c r="AG104" s="262"/>
      <c r="AH104" s="433"/>
      <c r="AI104" s="433"/>
      <c r="AJ104" s="272"/>
      <c r="AK104" s="4"/>
    </row>
    <row r="105" spans="1:37" ht="15" thickBot="1" x14ac:dyDescent="0.4">
      <c r="A105" s="306"/>
      <c r="B105" s="462"/>
      <c r="C105" s="417" t="s">
        <v>57</v>
      </c>
      <c r="D105" s="407"/>
      <c r="E105" s="417" t="s">
        <v>79</v>
      </c>
      <c r="F105" s="407"/>
      <c r="G105" s="417" t="s">
        <v>77</v>
      </c>
      <c r="H105" s="407"/>
      <c r="I105" s="417" t="s">
        <v>57</v>
      </c>
      <c r="J105" s="407"/>
      <c r="K105" s="417" t="s">
        <v>181</v>
      </c>
      <c r="L105" s="407"/>
      <c r="M105" s="417" t="s">
        <v>65</v>
      </c>
      <c r="N105" s="407"/>
      <c r="O105" s="417" t="s">
        <v>65</v>
      </c>
      <c r="P105" s="417"/>
      <c r="Q105" s="426" t="s">
        <v>63</v>
      </c>
      <c r="R105" s="407"/>
      <c r="S105" s="417" t="s">
        <v>228</v>
      </c>
      <c r="T105" s="407"/>
      <c r="U105" s="328" t="s">
        <v>206</v>
      </c>
      <c r="V105" s="255"/>
      <c r="W105" s="329" t="s">
        <v>659</v>
      </c>
      <c r="X105" s="407"/>
      <c r="Y105" s="417" t="s">
        <v>181</v>
      </c>
      <c r="Z105" s="407"/>
      <c r="AA105" s="417" t="s">
        <v>65</v>
      </c>
      <c r="AB105" s="407"/>
      <c r="AC105" s="417" t="s">
        <v>65</v>
      </c>
      <c r="AD105" s="417"/>
      <c r="AE105" s="417"/>
      <c r="AG105" s="286"/>
      <c r="AH105" s="448"/>
      <c r="AI105" s="448"/>
      <c r="AJ105" s="308"/>
      <c r="AK105" s="4"/>
    </row>
    <row r="106" spans="1:37" s="263" customFormat="1" x14ac:dyDescent="0.35">
      <c r="A106" s="273"/>
      <c r="B106" s="273"/>
      <c r="C106" s="435" t="s">
        <v>634</v>
      </c>
      <c r="D106" s="434"/>
      <c r="E106" s="435" t="s">
        <v>74</v>
      </c>
      <c r="F106" s="435"/>
      <c r="G106" s="435" t="s">
        <v>74</v>
      </c>
      <c r="H106" s="408"/>
      <c r="I106" s="435" t="s">
        <v>74</v>
      </c>
      <c r="J106" s="435"/>
      <c r="K106" s="435" t="s">
        <v>74</v>
      </c>
      <c r="L106" s="435"/>
      <c r="M106" s="435" t="s">
        <v>74</v>
      </c>
      <c r="N106" s="408"/>
      <c r="O106" s="435" t="s">
        <v>74</v>
      </c>
      <c r="P106" s="435"/>
      <c r="Q106" s="436" t="s">
        <v>101</v>
      </c>
      <c r="R106" s="435"/>
      <c r="S106" s="435" t="s">
        <v>74</v>
      </c>
      <c r="T106" s="434"/>
      <c r="U106" s="434" t="s">
        <v>634</v>
      </c>
      <c r="V106" s="434"/>
      <c r="W106" s="434" t="s">
        <v>634</v>
      </c>
      <c r="X106" s="434"/>
      <c r="Y106" s="434"/>
      <c r="Z106" s="434"/>
      <c r="AA106" s="435" t="s">
        <v>74</v>
      </c>
      <c r="AC106" s="435" t="s">
        <v>74</v>
      </c>
      <c r="AD106" s="435"/>
      <c r="AE106" s="435"/>
      <c r="AF106" s="408"/>
      <c r="AG106" s="262"/>
      <c r="AH106" s="433"/>
      <c r="AI106" s="433"/>
      <c r="AJ106" s="276"/>
      <c r="AK106" s="10"/>
    </row>
    <row r="107" spans="1:37" s="263" customFormat="1" ht="15" thickBot="1" x14ac:dyDescent="0.4">
      <c r="A107" s="273"/>
      <c r="B107" s="273"/>
      <c r="C107" s="435"/>
      <c r="D107" s="434"/>
      <c r="E107" s="435"/>
      <c r="F107" s="435"/>
      <c r="G107" s="435"/>
      <c r="H107" s="408"/>
      <c r="I107" s="435"/>
      <c r="J107" s="435"/>
      <c r="K107" s="435"/>
      <c r="L107" s="435"/>
      <c r="M107" s="435" t="s">
        <v>634</v>
      </c>
      <c r="N107" s="408"/>
      <c r="O107" s="435"/>
      <c r="P107" s="435"/>
      <c r="Q107" s="436"/>
      <c r="R107" s="435"/>
      <c r="S107" s="435"/>
      <c r="T107" s="434"/>
      <c r="U107" s="434"/>
      <c r="V107" s="434"/>
      <c r="W107" s="434"/>
      <c r="X107" s="434"/>
      <c r="Y107" s="434"/>
      <c r="Z107" s="434"/>
      <c r="AA107" s="434"/>
      <c r="AC107" s="434"/>
      <c r="AD107" s="434"/>
      <c r="AE107" s="434"/>
      <c r="AF107" s="408"/>
      <c r="AG107" s="262"/>
      <c r="AH107" s="433"/>
      <c r="AI107" s="433"/>
      <c r="AJ107" s="276"/>
      <c r="AK107" s="10"/>
    </row>
    <row r="108" spans="1:37" s="263" customFormat="1" ht="15" thickBot="1" x14ac:dyDescent="0.4">
      <c r="A108" s="293"/>
      <c r="B108" s="836" t="s">
        <v>625</v>
      </c>
      <c r="C108" s="837"/>
      <c r="D108" s="837"/>
      <c r="E108" s="837"/>
      <c r="F108" s="837"/>
      <c r="G108" s="837"/>
      <c r="H108" s="837"/>
      <c r="I108" s="837"/>
      <c r="J108" s="837"/>
      <c r="K108" s="837"/>
      <c r="L108" s="837"/>
      <c r="M108" s="837"/>
      <c r="N108" s="837"/>
      <c r="O108" s="837"/>
      <c r="P108" s="837"/>
      <c r="Q108" s="837"/>
      <c r="R108" s="837"/>
      <c r="S108" s="837"/>
      <c r="T108" s="837"/>
      <c r="U108" s="837"/>
      <c r="V108" s="837"/>
      <c r="W108" s="837"/>
      <c r="X108" s="837"/>
      <c r="Y108" s="837"/>
      <c r="Z108" s="837"/>
      <c r="AA108" s="837"/>
      <c r="AB108" s="837"/>
      <c r="AC108" s="838"/>
      <c r="AD108" s="288"/>
      <c r="AE108" s="288"/>
      <c r="AF108" s="279"/>
      <c r="AG108" s="280"/>
      <c r="AH108" s="281"/>
      <c r="AI108" s="281"/>
      <c r="AJ108" s="282"/>
      <c r="AK108" s="10"/>
    </row>
    <row r="109" spans="1:37" ht="15" thickBot="1" x14ac:dyDescent="0.4">
      <c r="A109" s="283"/>
      <c r="B109" s="283"/>
      <c r="C109" s="265"/>
      <c r="D109" s="264"/>
      <c r="E109" s="265"/>
      <c r="F109" s="264"/>
      <c r="G109" s="330"/>
      <c r="H109" s="315"/>
      <c r="I109" s="315"/>
      <c r="J109" s="315"/>
      <c r="K109" s="315"/>
      <c r="L109" s="315"/>
      <c r="M109" s="315"/>
      <c r="N109" s="264"/>
      <c r="O109" s="864" t="s">
        <v>653</v>
      </c>
      <c r="P109" s="865"/>
      <c r="Q109" s="866"/>
      <c r="R109" s="302"/>
      <c r="S109" s="302"/>
      <c r="T109" s="302"/>
      <c r="U109" s="302"/>
      <c r="V109" s="302"/>
      <c r="W109" s="302"/>
      <c r="X109" s="302"/>
      <c r="Y109" s="302"/>
      <c r="Z109" s="302"/>
      <c r="AA109" s="302"/>
      <c r="AB109" s="300" t="s">
        <v>660</v>
      </c>
      <c r="AC109" s="265"/>
      <c r="AD109" s="265"/>
      <c r="AE109" s="265"/>
      <c r="AF109" s="264"/>
      <c r="AG109" s="267"/>
      <c r="AH109" s="268"/>
      <c r="AI109" s="268"/>
      <c r="AJ109" s="269"/>
      <c r="AK109" s="4"/>
    </row>
    <row r="110" spans="1:37" x14ac:dyDescent="0.35">
      <c r="A110" s="270"/>
      <c r="B110" s="270"/>
      <c r="C110" s="406"/>
      <c r="D110" s="407"/>
      <c r="E110" s="406"/>
      <c r="F110" s="407"/>
      <c r="H110" s="457"/>
      <c r="I110" s="457"/>
      <c r="J110" s="457"/>
      <c r="K110" s="457"/>
      <c r="L110" s="457"/>
      <c r="M110" s="457"/>
      <c r="N110" s="407"/>
      <c r="O110" s="319" t="s">
        <v>655</v>
      </c>
      <c r="P110" s="438"/>
      <c r="Q110" s="331" t="s">
        <v>631</v>
      </c>
      <c r="R110" s="459"/>
      <c r="S110" s="459"/>
      <c r="T110" s="459"/>
      <c r="U110" s="459"/>
      <c r="V110" s="459"/>
      <c r="W110" s="459"/>
      <c r="X110" s="459"/>
      <c r="Y110" s="459"/>
      <c r="Z110" s="459"/>
      <c r="AA110" s="459"/>
      <c r="AB110" s="408"/>
      <c r="AC110" s="406"/>
      <c r="AD110" s="406"/>
      <c r="AE110" s="406"/>
      <c r="AF110" s="407"/>
      <c r="AG110" s="262"/>
      <c r="AH110" s="433"/>
      <c r="AI110" s="433"/>
      <c r="AJ110" s="272"/>
      <c r="AK110" s="4"/>
    </row>
    <row r="111" spans="1:37" x14ac:dyDescent="0.35">
      <c r="A111" s="270"/>
      <c r="B111" s="270"/>
      <c r="C111" s="417" t="s">
        <v>238</v>
      </c>
      <c r="D111" s="417"/>
      <c r="E111" s="417" t="s">
        <v>241</v>
      </c>
      <c r="F111" s="417"/>
      <c r="G111" s="417" t="s">
        <v>208</v>
      </c>
      <c r="H111" s="417"/>
      <c r="I111" s="417" t="s">
        <v>213</v>
      </c>
      <c r="J111" s="417"/>
      <c r="K111" s="417" t="s">
        <v>209</v>
      </c>
      <c r="L111" s="417"/>
      <c r="M111" s="417" t="s">
        <v>429</v>
      </c>
      <c r="N111" s="417"/>
      <c r="O111" s="321" t="s">
        <v>661</v>
      </c>
      <c r="P111" s="417"/>
      <c r="Q111" s="332" t="s">
        <v>662</v>
      </c>
      <c r="R111" s="417"/>
      <c r="S111" s="417" t="s">
        <v>27</v>
      </c>
      <c r="T111" s="417"/>
      <c r="U111" s="417" t="s">
        <v>245</v>
      </c>
      <c r="V111" s="417"/>
      <c r="W111" s="417" t="s">
        <v>250</v>
      </c>
      <c r="X111" s="417"/>
      <c r="Y111" s="417" t="s">
        <v>258</v>
      </c>
      <c r="Z111" s="417"/>
      <c r="AA111" s="417" t="s">
        <v>443</v>
      </c>
      <c r="AB111" s="417"/>
      <c r="AC111" s="417" t="s">
        <v>155</v>
      </c>
      <c r="AD111" s="417"/>
      <c r="AE111" s="417"/>
      <c r="AF111" s="407"/>
      <c r="AG111" s="271"/>
      <c r="AH111" s="441"/>
      <c r="AI111" s="441"/>
      <c r="AJ111" s="272"/>
      <c r="AK111" s="4"/>
    </row>
    <row r="112" spans="1:37" x14ac:dyDescent="0.35">
      <c r="A112" s="273"/>
      <c r="B112" s="275"/>
      <c r="C112" s="406">
        <v>0</v>
      </c>
      <c r="D112" s="406"/>
      <c r="E112" s="406">
        <v>0</v>
      </c>
      <c r="F112" s="406"/>
      <c r="G112" s="406">
        <v>0</v>
      </c>
      <c r="H112" s="406"/>
      <c r="I112" s="406">
        <v>0</v>
      </c>
      <c r="J112" s="406"/>
      <c r="K112" s="406">
        <v>0</v>
      </c>
      <c r="L112" s="406"/>
      <c r="M112" s="406">
        <v>0</v>
      </c>
      <c r="N112" s="406"/>
      <c r="O112" s="275">
        <v>0</v>
      </c>
      <c r="P112" s="406"/>
      <c r="Q112" s="333">
        <v>0</v>
      </c>
      <c r="R112" s="406"/>
      <c r="S112" s="406">
        <v>0</v>
      </c>
      <c r="T112" s="406"/>
      <c r="U112" s="406">
        <v>0</v>
      </c>
      <c r="V112" s="406"/>
      <c r="W112" s="406">
        <v>0</v>
      </c>
      <c r="X112" s="406"/>
      <c r="Y112" s="406">
        <v>0</v>
      </c>
      <c r="Z112" s="406"/>
      <c r="AA112" s="406">
        <v>0</v>
      </c>
      <c r="AB112" s="406"/>
      <c r="AC112" s="406">
        <v>0</v>
      </c>
      <c r="AD112" s="406"/>
      <c r="AE112" s="406"/>
      <c r="AF112" s="407"/>
      <c r="AG112" s="274"/>
      <c r="AH112" s="442"/>
      <c r="AI112" s="443"/>
      <c r="AJ112" s="272"/>
      <c r="AK112" s="4"/>
    </row>
    <row r="113" spans="1:37" s="260" customFormat="1" ht="15" thickBot="1" x14ac:dyDescent="0.4">
      <c r="A113" s="306">
        <v>109</v>
      </c>
      <c r="B113" s="306"/>
      <c r="C113" s="260">
        <v>110</v>
      </c>
      <c r="E113" s="260">
        <v>111</v>
      </c>
      <c r="G113" s="260">
        <v>112</v>
      </c>
      <c r="I113" s="260">
        <v>113</v>
      </c>
      <c r="K113" s="260">
        <v>114</v>
      </c>
      <c r="M113" s="260">
        <v>115</v>
      </c>
      <c r="O113" s="306">
        <v>116</v>
      </c>
      <c r="Q113" s="334">
        <v>117</v>
      </c>
      <c r="S113" s="260">
        <v>118</v>
      </c>
      <c r="U113" s="260">
        <v>119</v>
      </c>
      <c r="W113" s="260">
        <v>120</v>
      </c>
      <c r="Y113" s="260">
        <v>121</v>
      </c>
      <c r="AA113" s="260">
        <v>122</v>
      </c>
      <c r="AC113" s="260">
        <v>123</v>
      </c>
      <c r="AG113" s="307"/>
      <c r="AH113" s="452"/>
      <c r="AI113" s="453"/>
      <c r="AJ113" s="308"/>
      <c r="AK113" s="284"/>
    </row>
    <row r="114" spans="1:37" ht="15" thickBot="1" x14ac:dyDescent="0.4">
      <c r="A114" s="275"/>
      <c r="B114" s="365">
        <v>342</v>
      </c>
      <c r="C114" s="787" t="s">
        <v>12</v>
      </c>
      <c r="D114" s="420">
        <v>280</v>
      </c>
      <c r="E114" s="787" t="s">
        <v>12</v>
      </c>
      <c r="F114" s="420">
        <v>387.99599999999998</v>
      </c>
      <c r="G114" s="787" t="s">
        <v>12</v>
      </c>
      <c r="H114" s="420">
        <v>319</v>
      </c>
      <c r="I114" s="787" t="s">
        <v>12</v>
      </c>
      <c r="J114" s="420">
        <v>429.45299999999997</v>
      </c>
      <c r="K114" s="787" t="s">
        <v>12</v>
      </c>
      <c r="L114" s="420">
        <v>484.387</v>
      </c>
      <c r="M114" s="818"/>
      <c r="N114" s="420">
        <v>372.19400000000002</v>
      </c>
      <c r="O114" s="787" t="s">
        <v>223</v>
      </c>
      <c r="P114" s="420">
        <v>552.22299999999996</v>
      </c>
      <c r="Q114" s="787" t="s">
        <v>223</v>
      </c>
      <c r="R114" s="420">
        <v>396.82299999999998</v>
      </c>
      <c r="S114" s="787" t="s">
        <v>12</v>
      </c>
      <c r="T114" s="420">
        <v>357.99599999999998</v>
      </c>
      <c r="U114" s="787" t="s">
        <v>12</v>
      </c>
      <c r="V114" s="420">
        <v>401</v>
      </c>
      <c r="W114" s="868" t="s">
        <v>12</v>
      </c>
      <c r="X114" s="420">
        <v>395.00900000000001</v>
      </c>
      <c r="Y114" s="868" t="s">
        <v>12</v>
      </c>
      <c r="Z114" s="420">
        <v>445.37900000000002</v>
      </c>
      <c r="AA114" s="818"/>
      <c r="AB114" s="420">
        <v>396.995</v>
      </c>
      <c r="AC114" s="787" t="s">
        <v>12</v>
      </c>
      <c r="AD114" s="432"/>
      <c r="AE114" s="432"/>
      <c r="AF114" s="407"/>
      <c r="AG114" s="261">
        <v>12</v>
      </c>
      <c r="AH114" s="248">
        <v>2</v>
      </c>
      <c r="AI114" s="248">
        <v>9</v>
      </c>
      <c r="AJ114" s="325"/>
      <c r="AK114" s="4"/>
    </row>
    <row r="115" spans="1:37" ht="15" thickBot="1" x14ac:dyDescent="0.4">
      <c r="A115" s="275"/>
      <c r="B115" s="270"/>
      <c r="C115" s="788"/>
      <c r="D115" s="407"/>
      <c r="E115" s="788"/>
      <c r="F115" s="407"/>
      <c r="G115" s="788"/>
      <c r="H115" s="407"/>
      <c r="I115" s="788"/>
      <c r="J115" s="407"/>
      <c r="K115" s="788"/>
      <c r="L115" s="407"/>
      <c r="M115" s="819"/>
      <c r="N115" s="407"/>
      <c r="O115" s="788"/>
      <c r="P115" s="432"/>
      <c r="Q115" s="788"/>
      <c r="R115" s="407"/>
      <c r="S115" s="788"/>
      <c r="T115" s="407"/>
      <c r="U115" s="788"/>
      <c r="V115" s="407"/>
      <c r="W115" s="788"/>
      <c r="X115" s="407"/>
      <c r="Y115" s="788"/>
      <c r="Z115" s="407"/>
      <c r="AA115" s="832"/>
      <c r="AB115" s="407"/>
      <c r="AC115" s="835"/>
      <c r="AD115" s="432"/>
      <c r="AE115" s="432"/>
      <c r="AF115" s="407"/>
      <c r="AG115" s="262"/>
      <c r="AH115" s="433"/>
      <c r="AI115" s="433"/>
      <c r="AJ115" s="272"/>
      <c r="AK115" s="4"/>
    </row>
    <row r="116" spans="1:37" ht="6" customHeight="1" x14ac:dyDescent="0.35">
      <c r="A116" s="275"/>
      <c r="B116" s="270"/>
      <c r="C116" s="250">
        <v>0</v>
      </c>
      <c r="D116" s="406"/>
      <c r="E116" s="335" t="s">
        <v>12</v>
      </c>
      <c r="F116" s="406"/>
      <c r="G116" s="335">
        <v>0</v>
      </c>
      <c r="H116" s="406"/>
      <c r="I116" s="335">
        <v>0</v>
      </c>
      <c r="J116" s="406"/>
      <c r="K116" s="335" t="s">
        <v>12</v>
      </c>
      <c r="L116" s="406"/>
      <c r="M116" s="335">
        <v>0</v>
      </c>
      <c r="N116" s="406"/>
      <c r="O116" s="326">
        <v>0</v>
      </c>
      <c r="P116" s="432"/>
      <c r="Q116" s="327">
        <v>0</v>
      </c>
      <c r="R116" s="406"/>
      <c r="S116" s="250">
        <v>0</v>
      </c>
      <c r="T116" s="406"/>
      <c r="U116" s="250">
        <v>0</v>
      </c>
      <c r="V116" s="406"/>
      <c r="W116" s="250">
        <v>0</v>
      </c>
      <c r="X116" s="406"/>
      <c r="Y116" s="250">
        <v>0</v>
      </c>
      <c r="Z116" s="406"/>
      <c r="AA116" s="250">
        <v>0</v>
      </c>
      <c r="AB116" s="424"/>
      <c r="AC116" s="250">
        <v>0</v>
      </c>
      <c r="AD116" s="432"/>
      <c r="AE116" s="432"/>
      <c r="AF116" s="407"/>
      <c r="AG116" s="262"/>
      <c r="AH116" s="433"/>
      <c r="AI116" s="433"/>
      <c r="AJ116" s="272"/>
      <c r="AK116" s="4"/>
    </row>
    <row r="117" spans="1:37" ht="15" thickBot="1" x14ac:dyDescent="0.4">
      <c r="A117" s="306"/>
      <c r="B117" s="462"/>
      <c r="C117" s="417" t="s">
        <v>65</v>
      </c>
      <c r="D117" s="407"/>
      <c r="E117" s="417" t="s">
        <v>126</v>
      </c>
      <c r="F117" s="407"/>
      <c r="G117" s="417" t="s">
        <v>65</v>
      </c>
      <c r="H117" s="407"/>
      <c r="I117" s="417" t="s">
        <v>68</v>
      </c>
      <c r="J117" s="407"/>
      <c r="K117" s="417" t="s">
        <v>210</v>
      </c>
      <c r="L117" s="407"/>
      <c r="M117" s="417" t="s">
        <v>197</v>
      </c>
      <c r="N117" s="407"/>
      <c r="O117" s="328" t="s">
        <v>401</v>
      </c>
      <c r="P117" s="336"/>
      <c r="Q117" s="337" t="s">
        <v>132</v>
      </c>
      <c r="R117" s="407"/>
      <c r="S117" s="417" t="s">
        <v>181</v>
      </c>
      <c r="T117" s="407"/>
      <c r="U117" s="417" t="s">
        <v>77</v>
      </c>
      <c r="V117" s="407"/>
      <c r="W117" s="417" t="s">
        <v>57</v>
      </c>
      <c r="X117" s="407"/>
      <c r="Y117" s="417" t="s">
        <v>57</v>
      </c>
      <c r="Z117" s="407"/>
      <c r="AA117" s="417" t="s">
        <v>123</v>
      </c>
      <c r="AB117" s="407"/>
      <c r="AC117" s="417" t="s">
        <v>77</v>
      </c>
      <c r="AD117" s="417"/>
      <c r="AE117" s="417"/>
      <c r="AG117" s="286"/>
      <c r="AH117" s="448"/>
      <c r="AI117" s="448"/>
      <c r="AJ117" s="308"/>
      <c r="AK117" s="4"/>
    </row>
    <row r="118" spans="1:37" s="263" customFormat="1" x14ac:dyDescent="0.35">
      <c r="A118" s="273"/>
      <c r="B118" s="273"/>
      <c r="C118" s="435" t="s">
        <v>58</v>
      </c>
      <c r="D118" s="408"/>
      <c r="E118" s="435" t="s">
        <v>58</v>
      </c>
      <c r="F118" s="408"/>
      <c r="G118" s="435" t="s">
        <v>58</v>
      </c>
      <c r="H118" s="408"/>
      <c r="I118" s="435" t="s">
        <v>58</v>
      </c>
      <c r="J118" s="435"/>
      <c r="K118" s="435" t="s">
        <v>58</v>
      </c>
      <c r="L118" s="434"/>
      <c r="M118" s="435"/>
      <c r="N118" s="434"/>
      <c r="O118" s="434" t="s">
        <v>634</v>
      </c>
      <c r="P118" s="434"/>
      <c r="Q118" s="434" t="s">
        <v>634</v>
      </c>
      <c r="R118" s="434"/>
      <c r="S118" s="435" t="s">
        <v>74</v>
      </c>
      <c r="T118" s="434"/>
      <c r="U118" s="435" t="s">
        <v>74</v>
      </c>
      <c r="V118" s="408"/>
      <c r="W118" s="435" t="s">
        <v>74</v>
      </c>
      <c r="X118" s="434"/>
      <c r="Y118" s="435" t="s">
        <v>74</v>
      </c>
      <c r="Z118" s="434"/>
      <c r="AA118" s="435"/>
      <c r="AB118" s="434"/>
      <c r="AC118" s="435" t="s">
        <v>74</v>
      </c>
      <c r="AD118" s="435"/>
      <c r="AE118" s="435"/>
      <c r="AF118" s="408"/>
      <c r="AG118" s="262"/>
      <c r="AH118" s="433"/>
      <c r="AI118" s="433"/>
      <c r="AJ118" s="276"/>
      <c r="AK118" s="10"/>
    </row>
    <row r="119" spans="1:37" s="263" customFormat="1" ht="15" thickBot="1" x14ac:dyDescent="0.4">
      <c r="A119" s="273"/>
      <c r="B119" s="273"/>
      <c r="C119" s="434"/>
      <c r="D119" s="408"/>
      <c r="E119" s="434"/>
      <c r="F119" s="408"/>
      <c r="G119" s="434"/>
      <c r="H119" s="408"/>
      <c r="I119" s="434"/>
      <c r="J119" s="434"/>
      <c r="K119" s="434"/>
      <c r="L119" s="434"/>
      <c r="M119" s="434"/>
      <c r="N119" s="434"/>
      <c r="O119" s="434"/>
      <c r="P119" s="434"/>
      <c r="Q119" s="461"/>
      <c r="R119" s="434"/>
      <c r="S119" s="435"/>
      <c r="T119" s="434"/>
      <c r="U119" s="435"/>
      <c r="V119" s="408"/>
      <c r="W119" s="435"/>
      <c r="X119" s="435"/>
      <c r="Y119" s="434" t="s">
        <v>634</v>
      </c>
      <c r="Z119" s="434"/>
      <c r="AA119" s="434"/>
      <c r="AB119" s="434"/>
      <c r="AC119" s="435"/>
      <c r="AD119" s="435"/>
      <c r="AE119" s="435"/>
      <c r="AF119" s="408"/>
      <c r="AG119" s="262"/>
      <c r="AH119" s="433"/>
      <c r="AI119" s="433"/>
      <c r="AJ119" s="276"/>
      <c r="AK119" s="10"/>
    </row>
    <row r="120" spans="1:37" s="263" customFormat="1" ht="15" thickBot="1" x14ac:dyDescent="0.4">
      <c r="A120" s="293"/>
      <c r="B120" s="836" t="s">
        <v>625</v>
      </c>
      <c r="C120" s="837"/>
      <c r="D120" s="837"/>
      <c r="E120" s="837"/>
      <c r="F120" s="837"/>
      <c r="G120" s="837"/>
      <c r="H120" s="837"/>
      <c r="I120" s="837"/>
      <c r="J120" s="837"/>
      <c r="K120" s="837"/>
      <c r="L120" s="837"/>
      <c r="M120" s="837"/>
      <c r="N120" s="837"/>
      <c r="O120" s="837"/>
      <c r="P120" s="837"/>
      <c r="Q120" s="837"/>
      <c r="R120" s="837"/>
      <c r="S120" s="837"/>
      <c r="T120" s="837"/>
      <c r="U120" s="837"/>
      <c r="V120" s="837"/>
      <c r="W120" s="837"/>
      <c r="X120" s="837"/>
      <c r="Y120" s="837"/>
      <c r="Z120" s="837"/>
      <c r="AA120" s="837"/>
      <c r="AB120" s="837"/>
      <c r="AC120" s="838"/>
      <c r="AD120" s="288"/>
      <c r="AE120" s="288"/>
      <c r="AF120" s="279"/>
      <c r="AG120" s="280"/>
      <c r="AH120" s="281"/>
      <c r="AI120" s="281"/>
      <c r="AJ120" s="282"/>
      <c r="AK120" s="10"/>
    </row>
    <row r="121" spans="1:37" ht="15" thickBot="1" x14ac:dyDescent="0.4">
      <c r="A121" s="283"/>
      <c r="B121" s="283"/>
      <c r="C121" s="265"/>
      <c r="D121" s="264"/>
      <c r="E121" s="305"/>
      <c r="F121" s="264"/>
      <c r="G121" s="265"/>
      <c r="H121" s="338"/>
      <c r="I121" s="338"/>
      <c r="J121" s="264"/>
      <c r="K121" s="311"/>
      <c r="L121" s="339"/>
      <c r="M121" s="339"/>
      <c r="N121" s="339"/>
      <c r="O121" s="339"/>
      <c r="P121" s="339"/>
      <c r="Q121" s="864" t="s">
        <v>653</v>
      </c>
      <c r="R121" s="865"/>
      <c r="S121" s="865"/>
      <c r="T121" s="865"/>
      <c r="U121" s="865"/>
      <c r="V121" s="865"/>
      <c r="W121" s="865"/>
      <c r="X121" s="865"/>
      <c r="Y121" s="866"/>
      <c r="Z121" s="300"/>
      <c r="AA121" s="340"/>
      <c r="AB121" s="340"/>
      <c r="AC121" s="867"/>
      <c r="AD121" s="867"/>
      <c r="AE121" s="867"/>
      <c r="AF121" s="867"/>
      <c r="AG121" s="267"/>
      <c r="AH121" s="268"/>
      <c r="AI121" s="268"/>
      <c r="AJ121" s="269"/>
      <c r="AK121" s="4"/>
    </row>
    <row r="122" spans="1:37" x14ac:dyDescent="0.35">
      <c r="A122" s="270"/>
      <c r="B122" s="462"/>
      <c r="C122" s="260"/>
      <c r="E122" s="463"/>
      <c r="G122" s="464" t="s">
        <v>663</v>
      </c>
      <c r="H122" s="465"/>
      <c r="I122" s="465"/>
      <c r="K122" s="10" t="s">
        <v>631</v>
      </c>
      <c r="L122" s="9"/>
      <c r="M122" s="10" t="s">
        <v>631</v>
      </c>
      <c r="N122" s="9"/>
      <c r="O122" s="9" t="s">
        <v>655</v>
      </c>
      <c r="P122" s="9"/>
      <c r="Q122" s="341"/>
      <c r="R122" s="10"/>
      <c r="S122" s="10" t="s">
        <v>631</v>
      </c>
      <c r="T122" s="434"/>
      <c r="U122" s="10" t="s">
        <v>631</v>
      </c>
      <c r="V122" s="10"/>
      <c r="W122" s="10"/>
      <c r="X122" s="10"/>
      <c r="Y122" s="342"/>
      <c r="Z122" s="263"/>
      <c r="AA122" s="466"/>
      <c r="AB122" s="466"/>
      <c r="AC122" s="447"/>
      <c r="AD122" s="447"/>
      <c r="AE122" s="447"/>
      <c r="AF122" s="447"/>
      <c r="AG122" s="262"/>
      <c r="AH122" s="433"/>
      <c r="AI122" s="433"/>
      <c r="AJ122" s="272"/>
      <c r="AK122" s="4"/>
    </row>
    <row r="123" spans="1:37" x14ac:dyDescent="0.35">
      <c r="A123" s="270"/>
      <c r="B123" s="270"/>
      <c r="C123" s="417" t="s">
        <v>444</v>
      </c>
      <c r="D123" s="417"/>
      <c r="E123" s="417" t="s">
        <v>664</v>
      </c>
      <c r="F123" s="417"/>
      <c r="G123" s="417" t="s">
        <v>665</v>
      </c>
      <c r="H123" s="417"/>
      <c r="I123" s="417" t="s">
        <v>264</v>
      </c>
      <c r="J123" s="417"/>
      <c r="K123" s="417" t="s">
        <v>666</v>
      </c>
      <c r="L123" s="417"/>
      <c r="M123" s="417" t="s">
        <v>667</v>
      </c>
      <c r="N123" s="417"/>
      <c r="O123" s="417" t="s">
        <v>668</v>
      </c>
      <c r="P123" s="417"/>
      <c r="Q123" s="343" t="s">
        <v>669</v>
      </c>
      <c r="R123" s="417"/>
      <c r="S123" s="417" t="s">
        <v>670</v>
      </c>
      <c r="T123" s="417"/>
      <c r="U123" s="417" t="s">
        <v>671</v>
      </c>
      <c r="V123" s="417"/>
      <c r="W123" s="417" t="s">
        <v>672</v>
      </c>
      <c r="X123" s="417"/>
      <c r="Y123" s="322" t="s">
        <v>673</v>
      </c>
      <c r="Z123" s="417"/>
      <c r="AA123" s="417" t="s">
        <v>274</v>
      </c>
      <c r="AB123" s="417"/>
      <c r="AC123" s="417" t="s">
        <v>220</v>
      </c>
      <c r="AD123" s="417"/>
      <c r="AE123" s="417"/>
      <c r="AF123" s="407"/>
      <c r="AG123" s="271"/>
      <c r="AH123" s="441"/>
      <c r="AI123" s="441"/>
      <c r="AJ123" s="272"/>
      <c r="AK123" s="4"/>
    </row>
    <row r="124" spans="1:37" x14ac:dyDescent="0.35">
      <c r="A124" s="273"/>
      <c r="B124" s="275"/>
      <c r="C124" s="406">
        <v>0</v>
      </c>
      <c r="D124" s="406"/>
      <c r="E124" s="406">
        <v>0</v>
      </c>
      <c r="F124" s="406"/>
      <c r="G124" s="406">
        <v>0</v>
      </c>
      <c r="H124" s="406"/>
      <c r="I124" s="406">
        <v>0</v>
      </c>
      <c r="J124" s="406"/>
      <c r="K124" s="406">
        <v>0</v>
      </c>
      <c r="L124" s="406"/>
      <c r="M124" s="406">
        <v>0</v>
      </c>
      <c r="N124" s="406"/>
      <c r="O124" s="406">
        <v>0</v>
      </c>
      <c r="P124" s="406"/>
      <c r="Q124" s="344">
        <v>0</v>
      </c>
      <c r="R124" s="406"/>
      <c r="S124" s="406">
        <v>0</v>
      </c>
      <c r="T124" s="406"/>
      <c r="U124" s="406">
        <v>0</v>
      </c>
      <c r="V124" s="406"/>
      <c r="W124" s="406">
        <v>0</v>
      </c>
      <c r="X124" s="406"/>
      <c r="Y124" s="323">
        <v>0</v>
      </c>
      <c r="Z124" s="406"/>
      <c r="AA124" s="406">
        <v>0</v>
      </c>
      <c r="AB124" s="406"/>
      <c r="AC124" s="406">
        <v>0</v>
      </c>
      <c r="AD124" s="406"/>
      <c r="AE124" s="406"/>
      <c r="AF124" s="407"/>
      <c r="AG124" s="274"/>
      <c r="AH124" s="442"/>
      <c r="AI124" s="443"/>
      <c r="AJ124" s="272"/>
      <c r="AK124" s="4"/>
    </row>
    <row r="125" spans="1:37" s="260" customFormat="1" ht="15" thickBot="1" x14ac:dyDescent="0.4">
      <c r="A125" s="306">
        <v>123</v>
      </c>
      <c r="B125" s="306"/>
      <c r="C125" s="260" t="s">
        <v>789</v>
      </c>
      <c r="E125" s="260">
        <v>125</v>
      </c>
      <c r="G125" s="260">
        <v>126</v>
      </c>
      <c r="I125" s="260">
        <v>127</v>
      </c>
      <c r="K125" s="260">
        <v>128</v>
      </c>
      <c r="M125" s="260">
        <v>129</v>
      </c>
      <c r="O125" s="260">
        <v>130</v>
      </c>
      <c r="Q125" s="345">
        <v>131</v>
      </c>
      <c r="S125" s="260">
        <v>132</v>
      </c>
      <c r="U125" s="260">
        <v>133</v>
      </c>
      <c r="W125" s="260">
        <v>134</v>
      </c>
      <c r="Y125" s="324">
        <v>135</v>
      </c>
      <c r="AA125" s="260">
        <v>136</v>
      </c>
      <c r="AC125" s="260">
        <v>137</v>
      </c>
      <c r="AG125" s="307"/>
      <c r="AH125" s="452"/>
      <c r="AI125" s="453"/>
      <c r="AJ125" s="308"/>
      <c r="AK125" s="284"/>
    </row>
    <row r="126" spans="1:37" ht="15" thickBot="1" x14ac:dyDescent="0.4">
      <c r="A126" s="275"/>
      <c r="B126" s="365">
        <v>374.005</v>
      </c>
      <c r="C126" s="818"/>
      <c r="D126" s="420">
        <v>433</v>
      </c>
      <c r="E126" s="787" t="s">
        <v>235</v>
      </c>
      <c r="F126" s="420">
        <v>390</v>
      </c>
      <c r="G126" s="787" t="s">
        <v>235</v>
      </c>
      <c r="H126" s="420">
        <v>406.995</v>
      </c>
      <c r="I126" s="787" t="s">
        <v>12</v>
      </c>
      <c r="J126" s="420">
        <v>411.48200000000003</v>
      </c>
      <c r="K126" s="787" t="s">
        <v>235</v>
      </c>
      <c r="L126" s="420">
        <v>566.68100000000004</v>
      </c>
      <c r="M126" s="787"/>
      <c r="N126" s="420">
        <v>326.63200000000001</v>
      </c>
      <c r="O126" s="816" t="s">
        <v>15</v>
      </c>
      <c r="P126" s="420">
        <v>371.99700000000001</v>
      </c>
      <c r="Q126" s="787" t="s">
        <v>223</v>
      </c>
      <c r="R126" s="420">
        <v>441</v>
      </c>
      <c r="S126" s="787" t="s">
        <v>223</v>
      </c>
      <c r="T126" s="420">
        <v>445</v>
      </c>
      <c r="U126" s="787" t="s">
        <v>223</v>
      </c>
      <c r="V126" s="420">
        <v>332.73099999999999</v>
      </c>
      <c r="W126" s="787" t="s">
        <v>223</v>
      </c>
      <c r="X126" s="420">
        <v>241.999</v>
      </c>
      <c r="Y126" s="787" t="s">
        <v>223</v>
      </c>
      <c r="Z126" s="420">
        <v>473.13099999999997</v>
      </c>
      <c r="AA126" s="818"/>
      <c r="AB126" s="420">
        <v>439.99900000000002</v>
      </c>
      <c r="AC126" s="787" t="s">
        <v>12</v>
      </c>
      <c r="AD126" s="432"/>
      <c r="AE126" s="432"/>
      <c r="AF126" s="407"/>
      <c r="AG126" s="261">
        <v>4</v>
      </c>
      <c r="AH126" s="248">
        <v>0</v>
      </c>
      <c r="AI126" s="248">
        <v>1</v>
      </c>
      <c r="AJ126" s="325"/>
      <c r="AK126" s="4"/>
    </row>
    <row r="127" spans="1:37" x14ac:dyDescent="0.35">
      <c r="A127" s="275"/>
      <c r="B127" s="270"/>
      <c r="C127" s="819"/>
      <c r="D127" s="407"/>
      <c r="E127" s="788"/>
      <c r="F127" s="407"/>
      <c r="G127" s="788"/>
      <c r="H127" s="407"/>
      <c r="I127" s="788"/>
      <c r="J127" s="407"/>
      <c r="K127" s="788"/>
      <c r="L127" s="407"/>
      <c r="M127" s="788"/>
      <c r="N127" s="407"/>
      <c r="O127" s="817"/>
      <c r="P127" s="432"/>
      <c r="Q127" s="788"/>
      <c r="R127" s="407"/>
      <c r="S127" s="788"/>
      <c r="T127" s="407"/>
      <c r="U127" s="788"/>
      <c r="V127" s="407"/>
      <c r="W127" s="788"/>
      <c r="X127" s="407"/>
      <c r="Y127" s="788"/>
      <c r="Z127" s="407"/>
      <c r="AA127" s="819"/>
      <c r="AB127" s="407"/>
      <c r="AC127" s="788"/>
      <c r="AD127" s="432"/>
      <c r="AE127" s="432"/>
      <c r="AF127" s="407"/>
      <c r="AG127" s="262"/>
      <c r="AH127" s="433"/>
      <c r="AI127" s="433"/>
      <c r="AJ127" s="272"/>
      <c r="AK127" s="4"/>
    </row>
    <row r="128" spans="1:37" ht="6" customHeight="1" x14ac:dyDescent="0.35">
      <c r="A128" s="275"/>
      <c r="B128" s="270"/>
      <c r="C128" s="250">
        <v>0</v>
      </c>
      <c r="D128" s="406"/>
      <c r="E128" s="250">
        <v>0</v>
      </c>
      <c r="F128" s="406"/>
      <c r="G128" s="250">
        <v>0</v>
      </c>
      <c r="H128" s="406"/>
      <c r="I128" s="250">
        <v>0</v>
      </c>
      <c r="J128" s="406"/>
      <c r="K128" s="250">
        <v>0</v>
      </c>
      <c r="L128" s="406"/>
      <c r="M128" s="250">
        <v>0</v>
      </c>
      <c r="N128" s="406"/>
      <c r="O128" s="250">
        <v>0</v>
      </c>
      <c r="P128" s="432"/>
      <c r="Q128" s="326">
        <v>0</v>
      </c>
      <c r="R128" s="406"/>
      <c r="S128" s="250">
        <v>0</v>
      </c>
      <c r="T128" s="406"/>
      <c r="U128" s="250">
        <v>0</v>
      </c>
      <c r="V128" s="406"/>
      <c r="W128" s="250">
        <v>0</v>
      </c>
      <c r="X128" s="406"/>
      <c r="Y128" s="327">
        <v>0</v>
      </c>
      <c r="Z128" s="406"/>
      <c r="AA128" s="250">
        <v>0</v>
      </c>
      <c r="AB128" s="424"/>
      <c r="AC128" s="250">
        <v>0</v>
      </c>
      <c r="AD128" s="432"/>
      <c r="AE128" s="432"/>
      <c r="AF128" s="407"/>
      <c r="AG128" s="262"/>
      <c r="AH128" s="433"/>
      <c r="AI128" s="433"/>
      <c r="AJ128" s="272"/>
      <c r="AK128" s="4"/>
    </row>
    <row r="129" spans="1:37" ht="15" thickBot="1" x14ac:dyDescent="0.4">
      <c r="A129" s="306"/>
      <c r="B129" s="462"/>
      <c r="C129" s="417" t="s">
        <v>77</v>
      </c>
      <c r="D129" s="407"/>
      <c r="E129" s="417" t="s">
        <v>65</v>
      </c>
      <c r="F129" s="407"/>
      <c r="G129" s="417" t="s">
        <v>150</v>
      </c>
      <c r="H129" s="407"/>
      <c r="I129" s="417" t="s">
        <v>77</v>
      </c>
      <c r="J129" s="407"/>
      <c r="K129" s="417" t="s">
        <v>640</v>
      </c>
      <c r="L129" s="407"/>
      <c r="M129" s="417" t="s">
        <v>674</v>
      </c>
      <c r="N129" s="407"/>
      <c r="O129" s="417" t="s">
        <v>206</v>
      </c>
      <c r="P129" s="417"/>
      <c r="Q129" s="346" t="s">
        <v>79</v>
      </c>
      <c r="R129" s="255"/>
      <c r="S129" s="336" t="s">
        <v>659</v>
      </c>
      <c r="T129" s="255"/>
      <c r="U129" s="336" t="s">
        <v>77</v>
      </c>
      <c r="V129" s="255"/>
      <c r="W129" s="336" t="s">
        <v>126</v>
      </c>
      <c r="X129" s="255"/>
      <c r="Y129" s="329" t="s">
        <v>206</v>
      </c>
      <c r="Z129" s="407"/>
      <c r="AA129" s="417" t="s">
        <v>275</v>
      </c>
      <c r="AB129" s="407"/>
      <c r="AC129" s="417" t="s">
        <v>77</v>
      </c>
      <c r="AD129" s="417"/>
      <c r="AE129" s="417"/>
      <c r="AF129" s="260"/>
      <c r="AG129" s="286"/>
      <c r="AH129" s="448"/>
      <c r="AI129" s="448"/>
      <c r="AJ129" s="308"/>
      <c r="AK129" s="4"/>
    </row>
    <row r="130" spans="1:37" s="263" customFormat="1" x14ac:dyDescent="0.35">
      <c r="A130" s="273"/>
      <c r="B130" s="273"/>
      <c r="C130" s="435"/>
      <c r="D130" s="434"/>
      <c r="E130" s="434"/>
      <c r="F130" s="408"/>
      <c r="G130" s="437"/>
      <c r="H130" s="408"/>
      <c r="I130" s="435" t="s">
        <v>74</v>
      </c>
      <c r="J130" s="408"/>
      <c r="K130" s="437"/>
      <c r="L130" s="408"/>
      <c r="M130" s="437" t="s">
        <v>634</v>
      </c>
      <c r="N130" s="408"/>
      <c r="O130" s="437" t="s">
        <v>634</v>
      </c>
      <c r="P130" s="437"/>
      <c r="Q130" s="455"/>
      <c r="R130" s="408"/>
      <c r="S130" s="437"/>
      <c r="T130" s="408"/>
      <c r="U130" s="437" t="s">
        <v>634</v>
      </c>
      <c r="V130" s="408"/>
      <c r="W130" s="10"/>
      <c r="X130" s="408"/>
      <c r="Y130" s="437"/>
      <c r="Z130" s="408"/>
      <c r="AA130" s="435" t="s">
        <v>74</v>
      </c>
      <c r="AB130" s="408"/>
      <c r="AC130" s="435" t="s">
        <v>74</v>
      </c>
      <c r="AD130" s="435"/>
      <c r="AE130" s="435"/>
      <c r="AF130" s="408"/>
      <c r="AG130" s="262"/>
      <c r="AH130" s="433"/>
      <c r="AI130" s="433"/>
      <c r="AJ130" s="276"/>
      <c r="AK130" s="10"/>
    </row>
    <row r="131" spans="1:37" s="263" customFormat="1" ht="15" thickBot="1" x14ac:dyDescent="0.4">
      <c r="A131" s="273"/>
      <c r="B131" s="273"/>
      <c r="C131" s="434"/>
      <c r="D131" s="434"/>
      <c r="E131" s="434"/>
      <c r="F131" s="408"/>
      <c r="G131" s="437"/>
      <c r="H131" s="408"/>
      <c r="I131" s="435"/>
      <c r="J131" s="408"/>
      <c r="K131" s="437"/>
      <c r="L131" s="408"/>
      <c r="M131" s="437"/>
      <c r="N131" s="408"/>
      <c r="O131" s="437"/>
      <c r="P131" s="437"/>
      <c r="Q131" s="455"/>
      <c r="R131" s="408"/>
      <c r="S131" s="437"/>
      <c r="T131" s="408"/>
      <c r="U131" s="437"/>
      <c r="V131" s="408"/>
      <c r="W131" s="10"/>
      <c r="X131" s="408"/>
      <c r="Y131" s="437"/>
      <c r="Z131" s="408"/>
      <c r="AA131" s="435"/>
      <c r="AB131" s="408"/>
      <c r="AC131" s="435"/>
      <c r="AD131" s="435"/>
      <c r="AE131" s="435"/>
      <c r="AF131" s="408"/>
      <c r="AG131" s="262"/>
      <c r="AH131" s="433"/>
      <c r="AI131" s="433"/>
      <c r="AJ131" s="276"/>
      <c r="AK131" s="10"/>
    </row>
    <row r="132" spans="1:37" s="263" customFormat="1" ht="15" thickBot="1" x14ac:dyDescent="0.4">
      <c r="A132" s="293"/>
      <c r="B132" s="836" t="s">
        <v>625</v>
      </c>
      <c r="C132" s="837"/>
      <c r="D132" s="837"/>
      <c r="E132" s="837"/>
      <c r="F132" s="837"/>
      <c r="G132" s="837"/>
      <c r="H132" s="837"/>
      <c r="I132" s="837"/>
      <c r="J132" s="837"/>
      <c r="K132" s="837"/>
      <c r="L132" s="837"/>
      <c r="M132" s="837"/>
      <c r="N132" s="837"/>
      <c r="O132" s="837"/>
      <c r="P132" s="837"/>
      <c r="Q132" s="837"/>
      <c r="R132" s="837"/>
      <c r="S132" s="837"/>
      <c r="T132" s="837"/>
      <c r="U132" s="837"/>
      <c r="V132" s="837"/>
      <c r="W132" s="837"/>
      <c r="X132" s="837"/>
      <c r="Y132" s="837"/>
      <c r="Z132" s="837"/>
      <c r="AA132" s="837"/>
      <c r="AB132" s="837"/>
      <c r="AC132" s="838"/>
      <c r="AD132" s="288"/>
      <c r="AE132" s="288"/>
      <c r="AF132" s="279"/>
      <c r="AG132" s="280"/>
      <c r="AH132" s="281"/>
      <c r="AI132" s="281"/>
      <c r="AJ132" s="282"/>
      <c r="AK132" s="10"/>
    </row>
    <row r="133" spans="1:37" s="263" customFormat="1" ht="15" thickBot="1" x14ac:dyDescent="0.4">
      <c r="A133" s="310"/>
      <c r="B133" s="310"/>
      <c r="C133" s="347"/>
      <c r="D133" s="347"/>
      <c r="E133" s="347"/>
      <c r="F133" s="300"/>
      <c r="G133" s="858" t="s">
        <v>653</v>
      </c>
      <c r="H133" s="859"/>
      <c r="I133" s="859"/>
      <c r="J133" s="859"/>
      <c r="K133" s="860"/>
      <c r="L133" s="300"/>
      <c r="M133" s="298"/>
      <c r="N133" s="300"/>
      <c r="O133" s="298"/>
      <c r="P133" s="298"/>
      <c r="Q133" s="313"/>
      <c r="R133" s="300"/>
      <c r="S133" s="298"/>
      <c r="T133" s="300"/>
      <c r="U133" s="298"/>
      <c r="V133" s="300"/>
      <c r="W133" s="861" t="s">
        <v>653</v>
      </c>
      <c r="X133" s="862"/>
      <c r="Y133" s="863"/>
      <c r="Z133" s="300"/>
      <c r="AA133" s="298"/>
      <c r="AB133" s="300"/>
      <c r="AC133" s="312"/>
      <c r="AD133" s="312"/>
      <c r="AE133" s="312"/>
      <c r="AF133" s="300"/>
      <c r="AG133" s="267"/>
      <c r="AH133" s="268"/>
      <c r="AI133" s="268"/>
      <c r="AJ133" s="318"/>
      <c r="AK133" s="10"/>
    </row>
    <row r="134" spans="1:37" x14ac:dyDescent="0.35">
      <c r="A134" s="285"/>
      <c r="B134" s="285"/>
      <c r="C134" s="457"/>
      <c r="D134" s="457" t="s">
        <v>641</v>
      </c>
      <c r="E134" s="457"/>
      <c r="G134" s="348" t="s">
        <v>631</v>
      </c>
      <c r="H134" s="263"/>
      <c r="I134" s="9" t="s">
        <v>655</v>
      </c>
      <c r="J134" s="263"/>
      <c r="K134" s="320" t="s">
        <v>675</v>
      </c>
      <c r="L134" s="457"/>
      <c r="M134" s="10"/>
      <c r="O134" s="260"/>
      <c r="P134" s="260"/>
      <c r="Q134" s="461"/>
      <c r="R134" s="9"/>
      <c r="S134" s="9"/>
      <c r="U134" s="260"/>
      <c r="V134" s="467" t="s">
        <v>638</v>
      </c>
      <c r="W134" s="319" t="s">
        <v>631</v>
      </c>
      <c r="X134" s="466"/>
      <c r="Y134" s="349"/>
      <c r="Z134" s="466"/>
      <c r="AA134" s="466"/>
      <c r="AB134" s="466"/>
      <c r="AC134" s="466"/>
      <c r="AD134" s="466"/>
      <c r="AE134" s="466"/>
      <c r="AG134" s="286"/>
      <c r="AH134" s="448"/>
      <c r="AI134" s="448"/>
      <c r="AJ134" s="308"/>
      <c r="AK134" s="4"/>
    </row>
    <row r="135" spans="1:37" x14ac:dyDescent="0.35">
      <c r="A135" s="270"/>
      <c r="B135" s="270"/>
      <c r="C135" s="417" t="s">
        <v>479</v>
      </c>
      <c r="D135" s="417"/>
      <c r="E135" s="417" t="s">
        <v>486</v>
      </c>
      <c r="F135" s="417"/>
      <c r="G135" s="321" t="s">
        <v>676</v>
      </c>
      <c r="H135" s="417"/>
      <c r="I135" s="417" t="s">
        <v>677</v>
      </c>
      <c r="J135" s="417"/>
      <c r="K135" s="322" t="s">
        <v>678</v>
      </c>
      <c r="L135" s="417"/>
      <c r="M135" s="417" t="s">
        <v>286</v>
      </c>
      <c r="N135" s="417"/>
      <c r="O135" s="417" t="s">
        <v>218</v>
      </c>
      <c r="P135" s="417"/>
      <c r="Q135" s="426" t="s">
        <v>370</v>
      </c>
      <c r="R135" s="417"/>
      <c r="S135" s="417" t="s">
        <v>205</v>
      </c>
      <c r="T135" s="417"/>
      <c r="U135" s="417" t="s">
        <v>544</v>
      </c>
      <c r="V135" s="417"/>
      <c r="W135" s="321" t="s">
        <v>679</v>
      </c>
      <c r="X135" s="417"/>
      <c r="Y135" s="322" t="s">
        <v>680</v>
      </c>
      <c r="Z135" s="417"/>
      <c r="AA135" s="417" t="s">
        <v>398</v>
      </c>
      <c r="AB135" s="417"/>
      <c r="AC135" s="417" t="s">
        <v>177</v>
      </c>
      <c r="AD135" s="417"/>
      <c r="AE135" s="417"/>
      <c r="AF135" s="407"/>
      <c r="AG135" s="271"/>
      <c r="AH135" s="441"/>
      <c r="AI135" s="441"/>
      <c r="AJ135" s="272"/>
      <c r="AK135" s="4"/>
    </row>
    <row r="136" spans="1:37" x14ac:dyDescent="0.35">
      <c r="A136" s="273"/>
      <c r="B136" s="275" t="s">
        <v>681</v>
      </c>
      <c r="C136" s="406">
        <v>0</v>
      </c>
      <c r="D136" s="406"/>
      <c r="E136" s="406">
        <v>0</v>
      </c>
      <c r="F136" s="406"/>
      <c r="G136" s="275">
        <v>0</v>
      </c>
      <c r="H136" s="406"/>
      <c r="I136" s="406">
        <v>0</v>
      </c>
      <c r="J136" s="406"/>
      <c r="K136" s="323">
        <v>0</v>
      </c>
      <c r="L136" s="406"/>
      <c r="M136" s="406">
        <v>0</v>
      </c>
      <c r="N136" s="406"/>
      <c r="O136" s="406">
        <v>0</v>
      </c>
      <c r="P136" s="406"/>
      <c r="Q136" s="428">
        <v>0</v>
      </c>
      <c r="R136" s="406"/>
      <c r="S136" s="406">
        <v>0</v>
      </c>
      <c r="T136" s="406"/>
      <c r="U136" s="406">
        <v>0</v>
      </c>
      <c r="V136" s="406"/>
      <c r="W136" s="275">
        <v>0</v>
      </c>
      <c r="X136" s="406"/>
      <c r="Y136" s="323">
        <v>0</v>
      </c>
      <c r="Z136" s="406"/>
      <c r="AA136" s="406">
        <v>0</v>
      </c>
      <c r="AB136" s="406"/>
      <c r="AC136" s="406">
        <v>0</v>
      </c>
      <c r="AD136" s="406"/>
      <c r="AE136" s="406"/>
      <c r="AF136" s="407"/>
      <c r="AG136" s="274"/>
      <c r="AH136" s="442"/>
      <c r="AI136" s="443"/>
      <c r="AJ136" s="272"/>
      <c r="AK136" s="4"/>
    </row>
    <row r="137" spans="1:37" s="260" customFormat="1" ht="15" thickBot="1" x14ac:dyDescent="0.4">
      <c r="A137" s="306">
        <v>137</v>
      </c>
      <c r="B137" s="306"/>
      <c r="C137" s="260">
        <v>138</v>
      </c>
      <c r="E137" s="260">
        <v>139</v>
      </c>
      <c r="G137" s="306">
        <v>140</v>
      </c>
      <c r="I137" s="260">
        <v>141</v>
      </c>
      <c r="K137" s="324">
        <v>142</v>
      </c>
      <c r="M137" s="260">
        <v>143</v>
      </c>
      <c r="O137" s="260">
        <v>144</v>
      </c>
      <c r="Q137" s="451" t="s">
        <v>789</v>
      </c>
      <c r="S137" s="260">
        <v>146</v>
      </c>
      <c r="U137" s="260">
        <v>147</v>
      </c>
      <c r="W137" s="306">
        <v>148</v>
      </c>
      <c r="Y137" s="324">
        <v>149</v>
      </c>
      <c r="AA137" s="260" t="s">
        <v>789</v>
      </c>
      <c r="AC137" s="260">
        <v>151</v>
      </c>
      <c r="AG137" s="307"/>
      <c r="AH137" s="452"/>
      <c r="AI137" s="453"/>
      <c r="AJ137" s="308"/>
      <c r="AK137" s="284"/>
    </row>
    <row r="138" spans="1:37" ht="15" thickBot="1" x14ac:dyDescent="0.4">
      <c r="A138" s="275"/>
      <c r="B138" s="365">
        <v>398.255</v>
      </c>
      <c r="C138" s="818"/>
      <c r="D138" s="420">
        <v>211.13499999999999</v>
      </c>
      <c r="E138" s="818"/>
      <c r="F138" s="420">
        <v>224</v>
      </c>
      <c r="G138" s="787" t="s">
        <v>223</v>
      </c>
      <c r="H138" s="420">
        <v>293.49299999999999</v>
      </c>
      <c r="I138" s="787" t="s">
        <v>223</v>
      </c>
      <c r="J138" s="420">
        <v>332.85599999999999</v>
      </c>
      <c r="K138" s="787" t="s">
        <v>223</v>
      </c>
      <c r="L138" s="420">
        <v>412.34500000000003</v>
      </c>
      <c r="M138" s="818"/>
      <c r="N138" s="420">
        <v>429.00299999999999</v>
      </c>
      <c r="O138" s="787" t="s">
        <v>12</v>
      </c>
      <c r="P138" s="420">
        <v>389</v>
      </c>
      <c r="Q138" s="818"/>
      <c r="R138" s="420">
        <v>418</v>
      </c>
      <c r="S138" s="787" t="s">
        <v>12</v>
      </c>
      <c r="T138" s="420">
        <v>365.834</v>
      </c>
      <c r="U138" s="818"/>
      <c r="V138" s="420">
        <v>236.06100000000001</v>
      </c>
      <c r="W138" s="787" t="s">
        <v>223</v>
      </c>
      <c r="X138" s="420">
        <v>424.99799999999999</v>
      </c>
      <c r="Y138" s="787" t="s">
        <v>223</v>
      </c>
      <c r="Z138" s="420">
        <v>413.45</v>
      </c>
      <c r="AA138" s="818"/>
      <c r="AB138" s="420">
        <v>458</v>
      </c>
      <c r="AC138" s="787" t="s">
        <v>12</v>
      </c>
      <c r="AD138" s="432"/>
      <c r="AE138" s="432"/>
      <c r="AF138" s="407"/>
      <c r="AG138" s="261">
        <v>9</v>
      </c>
      <c r="AH138" s="248">
        <v>1</v>
      </c>
      <c r="AI138" s="248">
        <v>4</v>
      </c>
      <c r="AJ138" s="325"/>
      <c r="AK138" s="4"/>
    </row>
    <row r="139" spans="1:37" x14ac:dyDescent="0.35">
      <c r="A139" s="275"/>
      <c r="B139" s="270"/>
      <c r="C139" s="819"/>
      <c r="D139" s="407"/>
      <c r="E139" s="819"/>
      <c r="F139" s="407"/>
      <c r="G139" s="788"/>
      <c r="H139" s="407"/>
      <c r="I139" s="788"/>
      <c r="J139" s="407"/>
      <c r="K139" s="788"/>
      <c r="L139" s="407"/>
      <c r="M139" s="819"/>
      <c r="N139" s="407"/>
      <c r="O139" s="788"/>
      <c r="P139" s="432"/>
      <c r="Q139" s="819"/>
      <c r="R139" s="407"/>
      <c r="S139" s="788"/>
      <c r="T139" s="407"/>
      <c r="U139" s="819"/>
      <c r="V139" s="407"/>
      <c r="W139" s="788"/>
      <c r="X139" s="407"/>
      <c r="Y139" s="788"/>
      <c r="Z139" s="407"/>
      <c r="AA139" s="819"/>
      <c r="AB139" s="407"/>
      <c r="AC139" s="788"/>
      <c r="AD139" s="432"/>
      <c r="AE139" s="432"/>
      <c r="AF139" s="407"/>
      <c r="AG139" s="262"/>
      <c r="AH139" s="433"/>
      <c r="AI139" s="433"/>
      <c r="AJ139" s="272"/>
      <c r="AK139" s="4"/>
    </row>
    <row r="140" spans="1:37" ht="6" customHeight="1" x14ac:dyDescent="0.35">
      <c r="A140" s="275"/>
      <c r="B140" s="270"/>
      <c r="C140" s="250">
        <v>0</v>
      </c>
      <c r="D140" s="406"/>
      <c r="E140" s="250">
        <v>0</v>
      </c>
      <c r="F140" s="406"/>
      <c r="G140" s="326">
        <v>0</v>
      </c>
      <c r="H140" s="406"/>
      <c r="I140" s="250">
        <v>0</v>
      </c>
      <c r="J140" s="406"/>
      <c r="K140" s="327">
        <v>0</v>
      </c>
      <c r="L140" s="406"/>
      <c r="M140" s="250">
        <v>0</v>
      </c>
      <c r="N140" s="406"/>
      <c r="O140" s="250" t="s">
        <v>12</v>
      </c>
      <c r="P140" s="432"/>
      <c r="Q140" s="250">
        <v>0</v>
      </c>
      <c r="R140" s="406"/>
      <c r="S140" s="250">
        <v>0</v>
      </c>
      <c r="T140" s="406"/>
      <c r="U140" s="250">
        <v>0</v>
      </c>
      <c r="V140" s="406"/>
      <c r="W140" s="326">
        <v>0</v>
      </c>
      <c r="X140" s="406"/>
      <c r="Y140" s="327">
        <v>0</v>
      </c>
      <c r="Z140" s="406"/>
      <c r="AA140" s="250">
        <v>0</v>
      </c>
      <c r="AB140" s="424"/>
      <c r="AC140" s="250">
        <v>0</v>
      </c>
      <c r="AD140" s="432"/>
      <c r="AE140" s="432"/>
      <c r="AF140" s="407"/>
      <c r="AG140" s="262"/>
      <c r="AH140" s="433"/>
      <c r="AI140" s="433"/>
      <c r="AJ140" s="272"/>
      <c r="AK140" s="4"/>
    </row>
    <row r="141" spans="1:37" ht="15" thickBot="1" x14ac:dyDescent="0.4">
      <c r="A141" s="306"/>
      <c r="B141" s="306"/>
      <c r="C141" s="417" t="s">
        <v>181</v>
      </c>
      <c r="D141" s="407"/>
      <c r="E141" s="417" t="s">
        <v>231</v>
      </c>
      <c r="F141" s="407"/>
      <c r="G141" s="328" t="s">
        <v>79</v>
      </c>
      <c r="H141" s="255"/>
      <c r="I141" s="336" t="s">
        <v>181</v>
      </c>
      <c r="J141" s="255"/>
      <c r="K141" s="329" t="s">
        <v>132</v>
      </c>
      <c r="L141" s="407"/>
      <c r="M141" s="417" t="s">
        <v>287</v>
      </c>
      <c r="N141" s="407"/>
      <c r="O141" s="417" t="s">
        <v>65</v>
      </c>
      <c r="P141" s="417"/>
      <c r="Q141" s="426" t="s">
        <v>77</v>
      </c>
      <c r="R141" s="407"/>
      <c r="S141" s="417" t="s">
        <v>206</v>
      </c>
      <c r="T141" s="407"/>
      <c r="U141" s="417" t="s">
        <v>200</v>
      </c>
      <c r="V141" s="407"/>
      <c r="W141" s="350" t="s">
        <v>200</v>
      </c>
      <c r="X141" s="255"/>
      <c r="Y141" s="329" t="s">
        <v>57</v>
      </c>
      <c r="Z141" s="407"/>
      <c r="AA141" s="417" t="s">
        <v>399</v>
      </c>
      <c r="AB141" s="407"/>
      <c r="AC141" s="417" t="s">
        <v>57</v>
      </c>
      <c r="AD141" s="417"/>
      <c r="AE141" s="417"/>
      <c r="AG141" s="286"/>
      <c r="AH141" s="448"/>
      <c r="AI141" s="448"/>
      <c r="AJ141" s="308"/>
      <c r="AK141" s="4"/>
    </row>
    <row r="142" spans="1:37" s="263" customFormat="1" x14ac:dyDescent="0.35">
      <c r="A142" s="277"/>
      <c r="B142" s="277"/>
      <c r="C142" s="435"/>
      <c r="E142" s="435"/>
      <c r="G142" s="435" t="s">
        <v>634</v>
      </c>
      <c r="I142" s="435" t="s">
        <v>634</v>
      </c>
      <c r="K142" s="435" t="s">
        <v>634</v>
      </c>
      <c r="M142" s="10" t="s">
        <v>91</v>
      </c>
      <c r="N142" s="9"/>
      <c r="O142" s="435" t="s">
        <v>58</v>
      </c>
      <c r="P142" s="435"/>
      <c r="Q142" s="461"/>
      <c r="R142" s="9"/>
      <c r="S142" s="435" t="s">
        <v>91</v>
      </c>
      <c r="T142" s="9"/>
      <c r="U142" s="9"/>
      <c r="V142" s="9"/>
      <c r="W142" s="9" t="s">
        <v>634</v>
      </c>
      <c r="X142" s="9"/>
      <c r="Y142" s="9"/>
      <c r="Z142" s="9"/>
      <c r="AA142" s="9"/>
      <c r="AC142" s="435" t="s">
        <v>91</v>
      </c>
      <c r="AD142" s="435"/>
      <c r="AE142" s="435"/>
      <c r="AG142" s="286"/>
      <c r="AH142" s="448"/>
      <c r="AI142" s="448"/>
      <c r="AJ142" s="287"/>
      <c r="AK142" s="10"/>
    </row>
    <row r="143" spans="1:37" s="263" customFormat="1" ht="15" thickBot="1" x14ac:dyDescent="0.4">
      <c r="A143" s="277"/>
      <c r="B143" s="277"/>
      <c r="C143" s="435"/>
      <c r="E143" s="435"/>
      <c r="G143" s="435"/>
      <c r="I143" s="435"/>
      <c r="K143" s="435"/>
      <c r="M143" s="10"/>
      <c r="N143" s="9"/>
      <c r="O143" s="435"/>
      <c r="P143" s="435"/>
      <c r="Q143" s="436"/>
      <c r="R143" s="9"/>
      <c r="S143" s="435"/>
      <c r="T143" s="9"/>
      <c r="U143" s="9"/>
      <c r="V143" s="9"/>
      <c r="W143" s="9"/>
      <c r="X143" s="9"/>
      <c r="Y143" s="9"/>
      <c r="Z143" s="9"/>
      <c r="AA143" s="10"/>
      <c r="AC143" s="435"/>
      <c r="AD143" s="435"/>
      <c r="AE143" s="435"/>
      <c r="AG143" s="286"/>
      <c r="AH143" s="448"/>
      <c r="AI143" s="448"/>
      <c r="AJ143" s="287"/>
      <c r="AK143" s="10"/>
    </row>
    <row r="144" spans="1:37" s="263" customFormat="1" ht="15" thickBot="1" x14ac:dyDescent="0.4">
      <c r="A144" s="278"/>
      <c r="B144" s="836" t="s">
        <v>625</v>
      </c>
      <c r="C144" s="837"/>
      <c r="D144" s="837"/>
      <c r="E144" s="837"/>
      <c r="F144" s="837"/>
      <c r="G144" s="837"/>
      <c r="H144" s="837"/>
      <c r="I144" s="837"/>
      <c r="J144" s="837"/>
      <c r="K144" s="837"/>
      <c r="L144" s="837"/>
      <c r="M144" s="837"/>
      <c r="N144" s="837"/>
      <c r="O144" s="837"/>
      <c r="P144" s="837"/>
      <c r="Q144" s="837"/>
      <c r="R144" s="837"/>
      <c r="S144" s="837"/>
      <c r="T144" s="837"/>
      <c r="U144" s="837"/>
      <c r="V144" s="837"/>
      <c r="W144" s="837"/>
      <c r="X144" s="837"/>
      <c r="Y144" s="837"/>
      <c r="Z144" s="837"/>
      <c r="AA144" s="837"/>
      <c r="AB144" s="837"/>
      <c r="AC144" s="838"/>
      <c r="AD144" s="288"/>
      <c r="AE144" s="288"/>
      <c r="AF144" s="309"/>
      <c r="AG144" s="351"/>
      <c r="AH144" s="352"/>
      <c r="AI144" s="352"/>
      <c r="AJ144" s="353"/>
      <c r="AK144" s="10"/>
    </row>
    <row r="145" spans="1:37" s="263" customFormat="1" ht="15" thickBot="1" x14ac:dyDescent="0.4">
      <c r="A145" s="354"/>
      <c r="B145" s="354"/>
      <c r="C145" s="312"/>
      <c r="D145" s="317"/>
      <c r="E145" s="312"/>
      <c r="F145" s="317"/>
      <c r="G145" s="312"/>
      <c r="H145" s="317"/>
      <c r="I145" s="312"/>
      <c r="J145" s="317"/>
      <c r="K145" s="312"/>
      <c r="L145" s="317"/>
      <c r="M145" s="339"/>
      <c r="N145" s="339"/>
      <c r="O145" s="312"/>
      <c r="P145" s="312"/>
      <c r="Q145" s="355"/>
      <c r="R145" s="339"/>
      <c r="S145" s="312"/>
      <c r="T145" s="339"/>
      <c r="U145" s="356"/>
      <c r="V145" s="339"/>
      <c r="W145" s="858" t="s">
        <v>653</v>
      </c>
      <c r="X145" s="859"/>
      <c r="Y145" s="859"/>
      <c r="Z145" s="859"/>
      <c r="AA145" s="860"/>
      <c r="AB145" s="840" t="s">
        <v>682</v>
      </c>
      <c r="AC145" s="841"/>
      <c r="AD145" s="357"/>
      <c r="AE145" s="357"/>
      <c r="AF145" s="300"/>
      <c r="AG145" s="358"/>
      <c r="AH145" s="359"/>
      <c r="AI145" s="359"/>
      <c r="AJ145" s="360"/>
      <c r="AK145" s="10"/>
    </row>
    <row r="146" spans="1:37" x14ac:dyDescent="0.35">
      <c r="A146" s="270"/>
      <c r="B146" s="270"/>
      <c r="C146" s="406"/>
      <c r="D146" s="407"/>
      <c r="E146" s="406"/>
      <c r="F146" s="407"/>
      <c r="G146" s="406"/>
      <c r="H146" s="417"/>
      <c r="I146" s="406"/>
      <c r="J146" s="407"/>
      <c r="K146" s="424"/>
      <c r="L146" s="407"/>
      <c r="M146" s="406"/>
      <c r="N146" s="407"/>
      <c r="O146" s="406"/>
      <c r="P146" s="406"/>
      <c r="Q146" s="425"/>
      <c r="R146" s="407"/>
      <c r="S146" s="459"/>
      <c r="T146" s="459"/>
      <c r="U146" s="438" t="s">
        <v>655</v>
      </c>
      <c r="W146" s="319" t="s">
        <v>631</v>
      </c>
      <c r="X146" s="330"/>
      <c r="Y146" s="330"/>
      <c r="Z146" s="330"/>
      <c r="AA146" s="320" t="s">
        <v>655</v>
      </c>
      <c r="AB146" s="330"/>
      <c r="AC146" s="361"/>
      <c r="AF146" s="407"/>
      <c r="AG146" s="262"/>
      <c r="AH146" s="433"/>
      <c r="AI146" s="433"/>
      <c r="AJ146" s="272"/>
      <c r="AK146" s="4"/>
    </row>
    <row r="147" spans="1:37" x14ac:dyDescent="0.35">
      <c r="A147" s="270"/>
      <c r="B147" s="270"/>
      <c r="C147" s="417" t="s">
        <v>408</v>
      </c>
      <c r="D147" s="417"/>
      <c r="E147" s="417" t="s">
        <v>161</v>
      </c>
      <c r="F147" s="417"/>
      <c r="G147" s="417" t="s">
        <v>157</v>
      </c>
      <c r="H147" s="417"/>
      <c r="I147" s="417" t="s">
        <v>419</v>
      </c>
      <c r="J147" s="417"/>
      <c r="K147" s="417" t="s">
        <v>158</v>
      </c>
      <c r="L147" s="417"/>
      <c r="M147" s="417" t="s">
        <v>162</v>
      </c>
      <c r="N147" s="417"/>
      <c r="O147" s="417" t="s">
        <v>196</v>
      </c>
      <c r="P147" s="417"/>
      <c r="Q147" s="426" t="s">
        <v>234</v>
      </c>
      <c r="R147" s="417"/>
      <c r="S147" s="417" t="s">
        <v>237</v>
      </c>
      <c r="T147" s="417"/>
      <c r="U147" s="417" t="s">
        <v>683</v>
      </c>
      <c r="V147" s="417"/>
      <c r="W147" s="321" t="s">
        <v>684</v>
      </c>
      <c r="X147" s="417"/>
      <c r="Y147" s="417" t="s">
        <v>685</v>
      </c>
      <c r="Z147" s="417"/>
      <c r="AA147" s="322" t="s">
        <v>686</v>
      </c>
      <c r="AB147" s="417"/>
      <c r="AC147" s="322" t="s">
        <v>687</v>
      </c>
      <c r="AD147" s="417"/>
      <c r="AE147" s="417"/>
      <c r="AF147" s="407"/>
      <c r="AG147" s="271"/>
      <c r="AH147" s="441"/>
      <c r="AI147" s="441"/>
      <c r="AJ147" s="272"/>
      <c r="AK147" s="4"/>
    </row>
    <row r="148" spans="1:37" x14ac:dyDescent="0.35">
      <c r="A148" s="273"/>
      <c r="B148" s="275"/>
      <c r="C148" s="406">
        <v>0</v>
      </c>
      <c r="D148" s="406"/>
      <c r="E148" s="406">
        <v>0</v>
      </c>
      <c r="F148" s="406"/>
      <c r="G148" s="406">
        <v>0</v>
      </c>
      <c r="H148" s="406"/>
      <c r="I148" s="406">
        <v>0</v>
      </c>
      <c r="J148" s="406"/>
      <c r="K148" s="406">
        <v>0</v>
      </c>
      <c r="L148" s="406"/>
      <c r="M148" s="406">
        <v>0</v>
      </c>
      <c r="N148" s="406"/>
      <c r="O148" s="406">
        <v>0</v>
      </c>
      <c r="P148" s="406"/>
      <c r="Q148" s="428">
        <v>0</v>
      </c>
      <c r="R148" s="406"/>
      <c r="S148" s="406">
        <v>0</v>
      </c>
      <c r="T148" s="406"/>
      <c r="U148" s="406">
        <v>0</v>
      </c>
      <c r="V148" s="406"/>
      <c r="W148" s="275">
        <v>0</v>
      </c>
      <c r="X148" s="406"/>
      <c r="Y148" s="406">
        <v>0</v>
      </c>
      <c r="Z148" s="406"/>
      <c r="AA148" s="323">
        <v>0</v>
      </c>
      <c r="AB148" s="406"/>
      <c r="AC148" s="323">
        <v>0</v>
      </c>
      <c r="AD148" s="406"/>
      <c r="AE148" s="406"/>
      <c r="AF148" s="407"/>
      <c r="AG148" s="274"/>
      <c r="AH148" s="442"/>
      <c r="AI148" s="443"/>
      <c r="AJ148" s="272"/>
      <c r="AK148" s="4"/>
    </row>
    <row r="149" spans="1:37" s="260" customFormat="1" ht="15" thickBot="1" x14ac:dyDescent="0.4">
      <c r="A149" s="306">
        <v>151</v>
      </c>
      <c r="B149" s="306"/>
      <c r="C149" s="260">
        <v>152</v>
      </c>
      <c r="E149" s="260">
        <v>153</v>
      </c>
      <c r="G149" s="260">
        <v>154</v>
      </c>
      <c r="I149" s="260">
        <v>155</v>
      </c>
      <c r="K149" s="260">
        <v>156</v>
      </c>
      <c r="M149" s="260">
        <v>157</v>
      </c>
      <c r="O149" s="260">
        <v>158</v>
      </c>
      <c r="Q149" s="451">
        <v>159</v>
      </c>
      <c r="S149" s="260">
        <v>160</v>
      </c>
      <c r="U149" s="260">
        <v>161</v>
      </c>
      <c r="W149" s="306">
        <v>162</v>
      </c>
      <c r="Y149" s="260">
        <v>163</v>
      </c>
      <c r="AA149" s="324">
        <v>164</v>
      </c>
      <c r="AC149" s="324">
        <v>165</v>
      </c>
      <c r="AG149" s="307"/>
      <c r="AH149" s="452"/>
      <c r="AI149" s="453"/>
      <c r="AJ149" s="308"/>
      <c r="AK149" s="284"/>
    </row>
    <row r="150" spans="1:37" ht="15" thickBot="1" x14ac:dyDescent="0.4">
      <c r="A150" s="275"/>
      <c r="B150" s="365">
        <v>378.05200000000002</v>
      </c>
      <c r="C150" s="818"/>
      <c r="D150" s="420">
        <v>319</v>
      </c>
      <c r="E150" s="787" t="s">
        <v>12</v>
      </c>
      <c r="F150" s="420">
        <v>365</v>
      </c>
      <c r="G150" s="787" t="s">
        <v>12</v>
      </c>
      <c r="H150" s="420">
        <v>441</v>
      </c>
      <c r="I150" s="818"/>
      <c r="J150" s="420">
        <v>394</v>
      </c>
      <c r="K150" s="787" t="s">
        <v>12</v>
      </c>
      <c r="L150" s="420">
        <v>314</v>
      </c>
      <c r="M150" s="787" t="s">
        <v>12</v>
      </c>
      <c r="N150" s="420">
        <v>473.22</v>
      </c>
      <c r="O150" s="787" t="s">
        <v>12</v>
      </c>
      <c r="P150" s="420">
        <v>337</v>
      </c>
      <c r="Q150" s="818"/>
      <c r="R150" s="420">
        <v>337.57400000000001</v>
      </c>
      <c r="S150" s="787" t="s">
        <v>12</v>
      </c>
      <c r="T150" s="420">
        <v>402.80799999999999</v>
      </c>
      <c r="U150" s="787" t="s">
        <v>15</v>
      </c>
      <c r="V150" s="420">
        <v>344</v>
      </c>
      <c r="W150" s="787" t="s">
        <v>223</v>
      </c>
      <c r="X150" s="420">
        <v>383</v>
      </c>
      <c r="Y150" s="787" t="s">
        <v>223</v>
      </c>
      <c r="Z150" s="420">
        <v>376.82600000000002</v>
      </c>
      <c r="AA150" s="787" t="s">
        <v>223</v>
      </c>
      <c r="AB150" s="420">
        <v>481.108</v>
      </c>
      <c r="AC150" s="787" t="s">
        <v>223</v>
      </c>
      <c r="AD150" s="432"/>
      <c r="AE150" s="432"/>
      <c r="AF150" s="407"/>
      <c r="AG150" s="261">
        <v>9</v>
      </c>
      <c r="AH150" s="248">
        <v>1</v>
      </c>
      <c r="AI150" s="248">
        <v>8</v>
      </c>
      <c r="AJ150" s="325"/>
      <c r="AK150" s="4"/>
    </row>
    <row r="151" spans="1:37" ht="15" thickBot="1" x14ac:dyDescent="0.4">
      <c r="A151" s="275"/>
      <c r="B151" s="270"/>
      <c r="C151" s="832"/>
      <c r="D151" s="407"/>
      <c r="E151" s="835"/>
      <c r="F151" s="407"/>
      <c r="G151" s="835"/>
      <c r="H151" s="407"/>
      <c r="I151" s="832"/>
      <c r="J151" s="407"/>
      <c r="K151" s="835"/>
      <c r="L151" s="407"/>
      <c r="M151" s="835"/>
      <c r="N151" s="407"/>
      <c r="O151" s="835"/>
      <c r="P151" s="432"/>
      <c r="Q151" s="832"/>
      <c r="R151" s="407"/>
      <c r="S151" s="835"/>
      <c r="T151" s="407"/>
      <c r="U151" s="835"/>
      <c r="V151" s="407"/>
      <c r="W151" s="835"/>
      <c r="X151" s="407"/>
      <c r="Y151" s="835"/>
      <c r="Z151" s="407"/>
      <c r="AA151" s="835"/>
      <c r="AB151" s="407"/>
      <c r="AC151" s="835"/>
      <c r="AD151" s="432"/>
      <c r="AE151" s="432"/>
      <c r="AF151" s="407"/>
      <c r="AG151" s="262"/>
      <c r="AH151" s="433"/>
      <c r="AI151" s="433"/>
      <c r="AJ151" s="272"/>
      <c r="AK151" s="4"/>
    </row>
    <row r="152" spans="1:37" ht="6" customHeight="1" x14ac:dyDescent="0.35">
      <c r="A152" s="275"/>
      <c r="B152" s="270"/>
      <c r="C152" s="250">
        <v>0</v>
      </c>
      <c r="D152" s="406"/>
      <c r="E152" s="250" t="s">
        <v>12</v>
      </c>
      <c r="F152" s="406"/>
      <c r="G152" s="250">
        <v>0</v>
      </c>
      <c r="H152" s="406"/>
      <c r="I152" s="250">
        <v>0</v>
      </c>
      <c r="J152" s="406"/>
      <c r="K152" s="250">
        <v>0</v>
      </c>
      <c r="L152" s="406"/>
      <c r="M152" s="250">
        <v>0</v>
      </c>
      <c r="N152" s="406"/>
      <c r="O152" s="250">
        <v>0</v>
      </c>
      <c r="P152" s="432"/>
      <c r="Q152" s="250">
        <v>0</v>
      </c>
      <c r="R152" s="406"/>
      <c r="S152" s="250">
        <v>0</v>
      </c>
      <c r="T152" s="406"/>
      <c r="U152" s="250">
        <v>0</v>
      </c>
      <c r="V152" s="406"/>
      <c r="W152" s="326">
        <v>0</v>
      </c>
      <c r="X152" s="406"/>
      <c r="Y152" s="250">
        <v>0</v>
      </c>
      <c r="Z152" s="406"/>
      <c r="AA152" s="327">
        <v>0</v>
      </c>
      <c r="AB152" s="424"/>
      <c r="AC152" s="327">
        <v>0</v>
      </c>
      <c r="AD152" s="432"/>
      <c r="AE152" s="432"/>
      <c r="AF152" s="407"/>
      <c r="AG152" s="262"/>
      <c r="AH152" s="433"/>
      <c r="AI152" s="433"/>
      <c r="AJ152" s="272"/>
      <c r="AK152" s="4"/>
    </row>
    <row r="153" spans="1:37" ht="15" thickBot="1" x14ac:dyDescent="0.4">
      <c r="A153" s="306"/>
      <c r="B153" s="306"/>
      <c r="C153" s="417" t="s">
        <v>203</v>
      </c>
      <c r="D153" s="407"/>
      <c r="E153" s="417" t="s">
        <v>68</v>
      </c>
      <c r="F153" s="407"/>
      <c r="G153" s="417" t="s">
        <v>63</v>
      </c>
      <c r="H153" s="407"/>
      <c r="I153" s="417" t="s">
        <v>63</v>
      </c>
      <c r="J153" s="407"/>
      <c r="K153" s="417" t="s">
        <v>77</v>
      </c>
      <c r="L153" s="407"/>
      <c r="M153" s="417" t="s">
        <v>57</v>
      </c>
      <c r="N153" s="407"/>
      <c r="O153" s="417" t="s">
        <v>197</v>
      </c>
      <c r="P153" s="417"/>
      <c r="Q153" s="426" t="s">
        <v>65</v>
      </c>
      <c r="R153" s="407"/>
      <c r="S153" s="417" t="s">
        <v>170</v>
      </c>
      <c r="T153" s="407"/>
      <c r="U153" s="417" t="s">
        <v>203</v>
      </c>
      <c r="V153" s="407"/>
      <c r="W153" s="328" t="s">
        <v>65</v>
      </c>
      <c r="X153" s="255"/>
      <c r="Y153" s="336" t="s">
        <v>63</v>
      </c>
      <c r="Z153" s="255"/>
      <c r="AA153" s="329" t="s">
        <v>659</v>
      </c>
      <c r="AB153" s="255"/>
      <c r="AC153" s="362" t="s">
        <v>210</v>
      </c>
      <c r="AD153" s="468"/>
      <c r="AE153" s="468"/>
      <c r="AG153" s="286"/>
      <c r="AH153" s="448"/>
      <c r="AI153" s="448"/>
      <c r="AJ153" s="308"/>
      <c r="AK153" s="4"/>
    </row>
    <row r="154" spans="1:37" s="263" customFormat="1" x14ac:dyDescent="0.35">
      <c r="A154" s="277"/>
      <c r="B154" s="277"/>
      <c r="C154" s="10"/>
      <c r="D154" s="434"/>
      <c r="E154" s="435" t="s">
        <v>74</v>
      </c>
      <c r="F154" s="434"/>
      <c r="G154" s="435" t="s">
        <v>58</v>
      </c>
      <c r="I154" s="10"/>
      <c r="K154" s="435" t="s">
        <v>74</v>
      </c>
      <c r="M154" s="435" t="s">
        <v>58</v>
      </c>
      <c r="O154" s="435" t="s">
        <v>58</v>
      </c>
      <c r="P154" s="435"/>
      <c r="Q154" s="436"/>
      <c r="S154" s="435" t="s">
        <v>91</v>
      </c>
      <c r="U154" s="435" t="s">
        <v>634</v>
      </c>
      <c r="W154" s="435" t="s">
        <v>634</v>
      </c>
      <c r="Y154" s="435"/>
      <c r="AA154" s="435" t="s">
        <v>634</v>
      </c>
      <c r="AC154" s="435"/>
      <c r="AD154" s="435"/>
      <c r="AE154" s="435"/>
      <c r="AG154" s="286"/>
      <c r="AH154" s="448"/>
      <c r="AI154" s="448"/>
      <c r="AJ154" s="287"/>
      <c r="AK154" s="10"/>
    </row>
    <row r="155" spans="1:37" s="263" customFormat="1" ht="15" thickBot="1" x14ac:dyDescent="0.4">
      <c r="A155" s="277"/>
      <c r="B155" s="277"/>
      <c r="C155" s="435"/>
      <c r="D155" s="434"/>
      <c r="E155" s="435"/>
      <c r="F155" s="434"/>
      <c r="G155" s="435"/>
      <c r="I155" s="435"/>
      <c r="K155" s="435"/>
      <c r="M155" s="435"/>
      <c r="O155" s="435"/>
      <c r="P155" s="435"/>
      <c r="Q155" s="436"/>
      <c r="S155" s="435"/>
      <c r="U155" s="435"/>
      <c r="W155" s="435"/>
      <c r="Y155" s="435"/>
      <c r="AA155" s="435"/>
      <c r="AC155" s="435"/>
      <c r="AD155" s="437"/>
      <c r="AE155" s="437"/>
      <c r="AF155" s="408"/>
      <c r="AG155" s="286"/>
      <c r="AH155" s="448"/>
      <c r="AI155" s="448"/>
      <c r="AJ155" s="287"/>
      <c r="AK155" s="10"/>
    </row>
    <row r="156" spans="1:37" s="263" customFormat="1" ht="15" thickBot="1" x14ac:dyDescent="0.4">
      <c r="A156" s="278"/>
      <c r="B156" s="836" t="s">
        <v>625</v>
      </c>
      <c r="C156" s="837"/>
      <c r="D156" s="837"/>
      <c r="E156" s="837"/>
      <c r="F156" s="837"/>
      <c r="G156" s="837"/>
      <c r="H156" s="837"/>
      <c r="I156" s="837"/>
      <c r="J156" s="837"/>
      <c r="K156" s="837"/>
      <c r="L156" s="837"/>
      <c r="M156" s="837"/>
      <c r="N156" s="837"/>
      <c r="O156" s="837"/>
      <c r="P156" s="837"/>
      <c r="Q156" s="837"/>
      <c r="R156" s="837"/>
      <c r="S156" s="837"/>
      <c r="T156" s="837"/>
      <c r="U156" s="837"/>
      <c r="V156" s="837"/>
      <c r="W156" s="837"/>
      <c r="X156" s="837"/>
      <c r="Y156" s="837"/>
      <c r="Z156" s="837"/>
      <c r="AA156" s="838"/>
      <c r="AB156" s="855" t="s">
        <v>688</v>
      </c>
      <c r="AC156" s="857"/>
      <c r="AD156" s="288"/>
      <c r="AE156" s="288"/>
      <c r="AF156" s="279"/>
      <c r="AG156" s="351"/>
      <c r="AH156" s="352"/>
      <c r="AI156" s="352"/>
      <c r="AJ156" s="353"/>
      <c r="AK156" s="10"/>
    </row>
    <row r="157" spans="1:37" ht="15" thickBot="1" x14ac:dyDescent="0.4">
      <c r="A157" s="283"/>
      <c r="B157" s="839" t="s">
        <v>682</v>
      </c>
      <c r="C157" s="840"/>
      <c r="D157" s="840"/>
      <c r="E157" s="840"/>
      <c r="F157" s="840"/>
      <c r="G157" s="841"/>
      <c r="H157" s="266"/>
      <c r="I157" s="265"/>
      <c r="J157" s="264"/>
      <c r="K157" s="297"/>
      <c r="L157" s="264"/>
      <c r="M157" s="356" t="s">
        <v>631</v>
      </c>
      <c r="N157" s="330"/>
      <c r="O157" s="356" t="s">
        <v>631</v>
      </c>
      <c r="P157" s="356"/>
      <c r="Q157" s="356" t="s">
        <v>631</v>
      </c>
      <c r="R157" s="264"/>
      <c r="S157" s="265"/>
      <c r="T157" s="300"/>
      <c r="U157" s="363"/>
      <c r="V157" s="300"/>
      <c r="W157" s="265"/>
      <c r="X157" s="264"/>
      <c r="Y157" s="265"/>
      <c r="Z157" s="264"/>
      <c r="AA157" s="265"/>
      <c r="AB157" s="264"/>
      <c r="AC157" s="265"/>
      <c r="AD157" s="265"/>
      <c r="AE157" s="265"/>
      <c r="AF157" s="264"/>
      <c r="AG157" s="267"/>
      <c r="AH157" s="268"/>
      <c r="AI157" s="268"/>
      <c r="AJ157" s="269"/>
      <c r="AK157" s="4"/>
    </row>
    <row r="158" spans="1:37" x14ac:dyDescent="0.35">
      <c r="A158" s="270"/>
      <c r="B158" s="270"/>
      <c r="C158" s="417" t="s">
        <v>689</v>
      </c>
      <c r="D158" s="417"/>
      <c r="E158" s="417" t="s">
        <v>690</v>
      </c>
      <c r="F158" s="417"/>
      <c r="G158" s="364" t="s">
        <v>691</v>
      </c>
      <c r="H158" s="417"/>
      <c r="I158" s="417" t="s">
        <v>692</v>
      </c>
      <c r="J158" s="417"/>
      <c r="K158" s="417" t="s">
        <v>693</v>
      </c>
      <c r="L158" s="417"/>
      <c r="M158" s="417" t="s">
        <v>694</v>
      </c>
      <c r="N158" s="417"/>
      <c r="O158" s="417" t="s">
        <v>552</v>
      </c>
      <c r="P158" s="417"/>
      <c r="Q158" s="426" t="s">
        <v>695</v>
      </c>
      <c r="R158" s="417"/>
      <c r="S158" s="417" t="s">
        <v>505</v>
      </c>
      <c r="T158" s="417"/>
      <c r="U158" s="417" t="s">
        <v>164</v>
      </c>
      <c r="V158" s="417"/>
      <c r="W158" s="417" t="s">
        <v>195</v>
      </c>
      <c r="X158" s="417"/>
      <c r="Y158" s="417" t="s">
        <v>165</v>
      </c>
      <c r="Z158" s="417"/>
      <c r="AA158" s="417" t="s">
        <v>176</v>
      </c>
      <c r="AB158" s="417"/>
      <c r="AC158" s="417" t="s">
        <v>166</v>
      </c>
      <c r="AD158" s="417"/>
      <c r="AE158" s="417"/>
      <c r="AF158" s="407"/>
      <c r="AG158" s="271"/>
      <c r="AH158" s="441"/>
      <c r="AI158" s="441"/>
      <c r="AJ158" s="272"/>
      <c r="AK158" s="4"/>
    </row>
    <row r="159" spans="1:37" x14ac:dyDescent="0.35">
      <c r="A159" s="273"/>
      <c r="B159" s="275"/>
      <c r="C159" s="406">
        <v>0</v>
      </c>
      <c r="D159" s="406"/>
      <c r="E159" s="406">
        <v>0</v>
      </c>
      <c r="F159" s="406"/>
      <c r="G159" s="323">
        <v>0</v>
      </c>
      <c r="H159" s="406"/>
      <c r="I159" s="406">
        <v>0</v>
      </c>
      <c r="J159" s="406"/>
      <c r="K159" s="406">
        <v>0</v>
      </c>
      <c r="L159" s="406"/>
      <c r="M159" s="406">
        <v>0</v>
      </c>
      <c r="N159" s="406"/>
      <c r="O159" s="406">
        <v>0</v>
      </c>
      <c r="P159" s="406"/>
      <c r="Q159" s="428">
        <v>0</v>
      </c>
      <c r="R159" s="406"/>
      <c r="S159" s="406">
        <v>0</v>
      </c>
      <c r="T159" s="406"/>
      <c r="U159" s="406">
        <v>0</v>
      </c>
      <c r="V159" s="406"/>
      <c r="W159" s="406">
        <v>0</v>
      </c>
      <c r="X159" s="406"/>
      <c r="Y159" s="406">
        <v>0</v>
      </c>
      <c r="Z159" s="406"/>
      <c r="AA159" s="406">
        <v>0</v>
      </c>
      <c r="AB159" s="406"/>
      <c r="AC159" s="406">
        <v>0</v>
      </c>
      <c r="AD159" s="406"/>
      <c r="AE159" s="406"/>
      <c r="AF159" s="407"/>
      <c r="AG159" s="274"/>
      <c r="AH159" s="442"/>
      <c r="AI159" s="443"/>
      <c r="AJ159" s="272"/>
      <c r="AK159" s="4"/>
    </row>
    <row r="160" spans="1:37" s="260" customFormat="1" ht="15" thickBot="1" x14ac:dyDescent="0.4">
      <c r="A160" s="275">
        <v>165</v>
      </c>
      <c r="B160" s="275"/>
      <c r="C160" s="406">
        <v>166</v>
      </c>
      <c r="D160" s="406"/>
      <c r="E160" s="406">
        <v>167</v>
      </c>
      <c r="F160" s="406"/>
      <c r="G160" s="323">
        <v>168</v>
      </c>
      <c r="H160" s="406"/>
      <c r="I160" s="406">
        <v>169</v>
      </c>
      <c r="J160" s="406"/>
      <c r="K160" s="406">
        <v>170</v>
      </c>
      <c r="L160" s="406"/>
      <c r="M160" s="406">
        <v>171</v>
      </c>
      <c r="N160" s="406"/>
      <c r="O160" s="406">
        <v>172</v>
      </c>
      <c r="P160" s="406"/>
      <c r="Q160" s="428">
        <v>173</v>
      </c>
      <c r="R160" s="406"/>
      <c r="S160" s="406">
        <v>174</v>
      </c>
      <c r="T160" s="406"/>
      <c r="U160" s="406">
        <v>175</v>
      </c>
      <c r="V160" s="406"/>
      <c r="W160" s="406">
        <v>176</v>
      </c>
      <c r="X160" s="406"/>
      <c r="Y160" s="406">
        <v>177</v>
      </c>
      <c r="Z160" s="406"/>
      <c r="AA160" s="406">
        <v>178</v>
      </c>
      <c r="AB160" s="406"/>
      <c r="AC160" s="406">
        <v>179</v>
      </c>
      <c r="AD160" s="406"/>
      <c r="AE160" s="406"/>
      <c r="AF160" s="406"/>
      <c r="AG160" s="274"/>
      <c r="AH160" s="442"/>
      <c r="AI160" s="444"/>
      <c r="AJ160" s="272"/>
      <c r="AK160" s="284"/>
    </row>
    <row r="161" spans="1:37" ht="15" thickBot="1" x14ac:dyDescent="0.4">
      <c r="A161" s="275"/>
      <c r="B161" s="365">
        <v>317</v>
      </c>
      <c r="C161" s="787" t="s">
        <v>223</v>
      </c>
      <c r="D161" s="420">
        <v>341</v>
      </c>
      <c r="E161" s="787" t="s">
        <v>223</v>
      </c>
      <c r="F161" s="420">
        <v>329.47</v>
      </c>
      <c r="G161" s="787" t="s">
        <v>223</v>
      </c>
      <c r="H161" s="420">
        <v>523.19299999999998</v>
      </c>
      <c r="I161" s="787" t="s">
        <v>15</v>
      </c>
      <c r="J161" s="420">
        <v>328</v>
      </c>
      <c r="K161" s="818"/>
      <c r="L161" s="420">
        <v>389</v>
      </c>
      <c r="M161" s="818"/>
      <c r="N161" s="420">
        <v>396</v>
      </c>
      <c r="O161" s="818"/>
      <c r="P161" s="420">
        <v>350</v>
      </c>
      <c r="Q161" s="818"/>
      <c r="R161" s="420">
        <v>397.48</v>
      </c>
      <c r="S161" s="818"/>
      <c r="T161" s="420">
        <v>323.99799999999999</v>
      </c>
      <c r="U161" s="787" t="s">
        <v>12</v>
      </c>
      <c r="V161" s="420">
        <v>426</v>
      </c>
      <c r="W161" s="787" t="s">
        <v>12</v>
      </c>
      <c r="X161" s="420">
        <v>374</v>
      </c>
      <c r="Y161" s="787" t="s">
        <v>12</v>
      </c>
      <c r="Z161" s="420">
        <v>461</v>
      </c>
      <c r="AA161" s="787" t="s">
        <v>12</v>
      </c>
      <c r="AB161" s="420">
        <v>372</v>
      </c>
      <c r="AC161" s="787" t="s">
        <v>12</v>
      </c>
      <c r="AD161" s="432"/>
      <c r="AE161" s="432"/>
      <c r="AF161" s="407"/>
      <c r="AG161" s="261">
        <v>10</v>
      </c>
      <c r="AH161" s="248">
        <v>0</v>
      </c>
      <c r="AI161" s="248">
        <v>7</v>
      </c>
      <c r="AJ161" s="325"/>
      <c r="AK161" s="4"/>
    </row>
    <row r="162" spans="1:37" ht="15" thickBot="1" x14ac:dyDescent="0.4">
      <c r="A162" s="275"/>
      <c r="B162" s="270"/>
      <c r="C162" s="788"/>
      <c r="D162" s="407"/>
      <c r="E162" s="788"/>
      <c r="F162" s="407"/>
      <c r="G162" s="788"/>
      <c r="H162" s="407"/>
      <c r="I162" s="788"/>
      <c r="J162" s="407"/>
      <c r="K162" s="819"/>
      <c r="L162" s="407"/>
      <c r="M162" s="819"/>
      <c r="N162" s="407"/>
      <c r="O162" s="819"/>
      <c r="P162" s="432"/>
      <c r="Q162" s="819"/>
      <c r="R162" s="407"/>
      <c r="S162" s="832"/>
      <c r="T162" s="407"/>
      <c r="U162" s="788"/>
      <c r="V162" s="407"/>
      <c r="W162" s="788"/>
      <c r="X162" s="407"/>
      <c r="Y162" s="835"/>
      <c r="Z162" s="407"/>
      <c r="AA162" s="835"/>
      <c r="AB162" s="407"/>
      <c r="AC162" s="835"/>
      <c r="AD162" s="432"/>
      <c r="AE162" s="432"/>
      <c r="AF162" s="407"/>
      <c r="AG162" s="262"/>
      <c r="AH162" s="433"/>
      <c r="AI162" s="433"/>
      <c r="AJ162" s="272"/>
      <c r="AK162" s="4"/>
    </row>
    <row r="163" spans="1:37" ht="6" customHeight="1" x14ac:dyDescent="0.35">
      <c r="A163" s="275"/>
      <c r="B163" s="270"/>
      <c r="C163" s="250">
        <v>0</v>
      </c>
      <c r="D163" s="406"/>
      <c r="E163" s="250">
        <v>0</v>
      </c>
      <c r="F163" s="406"/>
      <c r="G163" s="327">
        <v>0</v>
      </c>
      <c r="H163" s="406"/>
      <c r="I163" s="250">
        <v>0</v>
      </c>
      <c r="J163" s="406"/>
      <c r="K163" s="250">
        <v>0</v>
      </c>
      <c r="L163" s="406"/>
      <c r="M163" s="250">
        <v>0</v>
      </c>
      <c r="N163" s="406"/>
      <c r="O163" s="250">
        <v>0</v>
      </c>
      <c r="P163" s="432"/>
      <c r="Q163" s="250">
        <v>0</v>
      </c>
      <c r="R163" s="406"/>
      <c r="S163" s="250">
        <v>0</v>
      </c>
      <c r="T163" s="406"/>
      <c r="U163" s="250">
        <v>0</v>
      </c>
      <c r="V163" s="406"/>
      <c r="W163" s="250">
        <v>0</v>
      </c>
      <c r="X163" s="406"/>
      <c r="Y163" s="250">
        <v>0</v>
      </c>
      <c r="Z163" s="406"/>
      <c r="AA163" s="250">
        <v>0</v>
      </c>
      <c r="AB163" s="424"/>
      <c r="AC163" s="250">
        <v>0</v>
      </c>
      <c r="AD163" s="432"/>
      <c r="AE163" s="432"/>
      <c r="AF163" s="407"/>
      <c r="AG163" s="262"/>
      <c r="AH163" s="433"/>
      <c r="AI163" s="433"/>
      <c r="AJ163" s="272"/>
      <c r="AK163" s="4"/>
    </row>
    <row r="164" spans="1:37" ht="15" thickBot="1" x14ac:dyDescent="0.4">
      <c r="A164" s="275"/>
      <c r="B164" s="254"/>
      <c r="C164" s="336" t="s">
        <v>77</v>
      </c>
      <c r="D164" s="255"/>
      <c r="E164" s="336" t="s">
        <v>57</v>
      </c>
      <c r="F164" s="255"/>
      <c r="G164" s="362" t="s">
        <v>696</v>
      </c>
      <c r="H164" s="407"/>
      <c r="I164" s="417" t="s">
        <v>697</v>
      </c>
      <c r="J164" s="407"/>
      <c r="K164" s="417" t="s">
        <v>698</v>
      </c>
      <c r="L164" s="407"/>
      <c r="M164" s="417" t="s">
        <v>63</v>
      </c>
      <c r="N164" s="407"/>
      <c r="O164" s="417" t="s">
        <v>77</v>
      </c>
      <c r="P164" s="417"/>
      <c r="Q164" s="426" t="s">
        <v>65</v>
      </c>
      <c r="R164" s="407"/>
      <c r="S164" s="417" t="s">
        <v>132</v>
      </c>
      <c r="T164" s="407"/>
      <c r="U164" s="417" t="s">
        <v>63</v>
      </c>
      <c r="V164" s="407"/>
      <c r="W164" s="417" t="s">
        <v>77</v>
      </c>
      <c r="X164" s="407"/>
      <c r="Y164" s="417" t="s">
        <v>63</v>
      </c>
      <c r="Z164" s="407"/>
      <c r="AA164" s="417" t="s">
        <v>63</v>
      </c>
      <c r="AB164" s="407"/>
      <c r="AC164" s="417" t="s">
        <v>63</v>
      </c>
      <c r="AD164" s="417"/>
      <c r="AE164" s="417"/>
      <c r="AF164" s="407"/>
      <c r="AG164" s="262"/>
      <c r="AH164" s="433"/>
      <c r="AI164" s="433"/>
      <c r="AJ164" s="272"/>
      <c r="AK164" s="4"/>
    </row>
    <row r="165" spans="1:37" s="263" customFormat="1" x14ac:dyDescent="0.35">
      <c r="A165" s="273"/>
      <c r="B165" s="273"/>
      <c r="C165" s="437"/>
      <c r="D165" s="408"/>
      <c r="E165" s="437"/>
      <c r="F165" s="408"/>
      <c r="G165" s="437"/>
      <c r="H165" s="408"/>
      <c r="I165" s="434"/>
      <c r="J165" s="434"/>
      <c r="K165" s="434"/>
      <c r="L165" s="434"/>
      <c r="M165" s="461" t="s">
        <v>634</v>
      </c>
      <c r="N165" s="434"/>
      <c r="O165" s="461" t="s">
        <v>634</v>
      </c>
      <c r="P165" s="434"/>
      <c r="Q165" s="461" t="s">
        <v>634</v>
      </c>
      <c r="R165" s="434"/>
      <c r="S165" s="434"/>
      <c r="T165" s="408"/>
      <c r="U165" s="435" t="s">
        <v>74</v>
      </c>
      <c r="V165" s="408"/>
      <c r="W165" s="435" t="s">
        <v>74</v>
      </c>
      <c r="X165" s="408"/>
      <c r="Y165" s="435" t="s">
        <v>74</v>
      </c>
      <c r="Z165" s="434"/>
      <c r="AA165" s="435" t="s">
        <v>101</v>
      </c>
      <c r="AB165" s="434"/>
      <c r="AC165" s="435" t="s">
        <v>74</v>
      </c>
      <c r="AD165" s="435"/>
      <c r="AE165" s="435"/>
      <c r="AF165" s="408"/>
      <c r="AG165" s="262"/>
      <c r="AH165" s="433"/>
      <c r="AI165" s="433"/>
      <c r="AJ165" s="276"/>
      <c r="AK165" s="10"/>
    </row>
    <row r="166" spans="1:37" s="263" customFormat="1" ht="15" thickBot="1" x14ac:dyDescent="0.4">
      <c r="A166" s="273"/>
      <c r="B166" s="273"/>
      <c r="C166" s="437"/>
      <c r="D166" s="408"/>
      <c r="E166" s="437"/>
      <c r="F166" s="408"/>
      <c r="G166" s="437"/>
      <c r="H166" s="408"/>
      <c r="I166" s="434"/>
      <c r="J166" s="434"/>
      <c r="K166" s="434"/>
      <c r="L166" s="434"/>
      <c r="M166" s="434"/>
      <c r="N166" s="434"/>
      <c r="O166" s="434"/>
      <c r="P166" s="434"/>
      <c r="Q166" s="461"/>
      <c r="R166" s="434"/>
      <c r="S166" s="434"/>
      <c r="T166" s="408"/>
      <c r="U166" s="435"/>
      <c r="V166" s="408"/>
      <c r="W166" s="435"/>
      <c r="X166" s="408"/>
      <c r="Y166" s="435"/>
      <c r="Z166" s="434"/>
      <c r="AA166" s="435"/>
      <c r="AB166" s="434"/>
      <c r="AC166" s="435"/>
      <c r="AD166" s="435"/>
      <c r="AE166" s="435"/>
      <c r="AF166" s="408"/>
      <c r="AG166" s="262"/>
      <c r="AH166" s="433"/>
      <c r="AI166" s="433"/>
      <c r="AJ166" s="276"/>
      <c r="AK166" s="10"/>
    </row>
    <row r="167" spans="1:37" s="263" customFormat="1" ht="18" customHeight="1" thickBot="1" x14ac:dyDescent="0.4">
      <c r="A167" s="293"/>
      <c r="B167" s="855" t="s">
        <v>688</v>
      </c>
      <c r="C167" s="856"/>
      <c r="D167" s="856"/>
      <c r="E167" s="856"/>
      <c r="F167" s="856"/>
      <c r="G167" s="366"/>
      <c r="H167" s="836" t="s">
        <v>625</v>
      </c>
      <c r="I167" s="837"/>
      <c r="J167" s="837"/>
      <c r="K167" s="837"/>
      <c r="L167" s="837"/>
      <c r="M167" s="837"/>
      <c r="N167" s="837"/>
      <c r="O167" s="837"/>
      <c r="P167" s="837"/>
      <c r="Q167" s="837"/>
      <c r="R167" s="837"/>
      <c r="S167" s="837"/>
      <c r="T167" s="837"/>
      <c r="U167" s="837"/>
      <c r="V167" s="837"/>
      <c r="W167" s="837"/>
      <c r="X167" s="837"/>
      <c r="Y167" s="837"/>
      <c r="Z167" s="837"/>
      <c r="AA167" s="837"/>
      <c r="AB167" s="837"/>
      <c r="AC167" s="838"/>
      <c r="AD167" s="288"/>
      <c r="AE167" s="288"/>
      <c r="AF167" s="279"/>
      <c r="AG167" s="280"/>
      <c r="AH167" s="281"/>
      <c r="AI167" s="281"/>
      <c r="AJ167" s="282"/>
      <c r="AK167" s="10"/>
    </row>
    <row r="168" spans="1:37" x14ac:dyDescent="0.35">
      <c r="A168" s="283"/>
      <c r="B168" s="283"/>
      <c r="C168" s="265"/>
      <c r="D168" s="367" t="s">
        <v>641</v>
      </c>
      <c r="E168" s="356"/>
      <c r="F168" s="264"/>
      <c r="G168" s="265"/>
      <c r="H168" s="266"/>
      <c r="I168" s="265"/>
      <c r="J168" s="264"/>
      <c r="K168" s="297"/>
      <c r="L168" s="264"/>
      <c r="M168" s="265"/>
      <c r="N168" s="264"/>
      <c r="O168" s="265"/>
      <c r="P168" s="265"/>
      <c r="Q168" s="299"/>
      <c r="R168" s="264"/>
      <c r="S168" s="357"/>
      <c r="T168" s="264"/>
      <c r="U168" s="265"/>
      <c r="V168" s="264"/>
      <c r="W168" s="265"/>
      <c r="X168" s="264"/>
      <c r="Y168" s="265"/>
      <c r="Z168" s="264"/>
      <c r="AA168" s="265"/>
      <c r="AB168" s="264"/>
      <c r="AC168" s="265"/>
      <c r="AD168" s="265"/>
      <c r="AE168" s="265"/>
      <c r="AF168" s="264"/>
      <c r="AG168" s="267"/>
      <c r="AH168" s="268"/>
      <c r="AI168" s="268"/>
      <c r="AJ168" s="269"/>
      <c r="AK168" s="4"/>
    </row>
    <row r="169" spans="1:37" x14ac:dyDescent="0.35">
      <c r="A169" s="270"/>
      <c r="B169" s="270"/>
      <c r="C169" s="417" t="s">
        <v>517</v>
      </c>
      <c r="D169" s="417"/>
      <c r="E169" s="417" t="s">
        <v>514</v>
      </c>
      <c r="F169" s="417"/>
      <c r="G169" s="417" t="s">
        <v>163</v>
      </c>
      <c r="H169" s="417"/>
      <c r="I169" s="417" t="s">
        <v>174</v>
      </c>
      <c r="J169" s="417"/>
      <c r="K169" s="417" t="s">
        <v>175</v>
      </c>
      <c r="L169" s="417"/>
      <c r="M169" s="417" t="s">
        <v>202</v>
      </c>
      <c r="N169" s="417"/>
      <c r="O169" s="417" t="s">
        <v>185</v>
      </c>
      <c r="P169" s="417"/>
      <c r="Q169" s="426" t="s">
        <v>186</v>
      </c>
      <c r="R169" s="417"/>
      <c r="S169" s="417" t="s">
        <v>172</v>
      </c>
      <c r="T169" s="417"/>
      <c r="U169" s="417" t="s">
        <v>173</v>
      </c>
      <c r="V169" s="417"/>
      <c r="W169" s="417" t="s">
        <v>179</v>
      </c>
      <c r="X169" s="417"/>
      <c r="Y169" s="417" t="s">
        <v>191</v>
      </c>
      <c r="Z169" s="417"/>
      <c r="AA169" s="417" t="s">
        <v>190</v>
      </c>
      <c r="AB169" s="417"/>
      <c r="AC169" s="417" t="s">
        <v>193</v>
      </c>
      <c r="AD169" s="417"/>
      <c r="AE169" s="417"/>
      <c r="AF169" s="407"/>
      <c r="AG169" s="271"/>
      <c r="AH169" s="441"/>
      <c r="AI169" s="441"/>
      <c r="AJ169" s="272"/>
      <c r="AK169" s="4"/>
    </row>
    <row r="170" spans="1:37" x14ac:dyDescent="0.35">
      <c r="A170" s="273"/>
      <c r="B170" s="275"/>
      <c r="C170" s="406">
        <v>0</v>
      </c>
      <c r="D170" s="406"/>
      <c r="E170" s="406">
        <v>0</v>
      </c>
      <c r="F170" s="406"/>
      <c r="G170" s="406">
        <v>0</v>
      </c>
      <c r="H170" s="406"/>
      <c r="I170" s="406">
        <v>0</v>
      </c>
      <c r="J170" s="406"/>
      <c r="K170" s="406">
        <v>0</v>
      </c>
      <c r="L170" s="406"/>
      <c r="M170" s="406">
        <v>0</v>
      </c>
      <c r="N170" s="406"/>
      <c r="O170" s="406">
        <v>0</v>
      </c>
      <c r="P170" s="406"/>
      <c r="Q170" s="428">
        <v>0</v>
      </c>
      <c r="R170" s="406"/>
      <c r="S170" s="406">
        <v>0</v>
      </c>
      <c r="T170" s="406"/>
      <c r="U170" s="406">
        <v>0</v>
      </c>
      <c r="V170" s="406"/>
      <c r="W170" s="406">
        <v>0</v>
      </c>
      <c r="X170" s="406"/>
      <c r="Y170" s="406">
        <v>0</v>
      </c>
      <c r="Z170" s="406"/>
      <c r="AA170" s="406">
        <v>0</v>
      </c>
      <c r="AB170" s="406"/>
      <c r="AC170" s="406">
        <v>0</v>
      </c>
      <c r="AD170" s="406"/>
      <c r="AE170" s="406"/>
      <c r="AF170" s="407"/>
      <c r="AG170" s="274"/>
      <c r="AH170" s="442"/>
      <c r="AI170" s="443"/>
      <c r="AJ170" s="272"/>
      <c r="AK170" s="4"/>
    </row>
    <row r="171" spans="1:37" s="260" customFormat="1" ht="15" thickBot="1" x14ac:dyDescent="0.4">
      <c r="A171" s="275">
        <v>179</v>
      </c>
      <c r="B171" s="275"/>
      <c r="C171" s="406">
        <v>180</v>
      </c>
      <c r="D171" s="406"/>
      <c r="E171" s="406">
        <v>181</v>
      </c>
      <c r="F171" s="406"/>
      <c r="G171" s="406" t="s">
        <v>789</v>
      </c>
      <c r="H171" s="406"/>
      <c r="I171" s="406" t="s">
        <v>789</v>
      </c>
      <c r="J171" s="406"/>
      <c r="K171" s="406" t="s">
        <v>789</v>
      </c>
      <c r="L171" s="406"/>
      <c r="M171" s="406" t="s">
        <v>789</v>
      </c>
      <c r="N171" s="406"/>
      <c r="O171" s="406">
        <v>186</v>
      </c>
      <c r="P171" s="406"/>
      <c r="Q171" s="428">
        <v>187</v>
      </c>
      <c r="R171" s="406"/>
      <c r="S171" s="406">
        <v>188</v>
      </c>
      <c r="T171" s="406"/>
      <c r="U171" s="406">
        <v>189</v>
      </c>
      <c r="V171" s="406"/>
      <c r="W171" s="406">
        <v>190</v>
      </c>
      <c r="X171" s="406"/>
      <c r="Y171" s="406">
        <v>191</v>
      </c>
      <c r="Z171" s="406"/>
      <c r="AA171" s="406">
        <v>192</v>
      </c>
      <c r="AB171" s="406"/>
      <c r="AC171" s="406">
        <v>193</v>
      </c>
      <c r="AD171" s="406"/>
      <c r="AE171" s="406"/>
      <c r="AF171" s="406"/>
      <c r="AG171" s="274"/>
      <c r="AH171" s="442"/>
      <c r="AI171" s="444"/>
      <c r="AJ171" s="272"/>
      <c r="AK171" s="284"/>
    </row>
    <row r="172" spans="1:37" ht="15" thickBot="1" x14ac:dyDescent="0.4">
      <c r="A172" s="275"/>
      <c r="B172" s="365">
        <v>440.64499999999998</v>
      </c>
      <c r="C172" s="818"/>
      <c r="D172" s="420">
        <v>220.202</v>
      </c>
      <c r="E172" s="818"/>
      <c r="F172" s="420">
        <v>386.00099999999998</v>
      </c>
      <c r="G172" s="787" t="s">
        <v>12</v>
      </c>
      <c r="H172" s="420">
        <v>425</v>
      </c>
      <c r="I172" s="787" t="s">
        <v>12</v>
      </c>
      <c r="J172" s="420">
        <v>380</v>
      </c>
      <c r="K172" s="787" t="s">
        <v>12</v>
      </c>
      <c r="L172" s="420">
        <v>354.38799999999998</v>
      </c>
      <c r="M172" s="787" t="s">
        <v>12</v>
      </c>
      <c r="N172" s="420">
        <v>357.99599999999998</v>
      </c>
      <c r="O172" s="787" t="s">
        <v>12</v>
      </c>
      <c r="P172" s="420">
        <v>300</v>
      </c>
      <c r="Q172" s="787" t="s">
        <v>12</v>
      </c>
      <c r="R172" s="420">
        <v>407</v>
      </c>
      <c r="S172" s="787" t="s">
        <v>12</v>
      </c>
      <c r="T172" s="420">
        <v>373</v>
      </c>
      <c r="U172" s="787" t="s">
        <v>12</v>
      </c>
      <c r="V172" s="420">
        <v>414</v>
      </c>
      <c r="W172" s="787" t="s">
        <v>12</v>
      </c>
      <c r="X172" s="420">
        <v>357</v>
      </c>
      <c r="Y172" s="787" t="s">
        <v>12</v>
      </c>
      <c r="Z172" s="420">
        <v>423</v>
      </c>
      <c r="AA172" s="787" t="s">
        <v>12</v>
      </c>
      <c r="AB172" s="420">
        <v>381</v>
      </c>
      <c r="AC172" s="787" t="s">
        <v>12</v>
      </c>
      <c r="AD172" s="432"/>
      <c r="AE172" s="432"/>
      <c r="AF172" s="407"/>
      <c r="AG172" s="261">
        <v>14</v>
      </c>
      <c r="AH172" s="248">
        <v>12</v>
      </c>
      <c r="AI172" s="248">
        <v>6</v>
      </c>
      <c r="AJ172" s="249"/>
      <c r="AK172" s="4"/>
    </row>
    <row r="173" spans="1:37" ht="15" thickBot="1" x14ac:dyDescent="0.4">
      <c r="A173" s="275"/>
      <c r="B173" s="270"/>
      <c r="C173" s="819"/>
      <c r="D173" s="407"/>
      <c r="E173" s="819"/>
      <c r="F173" s="407"/>
      <c r="G173" s="835"/>
      <c r="H173" s="407"/>
      <c r="I173" s="835"/>
      <c r="J173" s="407"/>
      <c r="K173" s="835"/>
      <c r="L173" s="407"/>
      <c r="M173" s="835"/>
      <c r="N173" s="407"/>
      <c r="O173" s="835"/>
      <c r="P173" s="432"/>
      <c r="Q173" s="835"/>
      <c r="R173" s="407"/>
      <c r="S173" s="835"/>
      <c r="T173" s="407"/>
      <c r="U173" s="835"/>
      <c r="V173" s="407"/>
      <c r="W173" s="835"/>
      <c r="X173" s="407"/>
      <c r="Y173" s="835"/>
      <c r="Z173" s="407"/>
      <c r="AA173" s="835"/>
      <c r="AB173" s="407"/>
      <c r="AC173" s="788"/>
      <c r="AD173" s="432"/>
      <c r="AE173" s="432"/>
      <c r="AF173" s="407"/>
      <c r="AG173" s="262"/>
      <c r="AH173" s="433"/>
      <c r="AI173" s="433"/>
      <c r="AJ173" s="272"/>
      <c r="AK173" s="4"/>
    </row>
    <row r="174" spans="1:37" ht="6" customHeight="1" x14ac:dyDescent="0.35">
      <c r="A174" s="275"/>
      <c r="B174" s="270"/>
      <c r="C174" s="250">
        <v>0</v>
      </c>
      <c r="D174" s="406"/>
      <c r="E174" s="250">
        <v>0</v>
      </c>
      <c r="F174" s="406"/>
      <c r="G174" s="250" t="s">
        <v>12</v>
      </c>
      <c r="H174" s="406"/>
      <c r="I174" s="250" t="s">
        <v>12</v>
      </c>
      <c r="J174" s="406"/>
      <c r="K174" s="250" t="s">
        <v>12</v>
      </c>
      <c r="L174" s="406"/>
      <c r="M174" s="250" t="s">
        <v>12</v>
      </c>
      <c r="N174" s="406"/>
      <c r="O174" s="250" t="s">
        <v>12</v>
      </c>
      <c r="P174" s="432"/>
      <c r="Q174" s="250" t="s">
        <v>12</v>
      </c>
      <c r="R174" s="406"/>
      <c r="S174" s="250" t="s">
        <v>12</v>
      </c>
      <c r="T174" s="406"/>
      <c r="U174" s="250" t="s">
        <v>12</v>
      </c>
      <c r="V174" s="406"/>
      <c r="W174" s="250" t="s">
        <v>12</v>
      </c>
      <c r="X174" s="406"/>
      <c r="Y174" s="250" t="s">
        <v>12</v>
      </c>
      <c r="Z174" s="406"/>
      <c r="AA174" s="250" t="s">
        <v>12</v>
      </c>
      <c r="AB174" s="424"/>
      <c r="AC174" s="250" t="s">
        <v>12</v>
      </c>
      <c r="AD174" s="432"/>
      <c r="AE174" s="432"/>
      <c r="AF174" s="407"/>
      <c r="AG174" s="262"/>
      <c r="AH174" s="433"/>
      <c r="AI174" s="433"/>
      <c r="AJ174" s="272"/>
      <c r="AK174" s="4"/>
    </row>
    <row r="175" spans="1:37" x14ac:dyDescent="0.35">
      <c r="A175" s="275"/>
      <c r="B175" s="270"/>
      <c r="C175" s="417" t="s">
        <v>231</v>
      </c>
      <c r="D175" s="407"/>
      <c r="E175" s="417" t="s">
        <v>197</v>
      </c>
      <c r="F175" s="407"/>
      <c r="G175" s="417" t="s">
        <v>63</v>
      </c>
      <c r="H175" s="407"/>
      <c r="I175" s="417" t="s">
        <v>65</v>
      </c>
      <c r="J175" s="407"/>
      <c r="K175" s="417" t="s">
        <v>68</v>
      </c>
      <c r="L175" s="407"/>
      <c r="M175" s="417" t="s">
        <v>203</v>
      </c>
      <c r="N175" s="407"/>
      <c r="O175" s="417" t="s">
        <v>79</v>
      </c>
      <c r="P175" s="417"/>
      <c r="Q175" s="426" t="s">
        <v>65</v>
      </c>
      <c r="R175" s="407"/>
      <c r="S175" s="417" t="s">
        <v>77</v>
      </c>
      <c r="T175" s="407"/>
      <c r="U175" s="417" t="s">
        <v>77</v>
      </c>
      <c r="V175" s="407"/>
      <c r="W175" s="417" t="s">
        <v>77</v>
      </c>
      <c r="X175" s="407"/>
      <c r="Y175" s="417" t="s">
        <v>65</v>
      </c>
      <c r="Z175" s="407"/>
      <c r="AA175" s="417" t="s">
        <v>63</v>
      </c>
      <c r="AB175" s="407"/>
      <c r="AC175" s="417" t="s">
        <v>63</v>
      </c>
      <c r="AD175" s="417"/>
      <c r="AE175" s="417"/>
      <c r="AF175" s="407"/>
      <c r="AG175" s="262"/>
      <c r="AH175" s="433"/>
      <c r="AI175" s="433"/>
      <c r="AJ175" s="272"/>
      <c r="AK175" s="4"/>
    </row>
    <row r="176" spans="1:37" s="263" customFormat="1" x14ac:dyDescent="0.35">
      <c r="A176" s="277"/>
      <c r="B176" s="277"/>
      <c r="C176" s="434"/>
      <c r="D176" s="434"/>
      <c r="E176" s="434"/>
      <c r="F176" s="434"/>
      <c r="G176" s="435" t="s">
        <v>74</v>
      </c>
      <c r="H176" s="434"/>
      <c r="I176" s="435" t="s">
        <v>101</v>
      </c>
      <c r="J176" s="434"/>
      <c r="K176" s="435" t="s">
        <v>101</v>
      </c>
      <c r="L176" s="434"/>
      <c r="M176" s="435" t="s">
        <v>101</v>
      </c>
      <c r="N176" s="434"/>
      <c r="O176" s="435" t="s">
        <v>101</v>
      </c>
      <c r="P176" s="435"/>
      <c r="Q176" s="436" t="s">
        <v>74</v>
      </c>
      <c r="S176" s="435" t="s">
        <v>74</v>
      </c>
      <c r="U176" s="435" t="s">
        <v>74</v>
      </c>
      <c r="W176" s="435" t="s">
        <v>101</v>
      </c>
      <c r="X176" s="434"/>
      <c r="Y176" s="435" t="s">
        <v>74</v>
      </c>
      <c r="Z176" s="434"/>
      <c r="AA176" s="435" t="s">
        <v>74</v>
      </c>
      <c r="AC176" s="435" t="s">
        <v>91</v>
      </c>
      <c r="AD176" s="435"/>
      <c r="AE176" s="435"/>
      <c r="AG176" s="286"/>
      <c r="AH176" s="448"/>
      <c r="AI176" s="448"/>
      <c r="AJ176" s="287"/>
      <c r="AK176" s="10"/>
    </row>
    <row r="177" spans="1:37" s="263" customFormat="1" ht="15" thickBot="1" x14ac:dyDescent="0.4">
      <c r="A177" s="277"/>
      <c r="B177" s="277"/>
      <c r="C177" s="434"/>
      <c r="D177" s="434"/>
      <c r="E177" s="434"/>
      <c r="F177" s="434"/>
      <c r="G177" s="435"/>
      <c r="H177" s="434"/>
      <c r="I177" s="435"/>
      <c r="J177" s="434"/>
      <c r="K177" s="435"/>
      <c r="L177" s="434"/>
      <c r="M177" s="435"/>
      <c r="N177" s="434"/>
      <c r="O177" s="435"/>
      <c r="P177" s="435"/>
      <c r="Q177" s="436"/>
      <c r="S177" s="435"/>
      <c r="U177" s="435"/>
      <c r="W177" s="435"/>
      <c r="X177" s="434"/>
      <c r="Y177" s="435"/>
      <c r="Z177" s="434"/>
      <c r="AA177" s="435"/>
      <c r="AC177" s="435"/>
      <c r="AD177" s="435"/>
      <c r="AE177" s="435"/>
      <c r="AG177" s="286"/>
      <c r="AH177" s="448"/>
      <c r="AI177" s="448"/>
      <c r="AJ177" s="287"/>
      <c r="AK177" s="10"/>
    </row>
    <row r="178" spans="1:37" s="263" customFormat="1" ht="15" thickBot="1" x14ac:dyDescent="0.4">
      <c r="A178" s="278"/>
      <c r="B178" s="836" t="s">
        <v>625</v>
      </c>
      <c r="C178" s="837"/>
      <c r="D178" s="837"/>
      <c r="E178" s="837"/>
      <c r="F178" s="837"/>
      <c r="G178" s="837"/>
      <c r="H178" s="837"/>
      <c r="I178" s="837"/>
      <c r="J178" s="837"/>
      <c r="K178" s="837"/>
      <c r="L178" s="837"/>
      <c r="M178" s="837"/>
      <c r="N178" s="837"/>
      <c r="O178" s="837"/>
      <c r="P178" s="837"/>
      <c r="Q178" s="837"/>
      <c r="R178" s="837"/>
      <c r="S178" s="837"/>
      <c r="T178" s="837"/>
      <c r="U178" s="837"/>
      <c r="V178" s="837"/>
      <c r="W178" s="837"/>
      <c r="X178" s="837"/>
      <c r="Y178" s="837"/>
      <c r="Z178" s="837"/>
      <c r="AA178" s="837"/>
      <c r="AB178" s="837"/>
      <c r="AC178" s="838"/>
      <c r="AD178" s="288"/>
      <c r="AE178" s="288"/>
      <c r="AF178" s="309"/>
      <c r="AG178" s="351"/>
      <c r="AH178" s="352"/>
      <c r="AI178" s="352"/>
      <c r="AJ178" s="353"/>
      <c r="AK178" s="10"/>
    </row>
    <row r="179" spans="1:37" x14ac:dyDescent="0.35">
      <c r="A179" s="283"/>
      <c r="B179" s="310"/>
      <c r="C179" s="265"/>
      <c r="D179" s="264"/>
      <c r="E179" s="305"/>
      <c r="F179" s="264"/>
      <c r="G179" s="265"/>
      <c r="H179" s="266"/>
      <c r="I179" s="265"/>
      <c r="J179" s="264"/>
      <c r="K179" s="368"/>
      <c r="L179" s="317" t="s">
        <v>699</v>
      </c>
      <c r="M179" s="363"/>
      <c r="N179" s="300"/>
      <c r="O179" s="363"/>
      <c r="P179" s="363"/>
      <c r="Q179" s="313"/>
      <c r="R179" s="330"/>
      <c r="S179" s="363"/>
      <c r="T179" s="300"/>
      <c r="U179" s="265"/>
      <c r="V179" s="300"/>
      <c r="W179" s="265"/>
      <c r="X179" s="264"/>
      <c r="Y179" s="330"/>
      <c r="Z179" s="264"/>
      <c r="AA179" s="300"/>
      <c r="AB179" s="264"/>
      <c r="AC179" s="265"/>
      <c r="AD179" s="265"/>
      <c r="AE179" s="265"/>
      <c r="AF179" s="264"/>
      <c r="AG179" s="267"/>
      <c r="AH179" s="268"/>
      <c r="AI179" s="268"/>
      <c r="AJ179" s="269"/>
      <c r="AK179" s="4"/>
    </row>
    <row r="180" spans="1:37" x14ac:dyDescent="0.35">
      <c r="A180" s="270"/>
      <c r="B180" s="270"/>
      <c r="C180" s="417" t="s">
        <v>183</v>
      </c>
      <c r="D180" s="417"/>
      <c r="E180" s="417" t="s">
        <v>215</v>
      </c>
      <c r="F180" s="417"/>
      <c r="G180" s="417" t="s">
        <v>184</v>
      </c>
      <c r="H180" s="417"/>
      <c r="I180" s="417" t="s">
        <v>515</v>
      </c>
      <c r="J180" s="417"/>
      <c r="K180" s="417" t="s">
        <v>700</v>
      </c>
      <c r="L180" s="417"/>
      <c r="M180" s="417" t="s">
        <v>701</v>
      </c>
      <c r="N180" s="417"/>
      <c r="O180" s="417" t="s">
        <v>221</v>
      </c>
      <c r="P180" s="417"/>
      <c r="Q180" s="426" t="s">
        <v>216</v>
      </c>
      <c r="R180" s="417"/>
      <c r="S180" s="417" t="s">
        <v>187</v>
      </c>
      <c r="T180" s="417"/>
      <c r="U180" s="417" t="s">
        <v>554</v>
      </c>
      <c r="V180" s="417"/>
      <c r="W180" s="417" t="s">
        <v>236</v>
      </c>
      <c r="X180" s="417"/>
      <c r="Y180" s="417" t="s">
        <v>702</v>
      </c>
      <c r="Z180" s="417"/>
      <c r="AA180" s="417" t="s">
        <v>224</v>
      </c>
      <c r="AB180" s="417"/>
      <c r="AC180" s="417" t="s">
        <v>226</v>
      </c>
      <c r="AD180" s="417"/>
      <c r="AE180" s="417"/>
      <c r="AF180" s="417"/>
      <c r="AG180" s="369"/>
      <c r="AH180" s="469"/>
      <c r="AI180" s="469"/>
      <c r="AJ180" s="272"/>
      <c r="AK180" s="4"/>
    </row>
    <row r="181" spans="1:37" x14ac:dyDescent="0.35">
      <c r="A181" s="273"/>
      <c r="B181" s="275"/>
      <c r="C181" s="406">
        <v>0</v>
      </c>
      <c r="D181" s="406"/>
      <c r="E181" s="406">
        <v>0</v>
      </c>
      <c r="F181" s="406"/>
      <c r="G181" s="406">
        <v>0</v>
      </c>
      <c r="H181" s="406"/>
      <c r="I181" s="406">
        <v>0</v>
      </c>
      <c r="J181" s="406"/>
      <c r="K181" s="406">
        <v>0</v>
      </c>
      <c r="L181" s="406"/>
      <c r="M181" s="406">
        <v>0</v>
      </c>
      <c r="N181" s="406"/>
      <c r="O181" s="406">
        <v>0</v>
      </c>
      <c r="P181" s="406"/>
      <c r="Q181" s="428">
        <v>0</v>
      </c>
      <c r="R181" s="406"/>
      <c r="S181" s="406">
        <v>0</v>
      </c>
      <c r="T181" s="406"/>
      <c r="U181" s="406">
        <v>0</v>
      </c>
      <c r="V181" s="406"/>
      <c r="W181" s="406">
        <v>0</v>
      </c>
      <c r="X181" s="406"/>
      <c r="Y181" s="406">
        <v>0</v>
      </c>
      <c r="Z181" s="406"/>
      <c r="AA181" s="406">
        <v>0</v>
      </c>
      <c r="AB181" s="406"/>
      <c r="AC181" s="406">
        <v>0</v>
      </c>
      <c r="AD181" s="406"/>
      <c r="AE181" s="406"/>
      <c r="AF181" s="406"/>
      <c r="AG181" s="271"/>
      <c r="AH181" s="469"/>
      <c r="AI181" s="469"/>
      <c r="AJ181" s="370"/>
      <c r="AK181" s="4"/>
    </row>
    <row r="182" spans="1:37" s="260" customFormat="1" ht="15" thickBot="1" x14ac:dyDescent="0.4">
      <c r="A182" s="275">
        <v>193</v>
      </c>
      <c r="B182" s="275"/>
      <c r="C182" s="406">
        <v>194</v>
      </c>
      <c r="D182" s="406"/>
      <c r="E182" s="406" t="s">
        <v>789</v>
      </c>
      <c r="F182" s="406"/>
      <c r="G182" s="406" t="s">
        <v>789</v>
      </c>
      <c r="H182" s="406"/>
      <c r="I182" s="406" t="s">
        <v>789</v>
      </c>
      <c r="J182" s="406"/>
      <c r="K182" s="406">
        <v>198</v>
      </c>
      <c r="L182" s="406"/>
      <c r="M182" s="260">
        <v>199</v>
      </c>
      <c r="N182" s="406"/>
      <c r="O182" s="260">
        <v>200</v>
      </c>
      <c r="Q182" s="428">
        <v>201</v>
      </c>
      <c r="R182" s="406"/>
      <c r="S182" s="406">
        <v>202</v>
      </c>
      <c r="T182" s="406"/>
      <c r="U182" s="406">
        <v>203</v>
      </c>
      <c r="V182" s="406"/>
      <c r="W182" s="406">
        <v>204</v>
      </c>
      <c r="X182" s="406"/>
      <c r="Y182" s="406" t="s">
        <v>789</v>
      </c>
      <c r="Z182" s="406"/>
      <c r="AA182" s="406" t="s">
        <v>789</v>
      </c>
      <c r="AB182" s="406"/>
      <c r="AC182" s="406" t="s">
        <v>789</v>
      </c>
      <c r="AD182" s="406"/>
      <c r="AE182" s="406"/>
      <c r="AF182" s="406"/>
      <c r="AG182" s="271"/>
      <c r="AH182" s="469"/>
      <c r="AI182" s="469"/>
      <c r="AJ182" s="370"/>
      <c r="AK182" s="284"/>
    </row>
    <row r="183" spans="1:37" ht="15" thickBot="1" x14ac:dyDescent="0.4">
      <c r="A183" s="275"/>
      <c r="B183" s="365">
        <v>456</v>
      </c>
      <c r="C183" s="787" t="s">
        <v>12</v>
      </c>
      <c r="D183" s="420">
        <v>381</v>
      </c>
      <c r="E183" s="787" t="s">
        <v>12</v>
      </c>
      <c r="F183" s="420">
        <v>382</v>
      </c>
      <c r="G183" s="852" t="s">
        <v>12</v>
      </c>
      <c r="H183" s="420">
        <v>341</v>
      </c>
      <c r="I183" s="823"/>
      <c r="J183" s="420">
        <v>352.37400000000002</v>
      </c>
      <c r="K183" s="816" t="s">
        <v>15</v>
      </c>
      <c r="L183" s="420">
        <v>226.42</v>
      </c>
      <c r="M183" s="787" t="s">
        <v>15</v>
      </c>
      <c r="N183" s="420">
        <v>352</v>
      </c>
      <c r="O183" s="852" t="s">
        <v>12</v>
      </c>
      <c r="P183" s="420">
        <v>332</v>
      </c>
      <c r="Q183" s="852" t="s">
        <v>12</v>
      </c>
      <c r="R183" s="420">
        <v>255</v>
      </c>
      <c r="S183" s="852" t="s">
        <v>12</v>
      </c>
      <c r="T183" s="420">
        <v>377</v>
      </c>
      <c r="U183" s="823"/>
      <c r="V183" s="420">
        <v>325</v>
      </c>
      <c r="W183" s="852" t="s">
        <v>12</v>
      </c>
      <c r="X183" s="420">
        <v>368.88499999999999</v>
      </c>
      <c r="Y183" s="823"/>
      <c r="Z183" s="420">
        <v>351.00400000000002</v>
      </c>
      <c r="AA183" s="852" t="s">
        <v>12</v>
      </c>
      <c r="AB183" s="420">
        <v>409</v>
      </c>
      <c r="AC183" s="787" t="s">
        <v>12</v>
      </c>
      <c r="AD183" s="432"/>
      <c r="AE183" s="432"/>
      <c r="AF183" s="420"/>
      <c r="AG183" s="261">
        <v>12</v>
      </c>
      <c r="AH183" s="248">
        <v>4</v>
      </c>
      <c r="AI183" s="248">
        <v>5</v>
      </c>
      <c r="AJ183" s="371"/>
      <c r="AK183" s="4"/>
    </row>
    <row r="184" spans="1:37" ht="15" thickBot="1" x14ac:dyDescent="0.4">
      <c r="A184" s="275"/>
      <c r="B184" s="270"/>
      <c r="C184" s="788"/>
      <c r="D184" s="407"/>
      <c r="E184" s="788"/>
      <c r="F184" s="407"/>
      <c r="G184" s="853"/>
      <c r="H184" s="407"/>
      <c r="I184" s="854"/>
      <c r="J184" s="432"/>
      <c r="K184" s="817"/>
      <c r="L184" s="407"/>
      <c r="M184" s="788"/>
      <c r="N184" s="407"/>
      <c r="O184" s="853"/>
      <c r="P184" s="432"/>
      <c r="Q184" s="853"/>
      <c r="R184" s="407"/>
      <c r="S184" s="853"/>
      <c r="T184" s="407"/>
      <c r="U184" s="854"/>
      <c r="V184" s="407"/>
      <c r="W184" s="853"/>
      <c r="X184" s="407"/>
      <c r="Y184" s="854"/>
      <c r="Z184" s="407"/>
      <c r="AA184" s="853"/>
      <c r="AB184" s="407"/>
      <c r="AC184" s="788"/>
      <c r="AD184" s="432"/>
      <c r="AE184" s="432"/>
      <c r="AF184" s="407"/>
      <c r="AG184" s="262"/>
      <c r="AH184" s="469"/>
      <c r="AI184" s="469"/>
      <c r="AJ184" s="372"/>
      <c r="AK184" s="4"/>
    </row>
    <row r="185" spans="1:37" ht="6" customHeight="1" x14ac:dyDescent="0.35">
      <c r="A185" s="275"/>
      <c r="B185" s="270"/>
      <c r="C185" s="250">
        <v>0</v>
      </c>
      <c r="D185" s="406"/>
      <c r="E185" s="250" t="s">
        <v>12</v>
      </c>
      <c r="F185" s="406"/>
      <c r="G185" s="250" t="s">
        <v>12</v>
      </c>
      <c r="H185" s="406"/>
      <c r="I185" s="250">
        <v>0</v>
      </c>
      <c r="J185" s="406"/>
      <c r="K185" s="250">
        <v>0</v>
      </c>
      <c r="L185" s="406"/>
      <c r="M185" s="250">
        <v>0</v>
      </c>
      <c r="N185" s="406"/>
      <c r="O185" s="250">
        <v>0</v>
      </c>
      <c r="P185" s="432"/>
      <c r="Q185" s="250">
        <v>0</v>
      </c>
      <c r="R185" s="406"/>
      <c r="S185" s="250">
        <v>0</v>
      </c>
      <c r="T185" s="406"/>
      <c r="U185" s="518"/>
      <c r="V185" s="406"/>
      <c r="W185" s="250">
        <v>0</v>
      </c>
      <c r="X185" s="406"/>
      <c r="Y185" s="250">
        <v>0</v>
      </c>
      <c r="Z185" s="406"/>
      <c r="AA185" s="250" t="s">
        <v>12</v>
      </c>
      <c r="AB185" s="424"/>
      <c r="AC185" s="250" t="s">
        <v>12</v>
      </c>
      <c r="AD185" s="432"/>
      <c r="AE185" s="432"/>
      <c r="AF185" s="406"/>
      <c r="AG185" s="373"/>
      <c r="AH185" s="469"/>
      <c r="AI185" s="469"/>
      <c r="AJ185" s="374"/>
      <c r="AK185" s="4"/>
    </row>
    <row r="186" spans="1:37" x14ac:dyDescent="0.35">
      <c r="A186" s="275"/>
      <c r="B186" s="270"/>
      <c r="C186" s="417" t="s">
        <v>63</v>
      </c>
      <c r="D186" s="407"/>
      <c r="E186" s="417" t="s">
        <v>65</v>
      </c>
      <c r="F186" s="407"/>
      <c r="G186" s="417" t="s">
        <v>68</v>
      </c>
      <c r="H186" s="407"/>
      <c r="I186" s="417" t="s">
        <v>79</v>
      </c>
      <c r="J186" s="407"/>
      <c r="K186" s="417" t="s">
        <v>170</v>
      </c>
      <c r="L186" s="407"/>
      <c r="M186" s="417" t="s">
        <v>703</v>
      </c>
      <c r="N186" s="407"/>
      <c r="O186" s="417" t="s">
        <v>68</v>
      </c>
      <c r="P186" s="417"/>
      <c r="Q186" s="426" t="s">
        <v>79</v>
      </c>
      <c r="R186" s="407"/>
      <c r="S186" s="417" t="s">
        <v>79</v>
      </c>
      <c r="T186" s="407"/>
      <c r="U186" s="417" t="s">
        <v>77</v>
      </c>
      <c r="V186" s="407"/>
      <c r="W186" s="417" t="s">
        <v>65</v>
      </c>
      <c r="X186" s="407"/>
      <c r="Y186" s="417" t="s">
        <v>150</v>
      </c>
      <c r="Z186" s="407"/>
      <c r="AA186" s="417" t="s">
        <v>65</v>
      </c>
      <c r="AB186" s="407"/>
      <c r="AC186" s="417" t="s">
        <v>77</v>
      </c>
      <c r="AD186" s="417"/>
      <c r="AE186" s="417"/>
      <c r="AF186" s="407"/>
      <c r="AG186" s="369"/>
      <c r="AH186" s="469"/>
      <c r="AI186" s="469"/>
      <c r="AJ186" s="374"/>
      <c r="AK186" s="4"/>
    </row>
    <row r="187" spans="1:37" s="263" customFormat="1" ht="12.75" customHeight="1" x14ac:dyDescent="0.35">
      <c r="A187" s="277"/>
      <c r="B187" s="277"/>
      <c r="C187" s="435" t="s">
        <v>101</v>
      </c>
      <c r="E187" s="435" t="s">
        <v>101</v>
      </c>
      <c r="F187" s="470"/>
      <c r="G187" s="435" t="s">
        <v>74</v>
      </c>
      <c r="H187" s="470"/>
      <c r="I187" s="435"/>
      <c r="J187" s="470"/>
      <c r="L187" s="470"/>
      <c r="M187" s="470"/>
      <c r="N187" s="470"/>
      <c r="O187" s="435" t="s">
        <v>74</v>
      </c>
      <c r="P187" s="435"/>
      <c r="Q187" s="436" t="s">
        <v>74</v>
      </c>
      <c r="R187" s="434"/>
      <c r="S187" s="435" t="s">
        <v>74</v>
      </c>
      <c r="T187" s="434"/>
      <c r="U187" s="434"/>
      <c r="V187" s="435"/>
      <c r="W187" s="435" t="s">
        <v>101</v>
      </c>
      <c r="X187" s="434"/>
      <c r="Y187" s="435"/>
      <c r="Z187" s="434"/>
      <c r="AA187" s="435" t="s">
        <v>101</v>
      </c>
      <c r="AC187" s="435" t="s">
        <v>101</v>
      </c>
      <c r="AD187" s="435"/>
      <c r="AE187" s="435"/>
      <c r="AG187" s="286"/>
      <c r="AH187" s="448"/>
      <c r="AI187" s="448"/>
      <c r="AJ187" s="287"/>
      <c r="AK187" s="10"/>
    </row>
    <row r="188" spans="1:37" ht="15" thickBot="1" x14ac:dyDescent="0.4">
      <c r="A188" s="270"/>
      <c r="B188" s="270"/>
      <c r="C188" s="406"/>
      <c r="D188" s="407"/>
      <c r="E188" s="406"/>
      <c r="F188" s="407"/>
      <c r="G188" s="406"/>
      <c r="H188" s="417"/>
      <c r="I188" s="406"/>
      <c r="J188" s="407"/>
      <c r="K188" s="9"/>
      <c r="L188" s="9"/>
      <c r="M188" s="9"/>
      <c r="N188" s="9"/>
      <c r="O188" s="10"/>
      <c r="P188" s="9"/>
      <c r="Q188" s="461"/>
      <c r="R188" s="9"/>
      <c r="S188" s="10"/>
      <c r="T188" s="408"/>
      <c r="U188" s="471"/>
      <c r="V188" s="408"/>
      <c r="W188" s="9"/>
      <c r="X188" s="407"/>
      <c r="Y188" s="406"/>
      <c r="Z188" s="407"/>
      <c r="AA188" s="447"/>
      <c r="AB188" s="407"/>
      <c r="AC188" s="447"/>
      <c r="AD188" s="447"/>
      <c r="AE188" s="447"/>
      <c r="AF188" s="407"/>
      <c r="AG188" s="262"/>
      <c r="AH188" s="433"/>
      <c r="AI188" s="433"/>
      <c r="AJ188" s="272"/>
      <c r="AK188" s="4"/>
    </row>
    <row r="189" spans="1:37" ht="15" thickBot="1" x14ac:dyDescent="0.4">
      <c r="A189" s="254"/>
      <c r="B189" s="836" t="s">
        <v>625</v>
      </c>
      <c r="C189" s="837"/>
      <c r="D189" s="837"/>
      <c r="E189" s="837"/>
      <c r="F189" s="837"/>
      <c r="G189" s="837"/>
      <c r="H189" s="837"/>
      <c r="I189" s="837"/>
      <c r="J189" s="837"/>
      <c r="K189" s="837"/>
      <c r="L189" s="837"/>
      <c r="M189" s="837"/>
      <c r="N189" s="837"/>
      <c r="O189" s="837"/>
      <c r="P189" s="837"/>
      <c r="Q189" s="837"/>
      <c r="R189" s="837"/>
      <c r="S189" s="837"/>
      <c r="T189" s="837"/>
      <c r="U189" s="837"/>
      <c r="V189" s="837"/>
      <c r="W189" s="837"/>
      <c r="X189" s="837"/>
      <c r="Y189" s="837"/>
      <c r="Z189" s="837"/>
      <c r="AA189" s="837"/>
      <c r="AB189" s="837"/>
      <c r="AC189" s="838"/>
      <c r="AD189" s="288"/>
      <c r="AE189" s="288"/>
      <c r="AF189" s="255"/>
      <c r="AG189" s="280"/>
      <c r="AH189" s="281"/>
      <c r="AI189" s="281"/>
      <c r="AJ189" s="289"/>
      <c r="AK189" s="4"/>
    </row>
    <row r="190" spans="1:37" ht="15" thickBot="1" x14ac:dyDescent="0.4">
      <c r="A190" s="283"/>
      <c r="B190" s="283"/>
      <c r="C190" s="265"/>
      <c r="D190" s="264"/>
      <c r="E190" s="265"/>
      <c r="F190" s="264"/>
      <c r="G190" s="265"/>
      <c r="H190" s="266"/>
      <c r="I190" s="265"/>
      <c r="J190" s="264"/>
      <c r="K190" s="311"/>
      <c r="L190" s="311"/>
      <c r="M190" s="311"/>
      <c r="N190" s="311"/>
      <c r="O190" s="305"/>
      <c r="P190" s="305"/>
      <c r="Q190" s="375"/>
      <c r="R190" s="311"/>
      <c r="S190" s="376"/>
      <c r="T190" s="376"/>
      <c r="U190" s="846" t="s">
        <v>653</v>
      </c>
      <c r="V190" s="847"/>
      <c r="W190" s="848"/>
      <c r="X190" s="264"/>
      <c r="Y190" s="849" t="s">
        <v>682</v>
      </c>
      <c r="Z190" s="850"/>
      <c r="AA190" s="851"/>
      <c r="AB190" s="264"/>
      <c r="AC190" s="265"/>
      <c r="AD190" s="265"/>
      <c r="AE190" s="265"/>
      <c r="AF190" s="264"/>
      <c r="AG190" s="267"/>
      <c r="AH190" s="268"/>
      <c r="AI190" s="268"/>
      <c r="AJ190" s="269"/>
      <c r="AK190" s="4"/>
    </row>
    <row r="191" spans="1:37" x14ac:dyDescent="0.35">
      <c r="A191" s="270"/>
      <c r="B191" s="270"/>
      <c r="C191" s="417" t="s">
        <v>192</v>
      </c>
      <c r="D191" s="417"/>
      <c r="E191" s="417" t="s">
        <v>188</v>
      </c>
      <c r="F191" s="417"/>
      <c r="G191" s="417" t="s">
        <v>189</v>
      </c>
      <c r="H191" s="417"/>
      <c r="I191" s="417" t="s">
        <v>243</v>
      </c>
      <c r="J191" s="417"/>
      <c r="K191" s="417" t="s">
        <v>217</v>
      </c>
      <c r="L191" s="417"/>
      <c r="M191" s="417" t="s">
        <v>704</v>
      </c>
      <c r="N191" s="417"/>
      <c r="O191" s="417" t="s">
        <v>219</v>
      </c>
      <c r="P191" s="417"/>
      <c r="Q191" s="426" t="s">
        <v>233</v>
      </c>
      <c r="R191" s="417"/>
      <c r="S191" s="417" t="s">
        <v>705</v>
      </c>
      <c r="T191" s="417"/>
      <c r="U191" s="321" t="s">
        <v>706</v>
      </c>
      <c r="V191" s="417"/>
      <c r="W191" s="322" t="s">
        <v>707</v>
      </c>
      <c r="X191" s="417"/>
      <c r="Y191" s="321" t="s">
        <v>708</v>
      </c>
      <c r="Z191" s="417"/>
      <c r="AA191" s="322" t="s">
        <v>709</v>
      </c>
      <c r="AB191" s="417"/>
      <c r="AC191" s="417" t="s">
        <v>483</v>
      </c>
      <c r="AD191" s="417"/>
      <c r="AE191" s="417"/>
      <c r="AF191" s="407"/>
      <c r="AG191" s="271"/>
      <c r="AH191" s="441"/>
      <c r="AI191" s="441"/>
      <c r="AJ191" s="272"/>
      <c r="AK191" s="4"/>
    </row>
    <row r="192" spans="1:37" x14ac:dyDescent="0.35">
      <c r="A192" s="273"/>
      <c r="B192" s="275"/>
      <c r="C192" s="406">
        <v>0</v>
      </c>
      <c r="D192" s="406"/>
      <c r="E192" s="406">
        <v>0</v>
      </c>
      <c r="F192" s="406"/>
      <c r="G192" s="406">
        <v>0</v>
      </c>
      <c r="H192" s="406"/>
      <c r="I192" s="406">
        <v>0</v>
      </c>
      <c r="J192" s="406"/>
      <c r="K192" s="406">
        <v>0</v>
      </c>
      <c r="L192" s="406"/>
      <c r="M192" s="406">
        <v>0</v>
      </c>
      <c r="N192" s="406"/>
      <c r="O192" s="406">
        <v>0</v>
      </c>
      <c r="P192" s="406"/>
      <c r="Q192" s="428">
        <v>0</v>
      </c>
      <c r="R192" s="406"/>
      <c r="S192" s="406">
        <v>0</v>
      </c>
      <c r="T192" s="406"/>
      <c r="U192" s="275">
        <v>0</v>
      </c>
      <c r="V192" s="406"/>
      <c r="W192" s="323">
        <v>0</v>
      </c>
      <c r="X192" s="406"/>
      <c r="Y192" s="275">
        <v>0</v>
      </c>
      <c r="Z192" s="406"/>
      <c r="AA192" s="323">
        <v>0</v>
      </c>
      <c r="AB192" s="406"/>
      <c r="AC192" s="406">
        <v>0</v>
      </c>
      <c r="AD192" s="406"/>
      <c r="AE192" s="406"/>
      <c r="AF192" s="407"/>
      <c r="AG192" s="274"/>
      <c r="AH192" s="442"/>
      <c r="AI192" s="443"/>
      <c r="AJ192" s="272"/>
      <c r="AK192" s="4"/>
    </row>
    <row r="193" spans="1:37" s="260" customFormat="1" ht="15" thickBot="1" x14ac:dyDescent="0.4">
      <c r="A193" s="306">
        <v>207</v>
      </c>
      <c r="B193" s="306"/>
      <c r="C193" s="260">
        <v>208</v>
      </c>
      <c r="E193" s="260">
        <v>209</v>
      </c>
      <c r="G193" s="260">
        <v>210</v>
      </c>
      <c r="I193" s="260">
        <v>211</v>
      </c>
      <c r="K193" s="260">
        <v>212</v>
      </c>
      <c r="M193" s="260">
        <v>213</v>
      </c>
      <c r="O193" s="406" t="s">
        <v>789</v>
      </c>
      <c r="Q193" s="451">
        <v>215</v>
      </c>
      <c r="S193" s="260">
        <v>216</v>
      </c>
      <c r="U193" s="306">
        <v>217</v>
      </c>
      <c r="W193" s="324">
        <v>218</v>
      </c>
      <c r="Y193" s="306">
        <v>219</v>
      </c>
      <c r="AA193" s="324">
        <v>220</v>
      </c>
      <c r="AC193" s="260">
        <v>221</v>
      </c>
      <c r="AG193" s="307"/>
      <c r="AH193" s="452"/>
      <c r="AI193" s="453"/>
      <c r="AJ193" s="308"/>
      <c r="AK193" s="284"/>
    </row>
    <row r="194" spans="1:37" ht="15" thickBot="1" x14ac:dyDescent="0.4">
      <c r="A194" s="275"/>
      <c r="B194" s="365">
        <v>405</v>
      </c>
      <c r="C194" s="787" t="s">
        <v>12</v>
      </c>
      <c r="D194" s="420">
        <v>376</v>
      </c>
      <c r="E194" s="787" t="s">
        <v>12</v>
      </c>
      <c r="F194" s="420">
        <v>439</v>
      </c>
      <c r="G194" s="787" t="s">
        <v>12</v>
      </c>
      <c r="H194" s="420">
        <v>326.84500000000003</v>
      </c>
      <c r="I194" s="818"/>
      <c r="J194" s="420">
        <v>382.99900000000002</v>
      </c>
      <c r="K194" s="787" t="s">
        <v>12</v>
      </c>
      <c r="L194" s="420">
        <v>416</v>
      </c>
      <c r="M194" s="852" t="s">
        <v>15</v>
      </c>
      <c r="N194" s="420">
        <v>410</v>
      </c>
      <c r="O194" s="787" t="s">
        <v>12</v>
      </c>
      <c r="P194" s="420">
        <v>336</v>
      </c>
      <c r="Q194" s="787" t="s">
        <v>12</v>
      </c>
      <c r="R194" s="420">
        <v>353</v>
      </c>
      <c r="S194" s="787"/>
      <c r="T194" s="420">
        <v>372</v>
      </c>
      <c r="U194" s="787" t="s">
        <v>223</v>
      </c>
      <c r="V194" s="420">
        <v>396.12799999999999</v>
      </c>
      <c r="W194" s="787" t="s">
        <v>710</v>
      </c>
      <c r="X194" s="420">
        <v>360.99799999999999</v>
      </c>
      <c r="Y194" s="787" t="s">
        <v>223</v>
      </c>
      <c r="Z194" s="420">
        <v>466</v>
      </c>
      <c r="AA194" s="787" t="s">
        <v>223</v>
      </c>
      <c r="AB194" s="420">
        <v>366</v>
      </c>
      <c r="AC194" s="818"/>
      <c r="AD194" s="472"/>
      <c r="AE194" s="472"/>
      <c r="AF194" s="407"/>
      <c r="AG194" s="261">
        <v>8</v>
      </c>
      <c r="AH194" s="248">
        <v>4</v>
      </c>
      <c r="AI194" s="248">
        <v>7</v>
      </c>
      <c r="AJ194" s="249"/>
      <c r="AK194" s="4"/>
    </row>
    <row r="195" spans="1:37" ht="15" thickBot="1" x14ac:dyDescent="0.4">
      <c r="A195" s="275"/>
      <c r="B195" s="270"/>
      <c r="C195" s="788"/>
      <c r="D195" s="407"/>
      <c r="E195" s="788"/>
      <c r="F195" s="407"/>
      <c r="G195" s="788"/>
      <c r="H195" s="407"/>
      <c r="I195" s="819"/>
      <c r="J195" s="407"/>
      <c r="K195" s="788"/>
      <c r="L195" s="407"/>
      <c r="M195" s="853"/>
      <c r="N195" s="407"/>
      <c r="O195" s="788"/>
      <c r="P195" s="432"/>
      <c r="Q195" s="788"/>
      <c r="R195" s="407"/>
      <c r="S195" s="788"/>
      <c r="T195" s="407"/>
      <c r="U195" s="788"/>
      <c r="V195" s="407"/>
      <c r="W195" s="788"/>
      <c r="X195" s="407"/>
      <c r="Y195" s="788"/>
      <c r="Z195" s="407"/>
      <c r="AA195" s="788"/>
      <c r="AB195" s="407"/>
      <c r="AC195" s="819"/>
      <c r="AD195" s="472"/>
      <c r="AE195" s="472"/>
      <c r="AF195" s="407"/>
      <c r="AG195" s="262"/>
      <c r="AH195" s="433"/>
      <c r="AI195" s="433"/>
      <c r="AJ195" s="272"/>
      <c r="AK195" s="4"/>
    </row>
    <row r="196" spans="1:37" ht="6" customHeight="1" x14ac:dyDescent="0.35">
      <c r="A196" s="275"/>
      <c r="B196" s="270"/>
      <c r="C196" s="250" t="s">
        <v>12</v>
      </c>
      <c r="D196" s="406"/>
      <c r="E196" s="250" t="s">
        <v>12</v>
      </c>
      <c r="F196" s="406"/>
      <c r="G196" s="250" t="s">
        <v>12</v>
      </c>
      <c r="H196" s="406"/>
      <c r="I196" s="250">
        <v>0</v>
      </c>
      <c r="J196" s="406"/>
      <c r="K196" s="518"/>
      <c r="L196" s="406"/>
      <c r="M196" s="250">
        <v>0</v>
      </c>
      <c r="N196" s="406"/>
      <c r="O196" s="250" t="s">
        <v>12</v>
      </c>
      <c r="P196" s="432"/>
      <c r="Q196" s="518"/>
      <c r="R196" s="406"/>
      <c r="S196" s="250">
        <v>0</v>
      </c>
      <c r="T196" s="406"/>
      <c r="U196" s="326">
        <v>0</v>
      </c>
      <c r="V196" s="406"/>
      <c r="W196" s="327">
        <v>0</v>
      </c>
      <c r="X196" s="406"/>
      <c r="Y196" s="326">
        <v>0</v>
      </c>
      <c r="Z196" s="406"/>
      <c r="AA196" s="327">
        <v>0</v>
      </c>
      <c r="AB196" s="424"/>
      <c r="AC196" s="518"/>
      <c r="AD196" s="472"/>
      <c r="AE196" s="472"/>
      <c r="AF196" s="407"/>
      <c r="AG196" s="262"/>
      <c r="AH196" s="433"/>
      <c r="AI196" s="433"/>
      <c r="AJ196" s="272"/>
      <c r="AK196" s="4"/>
    </row>
    <row r="197" spans="1:37" ht="15" thickBot="1" x14ac:dyDescent="0.4">
      <c r="A197" s="306"/>
      <c r="B197" s="462"/>
      <c r="C197" s="417" t="s">
        <v>65</v>
      </c>
      <c r="D197" s="407"/>
      <c r="E197" s="417" t="s">
        <v>65</v>
      </c>
      <c r="F197" s="407"/>
      <c r="G197" s="417" t="s">
        <v>77</v>
      </c>
      <c r="H197" s="407"/>
      <c r="I197" s="417" t="s">
        <v>132</v>
      </c>
      <c r="J197" s="407"/>
      <c r="K197" s="417" t="s">
        <v>63</v>
      </c>
      <c r="L197" s="407"/>
      <c r="M197" s="417" t="s">
        <v>77</v>
      </c>
      <c r="N197" s="407"/>
      <c r="O197" s="417" t="s">
        <v>65</v>
      </c>
      <c r="P197" s="417"/>
      <c r="Q197" s="426" t="s">
        <v>79</v>
      </c>
      <c r="R197" s="407"/>
      <c r="S197" s="417" t="s">
        <v>65</v>
      </c>
      <c r="T197" s="407"/>
      <c r="U197" s="328" t="s">
        <v>65</v>
      </c>
      <c r="V197" s="255"/>
      <c r="W197" s="329" t="s">
        <v>703</v>
      </c>
      <c r="X197" s="407"/>
      <c r="Y197" s="350" t="s">
        <v>696</v>
      </c>
      <c r="Z197" s="255"/>
      <c r="AA197" s="329" t="s">
        <v>63</v>
      </c>
      <c r="AB197" s="407"/>
      <c r="AC197" s="417" t="s">
        <v>65</v>
      </c>
      <c r="AD197" s="473"/>
      <c r="AE197" s="473"/>
      <c r="AG197" s="286"/>
      <c r="AH197" s="448"/>
      <c r="AI197" s="448"/>
      <c r="AJ197" s="308"/>
      <c r="AK197" s="4"/>
    </row>
    <row r="198" spans="1:37" s="263" customFormat="1" x14ac:dyDescent="0.35">
      <c r="A198" s="277"/>
      <c r="B198" s="277"/>
      <c r="C198" s="435" t="s">
        <v>74</v>
      </c>
      <c r="E198" s="435" t="s">
        <v>74</v>
      </c>
      <c r="G198" s="435" t="s">
        <v>74</v>
      </c>
      <c r="I198" s="435">
        <v>0</v>
      </c>
      <c r="K198" s="435" t="s">
        <v>74</v>
      </c>
      <c r="M198" s="435"/>
      <c r="O198" s="435" t="s">
        <v>74</v>
      </c>
      <c r="P198" s="435"/>
      <c r="Q198" s="436" t="s">
        <v>74</v>
      </c>
      <c r="S198" s="435"/>
      <c r="U198" s="435"/>
      <c r="W198" s="435" t="s">
        <v>631</v>
      </c>
      <c r="Y198" s="435"/>
      <c r="AA198" s="435"/>
      <c r="AC198" s="435"/>
      <c r="AD198" s="435"/>
      <c r="AE198" s="435"/>
      <c r="AG198" s="286"/>
      <c r="AH198" s="448"/>
      <c r="AI198" s="448"/>
      <c r="AJ198" s="287"/>
      <c r="AK198" s="10"/>
    </row>
    <row r="199" spans="1:37" s="263" customFormat="1" ht="15" thickBot="1" x14ac:dyDescent="0.4">
      <c r="A199" s="277"/>
      <c r="B199" s="277"/>
      <c r="C199" s="435"/>
      <c r="E199" s="435"/>
      <c r="G199" s="435"/>
      <c r="I199" s="435"/>
      <c r="K199" s="435"/>
      <c r="M199" s="435"/>
      <c r="O199" s="435"/>
      <c r="P199" s="435"/>
      <c r="Q199" s="436"/>
      <c r="S199" s="435"/>
      <c r="U199" s="435"/>
      <c r="W199" s="435"/>
      <c r="Y199" s="435"/>
      <c r="AA199" s="435"/>
      <c r="AC199" s="435"/>
      <c r="AD199" s="435"/>
      <c r="AE199" s="435"/>
      <c r="AG199" s="286"/>
      <c r="AH199" s="448"/>
      <c r="AI199" s="448"/>
      <c r="AJ199" s="287"/>
      <c r="AK199" s="10"/>
    </row>
    <row r="200" spans="1:37" ht="15" thickBot="1" x14ac:dyDescent="0.4">
      <c r="A200" s="254"/>
      <c r="B200" s="836" t="s">
        <v>625</v>
      </c>
      <c r="C200" s="837"/>
      <c r="D200" s="837"/>
      <c r="E200" s="837"/>
      <c r="F200" s="837"/>
      <c r="G200" s="837"/>
      <c r="H200" s="837"/>
      <c r="I200" s="837"/>
      <c r="J200" s="837"/>
      <c r="K200" s="837"/>
      <c r="L200" s="837"/>
      <c r="M200" s="837"/>
      <c r="N200" s="837"/>
      <c r="O200" s="837"/>
      <c r="P200" s="837"/>
      <c r="Q200" s="837"/>
      <c r="R200" s="837"/>
      <c r="S200" s="837"/>
      <c r="T200" s="837"/>
      <c r="U200" s="837"/>
      <c r="V200" s="837"/>
      <c r="W200" s="837"/>
      <c r="X200" s="838"/>
      <c r="Y200" s="839" t="s">
        <v>688</v>
      </c>
      <c r="Z200" s="840"/>
      <c r="AA200" s="840"/>
      <c r="AB200" s="840"/>
      <c r="AC200" s="841"/>
      <c r="AD200" s="377"/>
      <c r="AE200" s="377"/>
      <c r="AF200" s="255"/>
      <c r="AG200" s="280"/>
      <c r="AH200" s="281"/>
      <c r="AI200" s="281"/>
      <c r="AJ200" s="289"/>
      <c r="AK200" s="4"/>
    </row>
    <row r="201" spans="1:37" x14ac:dyDescent="0.35">
      <c r="A201" s="283"/>
      <c r="B201" s="283"/>
      <c r="C201" s="266" t="s">
        <v>474</v>
      </c>
      <c r="D201" s="266"/>
      <c r="E201" s="266" t="s">
        <v>248</v>
      </c>
      <c r="F201" s="266"/>
      <c r="G201" s="266" t="s">
        <v>359</v>
      </c>
      <c r="H201" s="266"/>
      <c r="I201" s="266" t="s">
        <v>470</v>
      </c>
      <c r="J201" s="266"/>
      <c r="K201" s="266" t="s">
        <v>246</v>
      </c>
      <c r="L201" s="266"/>
      <c r="M201" s="266" t="s">
        <v>251</v>
      </c>
      <c r="N201" s="266"/>
      <c r="O201" s="266" t="s">
        <v>265</v>
      </c>
      <c r="P201" s="266"/>
      <c r="Q201" s="290" t="s">
        <v>253</v>
      </c>
      <c r="R201" s="266"/>
      <c r="S201" s="266" t="s">
        <v>254</v>
      </c>
      <c r="T201" s="266"/>
      <c r="U201" s="266" t="s">
        <v>268</v>
      </c>
      <c r="V201" s="266"/>
      <c r="W201" s="266" t="s">
        <v>269</v>
      </c>
      <c r="X201" s="266"/>
      <c r="Y201" s="266" t="s">
        <v>400</v>
      </c>
      <c r="Z201" s="266"/>
      <c r="AA201" s="266" t="s">
        <v>368</v>
      </c>
      <c r="AB201" s="266"/>
      <c r="AC201" s="266" t="s">
        <v>28</v>
      </c>
      <c r="AD201" s="378"/>
      <c r="AE201" s="378"/>
      <c r="AF201" s="264"/>
      <c r="AG201" s="291"/>
      <c r="AH201" s="292"/>
      <c r="AI201" s="292"/>
      <c r="AJ201" s="269"/>
      <c r="AK201" s="4"/>
    </row>
    <row r="202" spans="1:37" x14ac:dyDescent="0.35">
      <c r="A202" s="273"/>
      <c r="B202" s="275"/>
      <c r="C202" s="406">
        <v>0</v>
      </c>
      <c r="D202" s="406"/>
      <c r="E202" s="406">
        <v>0</v>
      </c>
      <c r="F202" s="406"/>
      <c r="G202" s="406">
        <v>0</v>
      </c>
      <c r="H202" s="406"/>
      <c r="I202" s="406">
        <v>0</v>
      </c>
      <c r="J202" s="406"/>
      <c r="K202" s="406">
        <v>0</v>
      </c>
      <c r="L202" s="406"/>
      <c r="M202" s="406">
        <v>0</v>
      </c>
      <c r="N202" s="406"/>
      <c r="O202" s="406">
        <v>0</v>
      </c>
      <c r="P202" s="406"/>
      <c r="Q202" s="428">
        <v>0</v>
      </c>
      <c r="R202" s="406"/>
      <c r="S202" s="406">
        <v>0</v>
      </c>
      <c r="T202" s="406"/>
      <c r="U202" s="406">
        <v>0</v>
      </c>
      <c r="V202" s="406"/>
      <c r="W202" s="406">
        <v>0</v>
      </c>
      <c r="X202" s="406"/>
      <c r="Y202" s="406">
        <v>0</v>
      </c>
      <c r="Z202" s="406"/>
      <c r="AA202" s="406">
        <v>0</v>
      </c>
      <c r="AB202" s="406"/>
      <c r="AC202" s="406">
        <v>0</v>
      </c>
      <c r="AD202" s="260"/>
      <c r="AE202" s="260"/>
      <c r="AF202" s="407"/>
      <c r="AG202" s="274"/>
      <c r="AH202" s="442"/>
      <c r="AI202" s="443"/>
      <c r="AJ202" s="272"/>
      <c r="AK202" s="4"/>
    </row>
    <row r="203" spans="1:37" s="260" customFormat="1" ht="15" thickBot="1" x14ac:dyDescent="0.4">
      <c r="A203" s="275">
        <v>221</v>
      </c>
      <c r="B203" s="275"/>
      <c r="C203" s="406">
        <v>222</v>
      </c>
      <c r="D203" s="406"/>
      <c r="E203" s="406">
        <v>223</v>
      </c>
      <c r="F203" s="406"/>
      <c r="G203" s="406">
        <v>224</v>
      </c>
      <c r="H203" s="406"/>
      <c r="I203" s="406">
        <v>225</v>
      </c>
      <c r="J203" s="406"/>
      <c r="K203" s="406">
        <v>226</v>
      </c>
      <c r="L203" s="406"/>
      <c r="M203" s="406">
        <v>227</v>
      </c>
      <c r="N203" s="406"/>
      <c r="O203" s="406">
        <v>228</v>
      </c>
      <c r="P203" s="406"/>
      <c r="Q203" s="428">
        <v>229</v>
      </c>
      <c r="R203" s="406"/>
      <c r="S203" s="406">
        <v>230</v>
      </c>
      <c r="T203" s="406"/>
      <c r="U203" s="406">
        <v>231</v>
      </c>
      <c r="V203" s="406"/>
      <c r="W203" s="406">
        <v>232</v>
      </c>
      <c r="X203" s="406"/>
      <c r="Y203" s="406">
        <v>233</v>
      </c>
      <c r="Z203" s="406"/>
      <c r="AA203" s="406">
        <v>234</v>
      </c>
      <c r="AB203" s="406"/>
      <c r="AC203" s="406">
        <v>235</v>
      </c>
      <c r="AF203" s="406"/>
      <c r="AG203" s="274"/>
      <c r="AH203" s="442"/>
      <c r="AI203" s="444"/>
      <c r="AJ203" s="272"/>
      <c r="AK203" s="284"/>
    </row>
    <row r="204" spans="1:37" ht="15" thickBot="1" x14ac:dyDescent="0.4">
      <c r="A204" s="275"/>
      <c r="B204" s="365">
        <v>375</v>
      </c>
      <c r="C204" s="818"/>
      <c r="D204" s="420">
        <v>374.76100000000002</v>
      </c>
      <c r="E204" s="787" t="s">
        <v>12</v>
      </c>
      <c r="F204" s="420">
        <v>390.99900000000002</v>
      </c>
      <c r="G204" s="818"/>
      <c r="H204" s="420">
        <v>397</v>
      </c>
      <c r="I204" s="818"/>
      <c r="J204" s="420">
        <v>336</v>
      </c>
      <c r="K204" s="842" t="s">
        <v>12</v>
      </c>
      <c r="L204" s="420">
        <v>383.41899999999998</v>
      </c>
      <c r="M204" s="787" t="s">
        <v>12</v>
      </c>
      <c r="N204" s="420">
        <v>323.00099999999998</v>
      </c>
      <c r="O204" s="787" t="s">
        <v>12</v>
      </c>
      <c r="P204" s="420">
        <v>335</v>
      </c>
      <c r="Q204" s="787" t="s">
        <v>12</v>
      </c>
      <c r="R204" s="420">
        <v>337</v>
      </c>
      <c r="S204" s="787" t="s">
        <v>12</v>
      </c>
      <c r="T204" s="420">
        <v>339</v>
      </c>
      <c r="U204" s="818"/>
      <c r="V204" s="420">
        <v>351</v>
      </c>
      <c r="W204" s="818"/>
      <c r="X204" s="420">
        <v>377.05099999999999</v>
      </c>
      <c r="Y204" s="818"/>
      <c r="Z204" s="420">
        <v>413.99900000000002</v>
      </c>
      <c r="AA204" s="818"/>
      <c r="AB204" s="420">
        <v>418.00400000000002</v>
      </c>
      <c r="AC204" s="787" t="s">
        <v>12</v>
      </c>
      <c r="AD204" s="472"/>
      <c r="AE204" s="472"/>
      <c r="AF204" s="407"/>
      <c r="AG204" s="261">
        <v>14</v>
      </c>
      <c r="AH204" s="248">
        <v>3</v>
      </c>
      <c r="AI204" s="248">
        <v>12</v>
      </c>
      <c r="AJ204" s="249"/>
      <c r="AK204" s="4"/>
    </row>
    <row r="205" spans="1:37" ht="15" thickBot="1" x14ac:dyDescent="0.4">
      <c r="A205" s="275"/>
      <c r="B205" s="270"/>
      <c r="C205" s="819"/>
      <c r="D205" s="407"/>
      <c r="E205" s="835"/>
      <c r="F205" s="407"/>
      <c r="G205" s="819"/>
      <c r="H205" s="407"/>
      <c r="I205" s="832"/>
      <c r="J205" s="407"/>
      <c r="K205" s="843"/>
      <c r="L205" s="407"/>
      <c r="M205" s="835"/>
      <c r="N205" s="407"/>
      <c r="O205" s="835"/>
      <c r="P205" s="432"/>
      <c r="Q205" s="835"/>
      <c r="R205" s="407"/>
      <c r="S205" s="835"/>
      <c r="T205" s="407"/>
      <c r="U205" s="832"/>
      <c r="V205" s="407"/>
      <c r="W205" s="832"/>
      <c r="X205" s="407"/>
      <c r="Y205" s="832"/>
      <c r="Z205" s="407"/>
      <c r="AA205" s="832"/>
      <c r="AB205" s="407"/>
      <c r="AC205" s="835"/>
      <c r="AD205" s="472"/>
      <c r="AE205" s="472"/>
      <c r="AF205" s="407"/>
      <c r="AG205" s="262"/>
      <c r="AH205" s="433"/>
      <c r="AI205" s="433"/>
      <c r="AJ205" s="272"/>
      <c r="AK205" s="4"/>
    </row>
    <row r="206" spans="1:37" ht="6" customHeight="1" x14ac:dyDescent="0.35">
      <c r="A206" s="275"/>
      <c r="B206" s="270"/>
      <c r="C206" s="518"/>
      <c r="D206" s="406"/>
      <c r="E206" s="250" t="s">
        <v>12</v>
      </c>
      <c r="F206" s="406"/>
      <c r="G206" s="518"/>
      <c r="H206" s="406"/>
      <c r="I206" s="518"/>
      <c r="J206" s="406"/>
      <c r="K206" s="250" t="s">
        <v>12</v>
      </c>
      <c r="L206" s="406"/>
      <c r="M206" s="518"/>
      <c r="N206" s="406"/>
      <c r="O206" s="518"/>
      <c r="P206" s="432"/>
      <c r="Q206" s="518"/>
      <c r="R206" s="406"/>
      <c r="S206" s="250" t="s">
        <v>12</v>
      </c>
      <c r="T206" s="406"/>
      <c r="U206" s="518"/>
      <c r="V206" s="406"/>
      <c r="W206" s="518"/>
      <c r="X206" s="406"/>
      <c r="Y206" s="518"/>
      <c r="Z206" s="406"/>
      <c r="AA206" s="518"/>
      <c r="AB206" s="424"/>
      <c r="AC206" s="518"/>
      <c r="AD206" s="472"/>
      <c r="AE206" s="472"/>
      <c r="AF206" s="407"/>
      <c r="AG206" s="262"/>
      <c r="AH206" s="433"/>
      <c r="AI206" s="433"/>
      <c r="AJ206" s="272"/>
      <c r="AK206" s="4"/>
    </row>
    <row r="207" spans="1:37" x14ac:dyDescent="0.35">
      <c r="A207" s="275"/>
      <c r="B207" s="270"/>
      <c r="C207" s="417" t="s">
        <v>68</v>
      </c>
      <c r="D207" s="407"/>
      <c r="E207" s="417" t="s">
        <v>126</v>
      </c>
      <c r="F207" s="407"/>
      <c r="G207" s="417" t="s">
        <v>65</v>
      </c>
      <c r="H207" s="407"/>
      <c r="I207" s="417" t="s">
        <v>65</v>
      </c>
      <c r="J207" s="407"/>
      <c r="K207" s="417" t="s">
        <v>65</v>
      </c>
      <c r="L207" s="407"/>
      <c r="M207" s="417" t="s">
        <v>203</v>
      </c>
      <c r="N207" s="407"/>
      <c r="O207" s="417" t="s">
        <v>68</v>
      </c>
      <c r="P207" s="417"/>
      <c r="Q207" s="426" t="s">
        <v>68</v>
      </c>
      <c r="R207" s="407"/>
      <c r="S207" s="417" t="s">
        <v>65</v>
      </c>
      <c r="T207" s="407"/>
      <c r="U207" s="417" t="s">
        <v>65</v>
      </c>
      <c r="V207" s="407"/>
      <c r="W207" s="417" t="s">
        <v>65</v>
      </c>
      <c r="X207" s="407"/>
      <c r="Y207" s="417" t="s">
        <v>401</v>
      </c>
      <c r="Z207" s="407"/>
      <c r="AA207" s="417" t="s">
        <v>77</v>
      </c>
      <c r="AB207" s="407"/>
      <c r="AC207" s="417" t="s">
        <v>77</v>
      </c>
      <c r="AD207" s="473"/>
      <c r="AE207" s="473"/>
      <c r="AF207" s="407"/>
      <c r="AG207" s="262"/>
      <c r="AH207" s="433"/>
      <c r="AI207" s="433"/>
      <c r="AJ207" s="272"/>
      <c r="AK207" s="4"/>
    </row>
    <row r="208" spans="1:37" s="263" customFormat="1" x14ac:dyDescent="0.35">
      <c r="A208" s="273"/>
      <c r="B208" s="273"/>
      <c r="C208" s="437"/>
      <c r="D208" s="408"/>
      <c r="E208" s="435" t="s">
        <v>101</v>
      </c>
      <c r="F208" s="434"/>
      <c r="G208" s="435"/>
      <c r="I208" s="435"/>
      <c r="K208" s="435" t="s">
        <v>101</v>
      </c>
      <c r="M208" s="435" t="s">
        <v>101</v>
      </c>
      <c r="O208" s="435" t="s">
        <v>101</v>
      </c>
      <c r="P208" s="435"/>
      <c r="Q208" s="436" t="s">
        <v>101</v>
      </c>
      <c r="S208" s="435" t="s">
        <v>101</v>
      </c>
      <c r="T208" s="434"/>
      <c r="U208" s="435" t="s">
        <v>101</v>
      </c>
      <c r="V208" s="474"/>
      <c r="W208" s="435">
        <v>0</v>
      </c>
      <c r="Y208" s="435"/>
      <c r="AA208" s="435"/>
      <c r="AC208" s="435" t="s">
        <v>101</v>
      </c>
      <c r="AD208" s="435"/>
      <c r="AE208" s="435"/>
      <c r="AF208" s="434"/>
      <c r="AG208" s="262"/>
      <c r="AH208" s="433"/>
      <c r="AI208" s="433"/>
      <c r="AJ208" s="276"/>
      <c r="AK208" s="10"/>
    </row>
    <row r="209" spans="1:37" s="263" customFormat="1" ht="15" thickBot="1" x14ac:dyDescent="0.4">
      <c r="A209" s="273"/>
      <c r="B209" s="277"/>
      <c r="C209" s="435"/>
      <c r="E209" s="379"/>
      <c r="F209" s="380"/>
      <c r="G209" s="379"/>
      <c r="H209" s="380"/>
      <c r="I209" s="379"/>
      <c r="J209" s="380"/>
      <c r="K209" s="379"/>
      <c r="M209" s="379"/>
      <c r="N209" s="379"/>
      <c r="O209" s="379"/>
      <c r="P209" s="379"/>
      <c r="Q209" s="381"/>
      <c r="S209" s="379"/>
      <c r="T209" s="434"/>
      <c r="U209" s="435"/>
      <c r="V209" s="474"/>
      <c r="W209" s="435"/>
      <c r="Y209" s="435"/>
      <c r="AA209" s="435"/>
      <c r="AC209" s="379"/>
      <c r="AD209" s="435"/>
      <c r="AE209" s="435"/>
      <c r="AF209" s="434"/>
      <c r="AG209" s="262"/>
      <c r="AH209" s="433"/>
      <c r="AI209" s="433"/>
      <c r="AJ209" s="276"/>
      <c r="AK209" s="10"/>
    </row>
    <row r="210" spans="1:37" s="263" customFormat="1" ht="15" thickBot="1" x14ac:dyDescent="0.4">
      <c r="A210" s="293"/>
      <c r="B210" s="800" t="s">
        <v>688</v>
      </c>
      <c r="C210" s="801"/>
      <c r="D210" s="801"/>
      <c r="E210" s="801"/>
      <c r="F210" s="801"/>
      <c r="G210" s="801"/>
      <c r="H210" s="801"/>
      <c r="I210" s="801"/>
      <c r="J210" s="801"/>
      <c r="K210" s="801"/>
      <c r="L210" s="801"/>
      <c r="M210" s="801"/>
      <c r="N210" s="801"/>
      <c r="O210" s="801"/>
      <c r="P210" s="801"/>
      <c r="Q210" s="801"/>
      <c r="R210" s="801"/>
      <c r="S210" s="801"/>
      <c r="T210" s="801"/>
      <c r="U210" s="801"/>
      <c r="V210" s="801"/>
      <c r="W210" s="801"/>
      <c r="X210" s="801"/>
      <c r="Y210" s="801"/>
      <c r="Z210" s="801"/>
      <c r="AA210" s="801"/>
      <c r="AB210" s="801"/>
      <c r="AC210" s="802"/>
      <c r="AD210" s="309"/>
      <c r="AE210" s="309"/>
      <c r="AF210" s="380"/>
      <c r="AG210" s="280"/>
      <c r="AH210" s="281"/>
      <c r="AI210" s="281"/>
      <c r="AJ210" s="282"/>
      <c r="AK210" s="10"/>
    </row>
    <row r="211" spans="1:37" x14ac:dyDescent="0.35">
      <c r="A211" s="283"/>
      <c r="B211" s="283"/>
      <c r="C211" s="265"/>
      <c r="D211" s="264"/>
      <c r="E211" s="265"/>
      <c r="F211" s="300"/>
      <c r="G211" s="265"/>
      <c r="H211" s="266"/>
      <c r="I211" s="265"/>
      <c r="J211" s="264"/>
      <c r="K211" s="297"/>
      <c r="L211" s="264"/>
      <c r="M211" s="265"/>
      <c r="N211" s="264"/>
      <c r="O211" s="265"/>
      <c r="P211" s="357" t="s">
        <v>711</v>
      </c>
      <c r="Q211" s="299"/>
      <c r="R211" s="264"/>
      <c r="S211" s="265"/>
      <c r="T211" s="264"/>
      <c r="U211" s="265"/>
      <c r="V211" s="300"/>
      <c r="W211" s="265"/>
      <c r="X211" s="264"/>
      <c r="Y211" s="305"/>
      <c r="Z211" s="264"/>
      <c r="AA211" s="265"/>
      <c r="AB211" s="264"/>
      <c r="AC211" s="265"/>
      <c r="AD211" s="382"/>
      <c r="AE211" s="382"/>
      <c r="AF211" s="264"/>
      <c r="AG211" s="267"/>
      <c r="AH211" s="268"/>
      <c r="AI211" s="268"/>
      <c r="AJ211" s="269"/>
      <c r="AK211" s="4"/>
    </row>
    <row r="212" spans="1:37" x14ac:dyDescent="0.35">
      <c r="A212" s="270"/>
      <c r="B212" s="270"/>
      <c r="C212" s="417" t="s">
        <v>397</v>
      </c>
      <c r="D212" s="417"/>
      <c r="E212" s="417" t="s">
        <v>255</v>
      </c>
      <c r="F212" s="417"/>
      <c r="G212" s="417" t="s">
        <v>266</v>
      </c>
      <c r="H212" s="417"/>
      <c r="I212" s="417" t="s">
        <v>267</v>
      </c>
      <c r="J212" s="417"/>
      <c r="K212" s="417" t="s">
        <v>712</v>
      </c>
      <c r="L212" s="417"/>
      <c r="M212" s="417" t="s">
        <v>713</v>
      </c>
      <c r="N212" s="417"/>
      <c r="O212" s="417" t="s">
        <v>714</v>
      </c>
      <c r="P212" s="417"/>
      <c r="Q212" s="426" t="s">
        <v>715</v>
      </c>
      <c r="R212" s="417"/>
      <c r="S212" s="417" t="s">
        <v>716</v>
      </c>
      <c r="T212" s="417"/>
      <c r="U212" s="417" t="s">
        <v>364</v>
      </c>
      <c r="V212" s="417"/>
      <c r="W212" s="417" t="s">
        <v>260</v>
      </c>
      <c r="X212" s="417"/>
      <c r="Y212" s="417" t="s">
        <v>262</v>
      </c>
      <c r="Z212" s="417"/>
      <c r="AA212" s="417" t="s">
        <v>256</v>
      </c>
      <c r="AB212" s="417"/>
      <c r="AC212" s="417" t="s">
        <v>263</v>
      </c>
      <c r="AD212" s="473"/>
      <c r="AE212" s="473"/>
      <c r="AF212" s="407"/>
      <c r="AG212" s="271"/>
      <c r="AH212" s="441"/>
      <c r="AI212" s="441"/>
      <c r="AJ212" s="272"/>
      <c r="AK212" s="4"/>
    </row>
    <row r="213" spans="1:37" x14ac:dyDescent="0.35">
      <c r="A213" s="273"/>
      <c r="B213" s="275"/>
      <c r="C213" s="406">
        <v>0</v>
      </c>
      <c r="D213" s="406"/>
      <c r="E213" s="406">
        <v>0</v>
      </c>
      <c r="F213" s="406"/>
      <c r="G213" s="406">
        <v>0</v>
      </c>
      <c r="H213" s="406"/>
      <c r="I213" s="406">
        <v>0</v>
      </c>
      <c r="J213" s="406"/>
      <c r="K213" s="406">
        <v>0</v>
      </c>
      <c r="L213" s="406"/>
      <c r="M213" s="406">
        <v>0</v>
      </c>
      <c r="N213" s="406"/>
      <c r="O213" s="406">
        <v>0</v>
      </c>
      <c r="P213" s="406"/>
      <c r="Q213" s="428">
        <v>0</v>
      </c>
      <c r="R213" s="406"/>
      <c r="S213" s="406">
        <v>0</v>
      </c>
      <c r="T213" s="406"/>
      <c r="U213" s="406">
        <v>0</v>
      </c>
      <c r="V213" s="406"/>
      <c r="W213" s="406">
        <v>0</v>
      </c>
      <c r="X213" s="406"/>
      <c r="Y213" s="406">
        <v>0</v>
      </c>
      <c r="Z213" s="406"/>
      <c r="AA213" s="406">
        <v>0</v>
      </c>
      <c r="AB213" s="406"/>
      <c r="AC213" s="406">
        <v>0</v>
      </c>
      <c r="AD213" s="260"/>
      <c r="AE213" s="260"/>
      <c r="AF213" s="407"/>
      <c r="AG213" s="274"/>
      <c r="AH213" s="442"/>
      <c r="AI213" s="443"/>
      <c r="AJ213" s="272"/>
      <c r="AK213" s="4"/>
    </row>
    <row r="214" spans="1:37" s="260" customFormat="1" ht="15" thickBot="1" x14ac:dyDescent="0.4">
      <c r="A214" s="275">
        <v>235</v>
      </c>
      <c r="B214" s="275"/>
      <c r="C214" s="406">
        <v>236</v>
      </c>
      <c r="D214" s="406"/>
      <c r="E214" s="406">
        <v>237</v>
      </c>
      <c r="F214" s="406"/>
      <c r="G214" s="406">
        <v>238</v>
      </c>
      <c r="H214" s="406"/>
      <c r="I214" s="406">
        <v>239</v>
      </c>
      <c r="J214" s="406"/>
      <c r="K214" s="406">
        <v>240</v>
      </c>
      <c r="L214" s="406"/>
      <c r="M214" s="406">
        <v>241</v>
      </c>
      <c r="N214" s="406"/>
      <c r="O214" s="406">
        <v>242</v>
      </c>
      <c r="P214" s="406"/>
      <c r="Q214" s="428">
        <v>243</v>
      </c>
      <c r="R214" s="406"/>
      <c r="S214" s="406">
        <v>244</v>
      </c>
      <c r="T214" s="406"/>
      <c r="U214" s="406">
        <v>245</v>
      </c>
      <c r="V214" s="406"/>
      <c r="W214" s="406">
        <v>246</v>
      </c>
      <c r="X214" s="406"/>
      <c r="Y214" s="406">
        <v>247</v>
      </c>
      <c r="Z214" s="406"/>
      <c r="AA214" s="406">
        <v>248</v>
      </c>
      <c r="AB214" s="406"/>
      <c r="AC214" s="406">
        <v>249</v>
      </c>
      <c r="AF214" s="406"/>
      <c r="AG214" s="274"/>
      <c r="AH214" s="442"/>
      <c r="AI214" s="444"/>
      <c r="AJ214" s="272"/>
      <c r="AK214" s="284"/>
    </row>
    <row r="215" spans="1:37" ht="15" thickBot="1" x14ac:dyDescent="0.4">
      <c r="A215" s="275"/>
      <c r="B215" s="365">
        <v>417</v>
      </c>
      <c r="C215" s="818"/>
      <c r="D215" s="420">
        <v>383</v>
      </c>
      <c r="E215" s="787" t="s">
        <v>12</v>
      </c>
      <c r="F215" s="420">
        <v>426</v>
      </c>
      <c r="G215" s="818"/>
      <c r="H215" s="420">
        <v>410.673</v>
      </c>
      <c r="I215" s="833" t="s">
        <v>235</v>
      </c>
      <c r="J215" s="420">
        <v>385.99700000000001</v>
      </c>
      <c r="K215" s="787" t="s">
        <v>235</v>
      </c>
      <c r="L215" s="420">
        <v>305</v>
      </c>
      <c r="M215" s="787" t="s">
        <v>235</v>
      </c>
      <c r="N215" s="420">
        <v>423</v>
      </c>
      <c r="O215" s="787" t="s">
        <v>235</v>
      </c>
      <c r="P215" s="420">
        <v>302.48899999999998</v>
      </c>
      <c r="Q215" s="787" t="s">
        <v>235</v>
      </c>
      <c r="R215" s="420">
        <v>361</v>
      </c>
      <c r="S215" s="787" t="s">
        <v>235</v>
      </c>
      <c r="T215" s="420">
        <v>370.99700000000001</v>
      </c>
      <c r="U215" s="818"/>
      <c r="V215" s="420">
        <v>402.00299999999999</v>
      </c>
      <c r="W215" s="818"/>
      <c r="X215" s="420">
        <v>398</v>
      </c>
      <c r="Y215" s="818"/>
      <c r="Z215" s="420">
        <v>420</v>
      </c>
      <c r="AA215" s="787" t="s">
        <v>12</v>
      </c>
      <c r="AB215" s="420">
        <v>400</v>
      </c>
      <c r="AC215" s="818"/>
      <c r="AD215" s="472"/>
      <c r="AE215" s="472"/>
      <c r="AF215" s="407"/>
      <c r="AG215" s="261">
        <v>8</v>
      </c>
      <c r="AH215" s="248">
        <v>1</v>
      </c>
      <c r="AI215" s="248">
        <v>2</v>
      </c>
      <c r="AJ215" s="249"/>
      <c r="AK215" s="4"/>
    </row>
    <row r="216" spans="1:37" ht="15" thickBot="1" x14ac:dyDescent="0.4">
      <c r="A216" s="275"/>
      <c r="B216" s="270"/>
      <c r="C216" s="832"/>
      <c r="D216" s="407"/>
      <c r="E216" s="788"/>
      <c r="F216" s="407"/>
      <c r="G216" s="819"/>
      <c r="H216" s="407"/>
      <c r="I216" s="834"/>
      <c r="J216" s="407"/>
      <c r="K216" s="788"/>
      <c r="L216" s="407"/>
      <c r="M216" s="788"/>
      <c r="N216" s="407"/>
      <c r="O216" s="788"/>
      <c r="P216" s="432"/>
      <c r="Q216" s="788"/>
      <c r="R216" s="407"/>
      <c r="S216" s="788"/>
      <c r="T216" s="407"/>
      <c r="U216" s="819"/>
      <c r="V216" s="407"/>
      <c r="W216" s="819"/>
      <c r="X216" s="407"/>
      <c r="Y216" s="819"/>
      <c r="Z216" s="407"/>
      <c r="AA216" s="788"/>
      <c r="AB216" s="407"/>
      <c r="AC216" s="819"/>
      <c r="AD216" s="472"/>
      <c r="AE216" s="472"/>
      <c r="AF216" s="407"/>
      <c r="AG216" s="262"/>
      <c r="AH216" s="433"/>
      <c r="AI216" s="433"/>
      <c r="AJ216" s="272"/>
      <c r="AK216" s="4"/>
    </row>
    <row r="217" spans="1:37" ht="6" customHeight="1" x14ac:dyDescent="0.35">
      <c r="A217" s="275"/>
      <c r="B217" s="270"/>
      <c r="C217" s="518"/>
      <c r="D217" s="406"/>
      <c r="E217" s="250" t="s">
        <v>12</v>
      </c>
      <c r="F217" s="406"/>
      <c r="G217" s="518"/>
      <c r="H217" s="406"/>
      <c r="I217" s="250">
        <v>0</v>
      </c>
      <c r="J217" s="406"/>
      <c r="K217" s="250">
        <v>0</v>
      </c>
      <c r="L217" s="406"/>
      <c r="M217" s="250">
        <v>0</v>
      </c>
      <c r="N217" s="406"/>
      <c r="O217" s="250">
        <v>0</v>
      </c>
      <c r="P217" s="432"/>
      <c r="Q217" s="250">
        <v>0</v>
      </c>
      <c r="R217" s="406"/>
      <c r="S217" s="250">
        <v>0</v>
      </c>
      <c r="T217" s="406"/>
      <c r="U217" s="518"/>
      <c r="V217" s="406"/>
      <c r="W217" s="518"/>
      <c r="X217" s="406"/>
      <c r="Y217" s="518"/>
      <c r="Z217" s="406"/>
      <c r="AA217" s="518"/>
      <c r="AB217" s="424"/>
      <c r="AC217" s="518"/>
      <c r="AD217" s="472"/>
      <c r="AE217" s="472"/>
      <c r="AF217" s="407"/>
      <c r="AG217" s="262"/>
      <c r="AH217" s="433"/>
      <c r="AI217" s="433"/>
      <c r="AJ217" s="272"/>
      <c r="AK217" s="4"/>
    </row>
    <row r="218" spans="1:37" x14ac:dyDescent="0.35">
      <c r="A218" s="275"/>
      <c r="B218" s="270"/>
      <c r="C218" s="417" t="s">
        <v>77</v>
      </c>
      <c r="D218" s="407"/>
      <c r="E218" s="417" t="s">
        <v>65</v>
      </c>
      <c r="F218" s="407"/>
      <c r="G218" s="417" t="s">
        <v>63</v>
      </c>
      <c r="H218" s="407"/>
      <c r="I218" s="417" t="s">
        <v>126</v>
      </c>
      <c r="J218" s="407"/>
      <c r="K218" s="417" t="s">
        <v>65</v>
      </c>
      <c r="L218" s="407"/>
      <c r="M218" s="417" t="s">
        <v>65</v>
      </c>
      <c r="N218" s="407"/>
      <c r="O218" s="417" t="s">
        <v>717</v>
      </c>
      <c r="P218" s="417"/>
      <c r="Q218" s="426" t="s">
        <v>696</v>
      </c>
      <c r="R218" s="407"/>
      <c r="S218" s="417" t="s">
        <v>57</v>
      </c>
      <c r="T218" s="407"/>
      <c r="U218" s="417" t="s">
        <v>65</v>
      </c>
      <c r="V218" s="407"/>
      <c r="W218" s="417" t="s">
        <v>77</v>
      </c>
      <c r="X218" s="407"/>
      <c r="Y218" s="417" t="s">
        <v>65</v>
      </c>
      <c r="Z218" s="407"/>
      <c r="AA218" s="417" t="s">
        <v>63</v>
      </c>
      <c r="AB218" s="407"/>
      <c r="AC218" s="417" t="s">
        <v>77</v>
      </c>
      <c r="AD218" s="473"/>
      <c r="AE218" s="473"/>
      <c r="AF218" s="407"/>
      <c r="AG218" s="262"/>
      <c r="AH218" s="433"/>
      <c r="AI218" s="433"/>
      <c r="AJ218" s="272"/>
      <c r="AK218" s="4"/>
    </row>
    <row r="219" spans="1:37" s="263" customFormat="1" x14ac:dyDescent="0.35">
      <c r="A219" s="285"/>
      <c r="B219" s="285"/>
      <c r="C219" s="457"/>
      <c r="E219" s="435" t="s">
        <v>101</v>
      </c>
      <c r="G219" s="435">
        <v>0</v>
      </c>
      <c r="H219" s="434"/>
      <c r="I219" s="435">
        <v>0</v>
      </c>
      <c r="K219" s="435"/>
      <c r="M219" s="434"/>
      <c r="N219" s="434"/>
      <c r="O219" s="434"/>
      <c r="P219" s="434"/>
      <c r="Q219" s="461"/>
      <c r="R219" s="434"/>
      <c r="S219" s="434"/>
      <c r="T219" s="434"/>
      <c r="U219" s="434"/>
      <c r="V219" s="434"/>
      <c r="W219" s="435">
        <v>0</v>
      </c>
      <c r="Y219" s="435">
        <v>0</v>
      </c>
      <c r="Z219" s="434"/>
      <c r="AA219" s="435" t="s">
        <v>101</v>
      </c>
      <c r="AB219" s="434"/>
      <c r="AC219" s="435" t="s">
        <v>101</v>
      </c>
      <c r="AD219" s="435"/>
      <c r="AE219" s="435"/>
      <c r="AF219" s="434"/>
      <c r="AG219" s="262"/>
      <c r="AH219" s="433"/>
      <c r="AI219" s="433"/>
      <c r="AJ219" s="276"/>
      <c r="AK219" s="10"/>
    </row>
    <row r="220" spans="1:37" s="263" customFormat="1" ht="15" thickBot="1" x14ac:dyDescent="0.4">
      <c r="A220" s="285"/>
      <c r="B220" s="285"/>
      <c r="C220" s="379"/>
      <c r="E220" s="379"/>
      <c r="G220" s="379"/>
      <c r="H220" s="434"/>
      <c r="I220" s="535"/>
      <c r="K220" s="435"/>
      <c r="M220" s="434"/>
      <c r="N220" s="434"/>
      <c r="O220" s="434"/>
      <c r="P220" s="434"/>
      <c r="Q220" s="461"/>
      <c r="R220" s="434"/>
      <c r="S220" s="434"/>
      <c r="T220" s="434"/>
      <c r="U220" s="435"/>
      <c r="V220" s="434"/>
      <c r="W220" s="435"/>
      <c r="Y220" s="435"/>
      <c r="Z220" s="434"/>
      <c r="AA220" s="435"/>
      <c r="AB220" s="434"/>
      <c r="AC220" s="435"/>
      <c r="AD220" s="435"/>
      <c r="AE220" s="435"/>
      <c r="AF220" s="434"/>
      <c r="AG220" s="262"/>
      <c r="AH220" s="433"/>
      <c r="AI220" s="433"/>
      <c r="AJ220" s="276"/>
      <c r="AK220" s="10"/>
    </row>
    <row r="221" spans="1:37" s="263" customFormat="1" ht="15" thickBot="1" x14ac:dyDescent="0.4">
      <c r="A221" s="383"/>
      <c r="B221" s="800" t="s">
        <v>688</v>
      </c>
      <c r="C221" s="801"/>
      <c r="D221" s="801"/>
      <c r="E221" s="801"/>
      <c r="F221" s="801"/>
      <c r="G221" s="801"/>
      <c r="H221" s="801"/>
      <c r="I221" s="801"/>
      <c r="J221" s="801"/>
      <c r="K221" s="801"/>
      <c r="L221" s="801"/>
      <c r="M221" s="801"/>
      <c r="N221" s="801"/>
      <c r="O221" s="801"/>
      <c r="P221" s="801"/>
      <c r="Q221" s="801"/>
      <c r="R221" s="801"/>
      <c r="S221" s="801"/>
      <c r="T221" s="801"/>
      <c r="U221" s="801"/>
      <c r="V221" s="801"/>
      <c r="W221" s="801"/>
      <c r="X221" s="801"/>
      <c r="Y221" s="801"/>
      <c r="Z221" s="801"/>
      <c r="AA221" s="801"/>
      <c r="AB221" s="801"/>
      <c r="AC221" s="802"/>
      <c r="AD221" s="309"/>
      <c r="AE221" s="309"/>
      <c r="AF221" s="380"/>
      <c r="AG221" s="280"/>
      <c r="AH221" s="281"/>
      <c r="AI221" s="281"/>
      <c r="AJ221" s="282"/>
      <c r="AK221" s="10"/>
    </row>
    <row r="222" spans="1:37" x14ac:dyDescent="0.35">
      <c r="A222" s="283"/>
      <c r="B222" s="283"/>
      <c r="C222" s="265"/>
      <c r="D222" s="264"/>
      <c r="E222" s="265"/>
      <c r="F222" s="264"/>
      <c r="G222" s="296" t="s">
        <v>631</v>
      </c>
      <c r="H222" s="266"/>
      <c r="I222" s="265"/>
      <c r="J222" s="264"/>
      <c r="K222" s="296" t="s">
        <v>631</v>
      </c>
      <c r="L222" s="264"/>
      <c r="M222" s="265"/>
      <c r="N222" s="264"/>
      <c r="O222" s="265"/>
      <c r="P222" s="265"/>
      <c r="Q222" s="299"/>
      <c r="R222" s="264"/>
      <c r="S222" s="265"/>
      <c r="T222" s="264"/>
      <c r="U222" s="265"/>
      <c r="V222" s="264"/>
      <c r="W222" s="265"/>
      <c r="X222" s="264"/>
      <c r="Y222" s="265"/>
      <c r="Z222" s="264"/>
      <c r="AA222" s="265"/>
      <c r="AB222" s="264"/>
      <c r="AC222" s="265"/>
      <c r="AD222" s="382"/>
      <c r="AE222" s="382"/>
      <c r="AF222" s="264"/>
      <c r="AG222" s="267"/>
      <c r="AH222" s="268"/>
      <c r="AI222" s="268"/>
      <c r="AJ222" s="269"/>
      <c r="AK222" s="4"/>
    </row>
    <row r="223" spans="1:37" x14ac:dyDescent="0.35">
      <c r="A223" s="270"/>
      <c r="B223" s="270"/>
      <c r="C223" s="417" t="s">
        <v>276</v>
      </c>
      <c r="D223" s="417"/>
      <c r="E223" s="417" t="s">
        <v>426</v>
      </c>
      <c r="F223" s="417"/>
      <c r="G223" s="417" t="s">
        <v>718</v>
      </c>
      <c r="H223" s="417"/>
      <c r="I223" s="417" t="s">
        <v>420</v>
      </c>
      <c r="J223" s="417"/>
      <c r="K223" s="417" t="s">
        <v>719</v>
      </c>
      <c r="L223" s="417"/>
      <c r="M223" s="417" t="s">
        <v>421</v>
      </c>
      <c r="N223" s="417"/>
      <c r="O223" s="417" t="s">
        <v>413</v>
      </c>
      <c r="P223" s="417"/>
      <c r="Q223" s="426" t="s">
        <v>414</v>
      </c>
      <c r="R223" s="417"/>
      <c r="S223" s="417" t="s">
        <v>433</v>
      </c>
      <c r="T223" s="417"/>
      <c r="U223" s="417" t="s">
        <v>412</v>
      </c>
      <c r="V223" s="417"/>
      <c r="W223" s="417" t="s">
        <v>480</v>
      </c>
      <c r="X223" s="417"/>
      <c r="Y223" s="417" t="s">
        <v>452</v>
      </c>
      <c r="Z223" s="417"/>
      <c r="AA223" s="417" t="s">
        <v>431</v>
      </c>
      <c r="AB223" s="417"/>
      <c r="AC223" s="417" t="s">
        <v>362</v>
      </c>
      <c r="AD223" s="473"/>
      <c r="AE223" s="473"/>
      <c r="AF223" s="407"/>
      <c r="AG223" s="271"/>
      <c r="AH223" s="441"/>
      <c r="AI223" s="441"/>
      <c r="AJ223" s="272"/>
      <c r="AK223" s="4"/>
    </row>
    <row r="224" spans="1:37" x14ac:dyDescent="0.35">
      <c r="A224" s="273"/>
      <c r="B224" s="275"/>
      <c r="C224" s="406">
        <v>0</v>
      </c>
      <c r="D224" s="406"/>
      <c r="E224" s="406">
        <v>0</v>
      </c>
      <c r="F224" s="406"/>
      <c r="G224" s="406">
        <v>0</v>
      </c>
      <c r="H224" s="406"/>
      <c r="I224" s="406">
        <v>0</v>
      </c>
      <c r="J224" s="406"/>
      <c r="K224" s="406">
        <v>0</v>
      </c>
      <c r="L224" s="406"/>
      <c r="M224" s="406">
        <v>0</v>
      </c>
      <c r="N224" s="406"/>
      <c r="O224" s="406">
        <v>0</v>
      </c>
      <c r="P224" s="406"/>
      <c r="Q224" s="428">
        <v>0</v>
      </c>
      <c r="R224" s="406"/>
      <c r="S224" s="406">
        <v>0</v>
      </c>
      <c r="T224" s="406"/>
      <c r="U224" s="406">
        <v>0</v>
      </c>
      <c r="V224" s="406"/>
      <c r="W224" s="406">
        <v>0</v>
      </c>
      <c r="X224" s="406"/>
      <c r="Y224" s="406">
        <v>0</v>
      </c>
      <c r="Z224" s="406"/>
      <c r="AA224" s="406">
        <v>0</v>
      </c>
      <c r="AB224" s="406"/>
      <c r="AC224" s="406">
        <v>0</v>
      </c>
      <c r="AD224" s="260"/>
      <c r="AE224" s="260"/>
      <c r="AF224" s="407"/>
      <c r="AG224" s="274"/>
      <c r="AH224" s="442"/>
      <c r="AI224" s="443"/>
      <c r="AJ224" s="272"/>
      <c r="AK224" s="4"/>
    </row>
    <row r="225" spans="1:37" s="260" customFormat="1" ht="15" thickBot="1" x14ac:dyDescent="0.4">
      <c r="A225" s="275">
        <v>249</v>
      </c>
      <c r="B225" s="275"/>
      <c r="C225" s="406">
        <v>250</v>
      </c>
      <c r="D225" s="406"/>
      <c r="E225" s="406">
        <v>251</v>
      </c>
      <c r="F225" s="406"/>
      <c r="G225" s="406">
        <v>252</v>
      </c>
      <c r="H225" s="406"/>
      <c r="I225" s="406">
        <v>253</v>
      </c>
      <c r="J225" s="406"/>
      <c r="K225" s="406">
        <v>254</v>
      </c>
      <c r="L225" s="406"/>
      <c r="M225" s="406">
        <v>255</v>
      </c>
      <c r="N225" s="406"/>
      <c r="O225" s="406">
        <v>256</v>
      </c>
      <c r="P225" s="406"/>
      <c r="Q225" s="428">
        <v>257</v>
      </c>
      <c r="R225" s="406"/>
      <c r="S225" s="406">
        <v>258</v>
      </c>
      <c r="T225" s="406"/>
      <c r="U225" s="406">
        <v>259</v>
      </c>
      <c r="V225" s="406"/>
      <c r="W225" s="406">
        <v>260</v>
      </c>
      <c r="X225" s="406"/>
      <c r="Y225" s="406">
        <v>261</v>
      </c>
      <c r="Z225" s="406"/>
      <c r="AA225" s="406">
        <v>262</v>
      </c>
      <c r="AB225" s="406"/>
      <c r="AC225" s="406">
        <v>263</v>
      </c>
      <c r="AF225" s="406"/>
      <c r="AG225" s="274"/>
      <c r="AH225" s="442"/>
      <c r="AI225" s="444"/>
      <c r="AJ225" s="272"/>
      <c r="AK225" s="284"/>
    </row>
    <row r="226" spans="1:37" ht="15" thickBot="1" x14ac:dyDescent="0.4">
      <c r="A226" s="275"/>
      <c r="B226" s="365">
        <v>419.99700000000001</v>
      </c>
      <c r="C226" s="818"/>
      <c r="D226" s="420">
        <v>417.00299999999999</v>
      </c>
      <c r="E226" s="818"/>
      <c r="F226" s="420">
        <v>422.12</v>
      </c>
      <c r="G226" s="818"/>
      <c r="H226" s="420">
        <v>277.7</v>
      </c>
      <c r="I226" s="818"/>
      <c r="J226" s="420">
        <v>384.58</v>
      </c>
      <c r="K226" s="818"/>
      <c r="L226" s="420">
        <v>413.93</v>
      </c>
      <c r="M226" s="818"/>
      <c r="N226" s="420">
        <v>387.12</v>
      </c>
      <c r="O226" s="818"/>
      <c r="P226" s="420">
        <v>341.06</v>
      </c>
      <c r="Q226" s="818"/>
      <c r="R226" s="420">
        <v>320.95</v>
      </c>
      <c r="S226" s="818"/>
      <c r="T226" s="420">
        <v>330.56</v>
      </c>
      <c r="U226" s="818"/>
      <c r="V226" s="420">
        <v>314</v>
      </c>
      <c r="W226" s="818"/>
      <c r="X226" s="420">
        <v>341.99900000000002</v>
      </c>
      <c r="Y226" s="818"/>
      <c r="Z226" s="420">
        <v>374.00099999999998</v>
      </c>
      <c r="AA226" s="818"/>
      <c r="AB226" s="420">
        <v>344</v>
      </c>
      <c r="AC226" s="818"/>
      <c r="AD226" s="472"/>
      <c r="AE226" s="472"/>
      <c r="AF226" s="407"/>
      <c r="AG226" s="261">
        <v>14</v>
      </c>
      <c r="AH226" s="248">
        <v>0</v>
      </c>
      <c r="AI226" s="248">
        <v>3</v>
      </c>
      <c r="AJ226" s="249"/>
      <c r="AK226" s="4"/>
    </row>
    <row r="227" spans="1:37" x14ac:dyDescent="0.35">
      <c r="A227" s="275"/>
      <c r="B227" s="270"/>
      <c r="C227" s="819"/>
      <c r="D227" s="407"/>
      <c r="E227" s="819"/>
      <c r="F227" s="407"/>
      <c r="G227" s="819"/>
      <c r="H227" s="407"/>
      <c r="I227" s="819"/>
      <c r="J227" s="407"/>
      <c r="K227" s="819"/>
      <c r="L227" s="407"/>
      <c r="M227" s="819"/>
      <c r="N227" s="407"/>
      <c r="O227" s="819"/>
      <c r="P227" s="432"/>
      <c r="Q227" s="819"/>
      <c r="R227" s="407"/>
      <c r="S227" s="819"/>
      <c r="T227" s="407"/>
      <c r="U227" s="819"/>
      <c r="V227" s="407"/>
      <c r="W227" s="819"/>
      <c r="X227" s="407"/>
      <c r="Y227" s="819"/>
      <c r="Z227" s="407"/>
      <c r="AA227" s="819"/>
      <c r="AB227" s="407"/>
      <c r="AC227" s="819"/>
      <c r="AD227" s="472"/>
      <c r="AE227" s="472"/>
      <c r="AF227" s="407"/>
      <c r="AG227" s="262"/>
      <c r="AH227" s="433"/>
      <c r="AI227" s="433"/>
      <c r="AJ227" s="272"/>
      <c r="AK227" s="4"/>
    </row>
    <row r="228" spans="1:37" ht="6" customHeight="1" x14ac:dyDescent="0.35">
      <c r="A228" s="275"/>
      <c r="B228" s="270"/>
      <c r="C228" s="518"/>
      <c r="D228" s="406"/>
      <c r="E228" s="518"/>
      <c r="F228" s="406"/>
      <c r="G228" s="250">
        <v>0</v>
      </c>
      <c r="H228" s="406"/>
      <c r="I228" s="518"/>
      <c r="J228" s="406"/>
      <c r="K228" s="250">
        <v>0</v>
      </c>
      <c r="L228" s="406"/>
      <c r="M228" s="518"/>
      <c r="N228" s="406"/>
      <c r="O228" s="518"/>
      <c r="P228" s="432"/>
      <c r="Q228" s="518"/>
      <c r="R228" s="406"/>
      <c r="S228" s="518"/>
      <c r="T228" s="406"/>
      <c r="U228" s="518"/>
      <c r="V228" s="406"/>
      <c r="W228" s="518"/>
      <c r="X228" s="406"/>
      <c r="Y228" s="518"/>
      <c r="Z228" s="406"/>
      <c r="AA228" s="518"/>
      <c r="AB228" s="424"/>
      <c r="AC228" s="518"/>
      <c r="AD228" s="472"/>
      <c r="AE228" s="472"/>
      <c r="AF228" s="407"/>
      <c r="AG228" s="262"/>
      <c r="AH228" s="433"/>
      <c r="AI228" s="433"/>
      <c r="AJ228" s="272"/>
      <c r="AK228" s="4"/>
    </row>
    <row r="229" spans="1:37" x14ac:dyDescent="0.35">
      <c r="A229" s="275"/>
      <c r="B229" s="270"/>
      <c r="C229" s="417" t="s">
        <v>77</v>
      </c>
      <c r="D229" s="407"/>
      <c r="E229" s="417" t="s">
        <v>63</v>
      </c>
      <c r="F229" s="407"/>
      <c r="G229" s="473" t="s">
        <v>170</v>
      </c>
      <c r="I229" s="473" t="s">
        <v>63</v>
      </c>
      <c r="K229" s="473" t="s">
        <v>65</v>
      </c>
      <c r="M229" s="473" t="s">
        <v>65</v>
      </c>
      <c r="O229" s="473" t="s">
        <v>79</v>
      </c>
      <c r="P229" s="473"/>
      <c r="Q229" s="446" t="s">
        <v>79</v>
      </c>
      <c r="S229" s="473" t="s">
        <v>79</v>
      </c>
      <c r="U229" s="473" t="s">
        <v>132</v>
      </c>
      <c r="V229" s="407"/>
      <c r="W229" s="417" t="s">
        <v>79</v>
      </c>
      <c r="X229" s="407"/>
      <c r="Y229" s="417" t="s">
        <v>65</v>
      </c>
      <c r="Z229" s="407"/>
      <c r="AA229" s="417" t="s">
        <v>65</v>
      </c>
      <c r="AB229" s="407"/>
      <c r="AC229" s="417" t="s">
        <v>77</v>
      </c>
      <c r="AD229" s="473"/>
      <c r="AE229" s="473"/>
      <c r="AF229" s="407"/>
      <c r="AG229" s="262"/>
      <c r="AH229" s="433"/>
      <c r="AI229" s="433"/>
      <c r="AJ229" s="272"/>
      <c r="AK229" s="4"/>
    </row>
    <row r="230" spans="1:37" s="263" customFormat="1" ht="12" customHeight="1" x14ac:dyDescent="0.35">
      <c r="A230" s="285"/>
      <c r="B230" s="285"/>
      <c r="C230" s="435">
        <v>0</v>
      </c>
      <c r="D230" s="434"/>
      <c r="E230" s="434"/>
      <c r="F230" s="434"/>
      <c r="G230" s="434" t="s">
        <v>634</v>
      </c>
      <c r="H230" s="434"/>
      <c r="I230" s="434"/>
      <c r="J230" s="434"/>
      <c r="K230" s="434" t="s">
        <v>634</v>
      </c>
      <c r="L230" s="434"/>
      <c r="M230" s="434"/>
      <c r="N230" s="434"/>
      <c r="O230" s="434"/>
      <c r="P230" s="434"/>
      <c r="Q230" s="434"/>
      <c r="R230" s="434"/>
      <c r="S230" s="434"/>
      <c r="T230" s="434"/>
      <c r="U230" s="434"/>
      <c r="W230" s="435"/>
      <c r="Y230" s="435"/>
      <c r="AA230" s="435"/>
      <c r="AC230" s="435"/>
      <c r="AD230" s="435"/>
      <c r="AE230" s="435"/>
      <c r="AF230" s="408"/>
      <c r="AG230" s="262"/>
      <c r="AH230" s="433"/>
      <c r="AI230" s="433"/>
      <c r="AJ230" s="276"/>
      <c r="AK230" s="10"/>
    </row>
    <row r="231" spans="1:37" s="263" customFormat="1" ht="12" customHeight="1" thickBot="1" x14ac:dyDescent="0.4">
      <c r="A231" s="285"/>
      <c r="B231" s="285"/>
      <c r="C231" s="437"/>
      <c r="D231" s="434"/>
      <c r="E231" s="435"/>
      <c r="F231" s="434"/>
      <c r="G231" s="434"/>
      <c r="H231" s="434"/>
      <c r="I231" s="435"/>
      <c r="K231" s="435"/>
      <c r="M231" s="435"/>
      <c r="O231" s="379"/>
      <c r="P231" s="435"/>
      <c r="Q231" s="381"/>
      <c r="S231" s="379"/>
      <c r="U231" s="379"/>
      <c r="W231" s="435"/>
      <c r="Y231" s="435"/>
      <c r="AA231" s="435"/>
      <c r="AC231" s="435"/>
      <c r="AD231" s="435"/>
      <c r="AE231" s="435"/>
      <c r="AF231" s="408"/>
      <c r="AG231" s="262"/>
      <c r="AH231" s="433"/>
      <c r="AI231" s="433"/>
      <c r="AJ231" s="276"/>
      <c r="AK231" s="10"/>
    </row>
    <row r="232" spans="1:37" s="263" customFormat="1" ht="15.75" customHeight="1" thickBot="1" x14ac:dyDescent="0.4">
      <c r="A232" s="383"/>
      <c r="B232" s="800" t="s">
        <v>688</v>
      </c>
      <c r="C232" s="801"/>
      <c r="D232" s="801"/>
      <c r="E232" s="801"/>
      <c r="F232" s="801"/>
      <c r="G232" s="801"/>
      <c r="H232" s="801"/>
      <c r="I232" s="801"/>
      <c r="J232" s="801"/>
      <c r="K232" s="801"/>
      <c r="L232" s="801"/>
      <c r="M232" s="801"/>
      <c r="N232" s="801"/>
      <c r="O232" s="801"/>
      <c r="P232" s="801"/>
      <c r="Q232" s="801"/>
      <c r="R232" s="801"/>
      <c r="S232" s="801"/>
      <c r="T232" s="801"/>
      <c r="U232" s="801"/>
      <c r="V232" s="801"/>
      <c r="W232" s="801"/>
      <c r="X232" s="801"/>
      <c r="Y232" s="801"/>
      <c r="Z232" s="801"/>
      <c r="AA232" s="801"/>
      <c r="AB232" s="801"/>
      <c r="AC232" s="802"/>
      <c r="AD232" s="309"/>
      <c r="AE232" s="309"/>
      <c r="AF232" s="279"/>
      <c r="AG232" s="280"/>
      <c r="AH232" s="281"/>
      <c r="AI232" s="281"/>
      <c r="AJ232" s="282"/>
      <c r="AK232" s="10"/>
    </row>
    <row r="233" spans="1:37" x14ac:dyDescent="0.35">
      <c r="A233" s="283"/>
      <c r="B233" s="283"/>
      <c r="C233" s="265"/>
      <c r="D233" s="264"/>
      <c r="E233" s="265"/>
      <c r="F233" s="264"/>
      <c r="G233" s="265"/>
      <c r="H233" s="266"/>
      <c r="I233" s="265"/>
      <c r="J233" s="264"/>
      <c r="K233" s="297"/>
      <c r="L233" s="300"/>
      <c r="M233" s="265"/>
      <c r="N233" s="264"/>
      <c r="O233" s="265"/>
      <c r="P233" s="265"/>
      <c r="Q233" s="299"/>
      <c r="R233" s="264"/>
      <c r="S233" s="265"/>
      <c r="T233" s="300"/>
      <c r="U233" s="265"/>
      <c r="V233" s="264"/>
      <c r="W233" s="265"/>
      <c r="X233" s="264"/>
      <c r="Y233" s="265"/>
      <c r="Z233" s="300" t="s">
        <v>641</v>
      </c>
      <c r="AA233" s="265"/>
      <c r="AB233" s="264"/>
      <c r="AC233" s="265"/>
      <c r="AD233" s="382"/>
      <c r="AE233" s="382"/>
      <c r="AF233" s="264"/>
      <c r="AG233" s="267"/>
      <c r="AH233" s="268"/>
      <c r="AI233" s="268"/>
      <c r="AJ233" s="269"/>
      <c r="AK233" s="4"/>
    </row>
    <row r="234" spans="1:37" x14ac:dyDescent="0.35">
      <c r="A234" s="270"/>
      <c r="B234" s="270"/>
      <c r="C234" s="417" t="s">
        <v>395</v>
      </c>
      <c r="D234" s="417"/>
      <c r="E234" s="417" t="s">
        <v>270</v>
      </c>
      <c r="F234" s="417"/>
      <c r="G234" s="417" t="s">
        <v>271</v>
      </c>
      <c r="H234" s="417"/>
      <c r="I234" s="417" t="s">
        <v>272</v>
      </c>
      <c r="J234" s="417"/>
      <c r="K234" s="417" t="s">
        <v>273</v>
      </c>
      <c r="L234" s="417"/>
      <c r="M234" s="417" t="s">
        <v>469</v>
      </c>
      <c r="N234" s="417"/>
      <c r="O234" s="417" t="s">
        <v>454</v>
      </c>
      <c r="P234" s="417"/>
      <c r="Q234" s="426" t="s">
        <v>496</v>
      </c>
      <c r="R234" s="417"/>
      <c r="S234" s="417" t="s">
        <v>465</v>
      </c>
      <c r="T234" s="417"/>
      <c r="U234" s="417" t="s">
        <v>434</v>
      </c>
      <c r="V234" s="417"/>
      <c r="W234" s="417" t="s">
        <v>435</v>
      </c>
      <c r="X234" s="417"/>
      <c r="Y234" s="417" t="s">
        <v>720</v>
      </c>
      <c r="Z234" s="417"/>
      <c r="AA234" s="417" t="s">
        <v>721</v>
      </c>
      <c r="AB234" s="417"/>
      <c r="AC234" s="417" t="s">
        <v>383</v>
      </c>
      <c r="AD234" s="473"/>
      <c r="AE234" s="473"/>
      <c r="AF234" s="407"/>
      <c r="AG234" s="271"/>
      <c r="AH234" s="441"/>
      <c r="AI234" s="441"/>
      <c r="AJ234" s="272"/>
      <c r="AK234" s="4"/>
    </row>
    <row r="235" spans="1:37" x14ac:dyDescent="0.35">
      <c r="A235" s="273"/>
      <c r="B235" s="275"/>
      <c r="C235" s="406">
        <v>0</v>
      </c>
      <c r="D235" s="406"/>
      <c r="E235" s="406">
        <v>0</v>
      </c>
      <c r="F235" s="406"/>
      <c r="G235" s="406">
        <v>0</v>
      </c>
      <c r="H235" s="406"/>
      <c r="I235" s="406">
        <v>0</v>
      </c>
      <c r="J235" s="406"/>
      <c r="K235" s="406">
        <v>0</v>
      </c>
      <c r="L235" s="406"/>
      <c r="M235" s="406">
        <v>0</v>
      </c>
      <c r="N235" s="406"/>
      <c r="O235" s="406">
        <v>0</v>
      </c>
      <c r="P235" s="406"/>
      <c r="Q235" s="428">
        <v>0</v>
      </c>
      <c r="R235" s="406"/>
      <c r="S235" s="406">
        <v>0</v>
      </c>
      <c r="T235" s="406"/>
      <c r="U235" s="406">
        <v>0</v>
      </c>
      <c r="V235" s="406"/>
      <c r="W235" s="406">
        <v>0</v>
      </c>
      <c r="X235" s="406"/>
      <c r="Y235" s="406">
        <v>0</v>
      </c>
      <c r="Z235" s="406"/>
      <c r="AA235" s="406">
        <v>0</v>
      </c>
      <c r="AB235" s="406"/>
      <c r="AC235" s="406">
        <v>0</v>
      </c>
      <c r="AD235" s="260"/>
      <c r="AE235" s="260"/>
      <c r="AF235" s="407"/>
      <c r="AG235" s="274"/>
      <c r="AH235" s="442"/>
      <c r="AI235" s="443"/>
      <c r="AJ235" s="272"/>
      <c r="AK235" s="4"/>
    </row>
    <row r="236" spans="1:37" s="260" customFormat="1" ht="15" thickBot="1" x14ac:dyDescent="0.4">
      <c r="A236" s="275">
        <v>263</v>
      </c>
      <c r="B236" s="275"/>
      <c r="C236" s="406">
        <v>264</v>
      </c>
      <c r="D236" s="406"/>
      <c r="E236" s="406">
        <v>265</v>
      </c>
      <c r="F236" s="406"/>
      <c r="G236" s="406">
        <v>266</v>
      </c>
      <c r="H236" s="406"/>
      <c r="I236" s="406">
        <v>267</v>
      </c>
      <c r="J236" s="406"/>
      <c r="K236" s="406">
        <v>268</v>
      </c>
      <c r="L236" s="406"/>
      <c r="M236" s="406">
        <v>269</v>
      </c>
      <c r="N236" s="406"/>
      <c r="O236" s="406">
        <v>270</v>
      </c>
      <c r="P236" s="406"/>
      <c r="Q236" s="428">
        <v>271</v>
      </c>
      <c r="R236" s="406"/>
      <c r="S236" s="406">
        <v>272</v>
      </c>
      <c r="T236" s="406"/>
      <c r="U236" s="406">
        <v>273</v>
      </c>
      <c r="V236" s="406"/>
      <c r="W236" s="406">
        <v>274</v>
      </c>
      <c r="X236" s="406"/>
      <c r="Y236" s="406">
        <v>275</v>
      </c>
      <c r="Z236" s="406"/>
      <c r="AA236" s="406">
        <v>276</v>
      </c>
      <c r="AB236" s="406"/>
      <c r="AC236" s="406">
        <v>277</v>
      </c>
      <c r="AF236" s="406"/>
      <c r="AG236" s="274"/>
      <c r="AH236" s="442"/>
      <c r="AI236" s="444"/>
      <c r="AJ236" s="272"/>
      <c r="AK236" s="284"/>
    </row>
    <row r="237" spans="1:37" ht="15" thickBot="1" x14ac:dyDescent="0.4">
      <c r="A237" s="275"/>
      <c r="B237" s="365">
        <v>394</v>
      </c>
      <c r="C237" s="818"/>
      <c r="D237" s="420">
        <v>355</v>
      </c>
      <c r="E237" s="818"/>
      <c r="F237" s="420">
        <v>349</v>
      </c>
      <c r="G237" s="818"/>
      <c r="H237" s="420">
        <v>367</v>
      </c>
      <c r="I237" s="818"/>
      <c r="J237" s="420">
        <v>390</v>
      </c>
      <c r="K237" s="818"/>
      <c r="L237" s="420">
        <v>388.87400000000002</v>
      </c>
      <c r="M237" s="818"/>
      <c r="N237" s="420">
        <v>359.99599999999998</v>
      </c>
      <c r="O237" s="818"/>
      <c r="P237" s="420">
        <v>372</v>
      </c>
      <c r="Q237" s="818"/>
      <c r="R237" s="420">
        <v>388</v>
      </c>
      <c r="S237" s="818"/>
      <c r="T237" s="420">
        <v>378</v>
      </c>
      <c r="U237" s="818"/>
      <c r="V237" s="420">
        <v>284</v>
      </c>
      <c r="W237" s="818"/>
      <c r="X237" s="420">
        <v>304.53500000000003</v>
      </c>
      <c r="Y237" s="818"/>
      <c r="Z237" s="420">
        <v>212.96100000000001</v>
      </c>
      <c r="AA237" s="818"/>
      <c r="AB237" s="420">
        <v>368.00400000000002</v>
      </c>
      <c r="AC237" s="818"/>
      <c r="AD237" s="472"/>
      <c r="AE237" s="472"/>
      <c r="AF237" s="407"/>
      <c r="AG237" s="261">
        <v>14</v>
      </c>
      <c r="AH237" s="248">
        <v>0</v>
      </c>
      <c r="AI237" s="248">
        <v>9</v>
      </c>
      <c r="AJ237" s="249"/>
      <c r="AK237" s="4"/>
    </row>
    <row r="238" spans="1:37" ht="15" thickBot="1" x14ac:dyDescent="0.4">
      <c r="A238" s="275"/>
      <c r="B238" s="270"/>
      <c r="C238" s="819"/>
      <c r="D238" s="407"/>
      <c r="E238" s="819"/>
      <c r="F238" s="407"/>
      <c r="G238" s="819"/>
      <c r="H238" s="407"/>
      <c r="I238" s="819"/>
      <c r="J238" s="407"/>
      <c r="K238" s="819"/>
      <c r="L238" s="407"/>
      <c r="M238" s="819"/>
      <c r="N238" s="407"/>
      <c r="O238" s="819"/>
      <c r="P238" s="432"/>
      <c r="Q238" s="819"/>
      <c r="R238" s="407"/>
      <c r="S238" s="819"/>
      <c r="T238" s="407"/>
      <c r="U238" s="819"/>
      <c r="V238" s="407"/>
      <c r="W238" s="819"/>
      <c r="X238" s="407"/>
      <c r="Y238" s="819"/>
      <c r="Z238" s="407"/>
      <c r="AA238" s="819"/>
      <c r="AB238" s="407"/>
      <c r="AC238" s="819"/>
      <c r="AD238" s="472"/>
      <c r="AE238" s="472"/>
      <c r="AF238" s="407"/>
      <c r="AG238" s="262"/>
      <c r="AH238" s="433"/>
      <c r="AI238" s="433"/>
      <c r="AJ238" s="272"/>
      <c r="AK238" s="4"/>
    </row>
    <row r="239" spans="1:37" ht="6" customHeight="1" thickBot="1" x14ac:dyDescent="0.4">
      <c r="A239" s="275"/>
      <c r="B239" s="270"/>
      <c r="C239" s="518"/>
      <c r="D239" s="406"/>
      <c r="E239" s="518"/>
      <c r="F239" s="406"/>
      <c r="G239" s="518"/>
      <c r="H239" s="406"/>
      <c r="I239" s="518"/>
      <c r="J239" s="406"/>
      <c r="K239" s="519"/>
      <c r="L239" s="406"/>
      <c r="M239" s="519"/>
      <c r="N239" s="406"/>
      <c r="O239" s="518"/>
      <c r="P239" s="432"/>
      <c r="Q239" s="518"/>
      <c r="R239" s="406"/>
      <c r="S239" s="518"/>
      <c r="T239" s="406"/>
      <c r="U239" s="518"/>
      <c r="V239" s="406"/>
      <c r="W239" s="518"/>
      <c r="X239" s="406"/>
      <c r="Y239" s="250">
        <v>0</v>
      </c>
      <c r="Z239" s="406"/>
      <c r="AA239" s="250">
        <v>0</v>
      </c>
      <c r="AB239" s="424"/>
      <c r="AC239" s="518"/>
      <c r="AD239" s="472"/>
      <c r="AE239" s="472"/>
      <c r="AF239" s="407"/>
      <c r="AG239" s="262"/>
      <c r="AH239" s="433"/>
      <c r="AI239" s="433"/>
      <c r="AJ239" s="272"/>
      <c r="AK239" s="4"/>
    </row>
    <row r="240" spans="1:37" x14ac:dyDescent="0.35">
      <c r="A240" s="275"/>
      <c r="B240" s="270"/>
      <c r="C240" s="417" t="s">
        <v>65</v>
      </c>
      <c r="D240" s="407"/>
      <c r="E240" s="417" t="s">
        <v>79</v>
      </c>
      <c r="F240" s="407"/>
      <c r="G240" s="417" t="s">
        <v>65</v>
      </c>
      <c r="H240" s="407"/>
      <c r="I240" s="417" t="s">
        <v>65</v>
      </c>
      <c r="J240" s="407"/>
      <c r="K240" s="417" t="s">
        <v>77</v>
      </c>
      <c r="L240" s="407"/>
      <c r="M240" s="417" t="s">
        <v>203</v>
      </c>
      <c r="N240" s="407"/>
      <c r="O240" s="417" t="s">
        <v>65</v>
      </c>
      <c r="P240" s="417"/>
      <c r="Q240" s="426" t="s">
        <v>65</v>
      </c>
      <c r="R240" s="407"/>
      <c r="S240" s="417" t="s">
        <v>65</v>
      </c>
      <c r="T240" s="407"/>
      <c r="U240" s="417" t="s">
        <v>65</v>
      </c>
      <c r="V240" s="407"/>
      <c r="W240" s="417" t="s">
        <v>79</v>
      </c>
      <c r="X240" s="407"/>
      <c r="Y240" s="417" t="s">
        <v>150</v>
      </c>
      <c r="Z240" s="407"/>
      <c r="AA240" s="417" t="s">
        <v>475</v>
      </c>
      <c r="AB240" s="407"/>
      <c r="AC240" s="417" t="s">
        <v>68</v>
      </c>
      <c r="AD240" s="473"/>
      <c r="AE240" s="473"/>
      <c r="AF240" s="407"/>
      <c r="AG240" s="262"/>
      <c r="AH240" s="433"/>
      <c r="AI240" s="433"/>
      <c r="AJ240" s="272"/>
      <c r="AK240" s="4"/>
    </row>
    <row r="241" spans="1:37" s="263" customFormat="1" x14ac:dyDescent="0.35">
      <c r="A241" s="273"/>
      <c r="B241" s="273"/>
      <c r="C241" s="437"/>
      <c r="D241" s="408"/>
      <c r="E241" s="435">
        <v>0</v>
      </c>
      <c r="F241" s="408"/>
      <c r="G241" s="435">
        <v>0</v>
      </c>
      <c r="H241" s="408"/>
      <c r="I241" s="435">
        <v>0</v>
      </c>
      <c r="J241" s="408"/>
      <c r="K241" s="435">
        <v>0</v>
      </c>
      <c r="L241" s="408"/>
      <c r="M241" s="437"/>
      <c r="N241" s="408"/>
      <c r="O241" s="437"/>
      <c r="P241" s="437"/>
      <c r="Q241" s="436"/>
      <c r="S241" s="435"/>
      <c r="U241" s="435"/>
      <c r="W241" s="435"/>
      <c r="Y241" s="435"/>
      <c r="AA241" s="435"/>
      <c r="AC241" s="435"/>
      <c r="AD241" s="435"/>
      <c r="AE241" s="435"/>
      <c r="AF241" s="408"/>
      <c r="AG241" s="262"/>
      <c r="AH241" s="433"/>
      <c r="AI241" s="433"/>
      <c r="AJ241" s="276"/>
      <c r="AK241" s="10"/>
    </row>
    <row r="242" spans="1:37" s="263" customFormat="1" ht="15" thickBot="1" x14ac:dyDescent="0.4">
      <c r="A242" s="273"/>
      <c r="B242" s="273"/>
      <c r="C242" s="435"/>
      <c r="E242" s="435"/>
      <c r="G242" s="435"/>
      <c r="I242" s="435"/>
      <c r="K242" s="435"/>
      <c r="M242" s="435"/>
      <c r="O242" s="435"/>
      <c r="P242" s="435"/>
      <c r="Q242" s="436"/>
      <c r="R242" s="408"/>
      <c r="S242" s="437"/>
      <c r="T242" s="408"/>
      <c r="U242" s="437" t="s">
        <v>782</v>
      </c>
      <c r="V242" s="408"/>
      <c r="W242" s="437"/>
      <c r="X242" s="408"/>
      <c r="Y242" s="437"/>
      <c r="Z242" s="408"/>
      <c r="AA242" s="437"/>
      <c r="AB242" s="408"/>
      <c r="AC242" s="437"/>
      <c r="AD242" s="435"/>
      <c r="AE242" s="435"/>
      <c r="AF242" s="408"/>
      <c r="AG242" s="262"/>
      <c r="AH242" s="433"/>
      <c r="AI242" s="433"/>
      <c r="AJ242" s="276"/>
      <c r="AK242" s="10"/>
    </row>
    <row r="243" spans="1:37" ht="15" thickBot="1" x14ac:dyDescent="0.4">
      <c r="A243" s="254"/>
      <c r="B243" s="800" t="s">
        <v>688</v>
      </c>
      <c r="C243" s="801"/>
      <c r="D243" s="801"/>
      <c r="E243" s="801"/>
      <c r="F243" s="801"/>
      <c r="G243" s="801"/>
      <c r="H243" s="801"/>
      <c r="I243" s="801"/>
      <c r="J243" s="801"/>
      <c r="K243" s="801"/>
      <c r="L243" s="801"/>
      <c r="M243" s="801"/>
      <c r="N243" s="801"/>
      <c r="O243" s="801"/>
      <c r="P243" s="801"/>
      <c r="Q243" s="801"/>
      <c r="R243" s="801"/>
      <c r="S243" s="801"/>
      <c r="T243" s="801"/>
      <c r="U243" s="801"/>
      <c r="V243" s="801"/>
      <c r="W243" s="801"/>
      <c r="X243" s="801"/>
      <c r="Y243" s="801"/>
      <c r="Z243" s="801"/>
      <c r="AA243" s="801"/>
      <c r="AB243" s="801"/>
      <c r="AC243" s="802"/>
      <c r="AD243" s="309"/>
      <c r="AE243" s="309"/>
      <c r="AF243" s="255"/>
      <c r="AG243" s="280"/>
      <c r="AH243" s="281"/>
      <c r="AI243" s="281"/>
      <c r="AJ243" s="289"/>
      <c r="AK243" s="4"/>
    </row>
    <row r="244" spans="1:37" x14ac:dyDescent="0.35">
      <c r="A244" s="283"/>
      <c r="B244" s="283"/>
      <c r="C244" s="266" t="s">
        <v>323</v>
      </c>
      <c r="D244" s="266"/>
      <c r="E244" s="266" t="s">
        <v>363</v>
      </c>
      <c r="F244" s="266"/>
      <c r="G244" s="266" t="s">
        <v>436</v>
      </c>
      <c r="H244" s="266"/>
      <c r="I244" s="266" t="s">
        <v>464</v>
      </c>
      <c r="J244" s="266"/>
      <c r="K244" s="266" t="s">
        <v>494</v>
      </c>
      <c r="L244" s="266"/>
      <c r="M244" s="266" t="s">
        <v>521</v>
      </c>
      <c r="N244" s="266"/>
      <c r="O244" s="266" t="s">
        <v>722</v>
      </c>
      <c r="P244" s="266"/>
      <c r="Q244" s="290" t="s">
        <v>723</v>
      </c>
      <c r="R244" s="266"/>
      <c r="S244" s="266" t="s">
        <v>416</v>
      </c>
      <c r="T244" s="266"/>
      <c r="U244" s="266" t="s">
        <v>405</v>
      </c>
      <c r="V244" s="266"/>
      <c r="W244" s="266" t="s">
        <v>367</v>
      </c>
      <c r="X244" s="266"/>
      <c r="Y244" s="266" t="s">
        <v>365</v>
      </c>
      <c r="Z244" s="266"/>
      <c r="AA244" s="266" t="s">
        <v>396</v>
      </c>
      <c r="AB244" s="266"/>
      <c r="AC244" s="266" t="s">
        <v>427</v>
      </c>
      <c r="AD244" s="378"/>
      <c r="AE244" s="378"/>
      <c r="AF244" s="264"/>
      <c r="AG244" s="291"/>
      <c r="AH244" s="292"/>
      <c r="AI244" s="292"/>
      <c r="AJ244" s="269"/>
      <c r="AK244" s="4"/>
    </row>
    <row r="245" spans="1:37" x14ac:dyDescent="0.35">
      <c r="A245" s="273"/>
      <c r="B245" s="275"/>
      <c r="C245" s="406">
        <v>0</v>
      </c>
      <c r="D245" s="406" t="e">
        <v>#N/A</v>
      </c>
      <c r="E245" s="406">
        <v>0</v>
      </c>
      <c r="F245" s="406" t="e">
        <v>#N/A</v>
      </c>
      <c r="G245" s="406">
        <v>0</v>
      </c>
      <c r="H245" s="406" t="e">
        <v>#N/A</v>
      </c>
      <c r="I245" s="406">
        <v>0</v>
      </c>
      <c r="J245" s="406" t="e">
        <v>#N/A</v>
      </c>
      <c r="K245" s="406">
        <v>0</v>
      </c>
      <c r="L245" s="406" t="e">
        <v>#N/A</v>
      </c>
      <c r="M245" s="406">
        <v>0</v>
      </c>
      <c r="N245" s="406" t="e">
        <v>#N/A</v>
      </c>
      <c r="O245" s="406">
        <v>0</v>
      </c>
      <c r="P245" s="406"/>
      <c r="Q245" s="428">
        <v>0</v>
      </c>
      <c r="R245" s="406"/>
      <c r="S245" s="406">
        <v>0</v>
      </c>
      <c r="T245" s="406"/>
      <c r="U245" s="406">
        <v>0</v>
      </c>
      <c r="V245" s="406"/>
      <c r="W245" s="406">
        <v>0</v>
      </c>
      <c r="X245" s="406"/>
      <c r="Y245" s="406">
        <v>0</v>
      </c>
      <c r="Z245" s="406"/>
      <c r="AA245" s="406">
        <v>0</v>
      </c>
      <c r="AB245" s="406"/>
      <c r="AC245" s="406">
        <v>0</v>
      </c>
      <c r="AD245" s="260"/>
      <c r="AE245" s="260"/>
      <c r="AF245" s="407"/>
      <c r="AG245" s="274"/>
      <c r="AH245" s="442"/>
      <c r="AI245" s="443"/>
      <c r="AJ245" s="272"/>
      <c r="AK245" s="4"/>
    </row>
    <row r="246" spans="1:37" s="260" customFormat="1" ht="15" thickBot="1" x14ac:dyDescent="0.4">
      <c r="A246" s="275">
        <v>277</v>
      </c>
      <c r="B246" s="275"/>
      <c r="C246" s="406">
        <v>278</v>
      </c>
      <c r="D246" s="406"/>
      <c r="E246" s="406">
        <v>279</v>
      </c>
      <c r="F246" s="406"/>
      <c r="G246" s="406">
        <v>280</v>
      </c>
      <c r="H246" s="406"/>
      <c r="I246" s="406">
        <v>281</v>
      </c>
      <c r="J246" s="406"/>
      <c r="K246" s="406">
        <v>282</v>
      </c>
      <c r="L246" s="406"/>
      <c r="M246" s="406">
        <v>283</v>
      </c>
      <c r="N246" s="406"/>
      <c r="O246" s="406">
        <v>284</v>
      </c>
      <c r="P246" s="406"/>
      <c r="Q246" s="428">
        <v>285</v>
      </c>
      <c r="R246" s="406"/>
      <c r="S246" s="406">
        <v>286</v>
      </c>
      <c r="T246" s="406"/>
      <c r="U246" s="406">
        <v>287</v>
      </c>
      <c r="V246" s="406"/>
      <c r="W246" s="406">
        <v>288</v>
      </c>
      <c r="X246" s="406"/>
      <c r="Y246" s="406">
        <v>289</v>
      </c>
      <c r="Z246" s="406"/>
      <c r="AA246" s="406">
        <v>290</v>
      </c>
      <c r="AB246" s="406"/>
      <c r="AC246" s="406">
        <v>291</v>
      </c>
      <c r="AF246" s="406"/>
      <c r="AG246" s="274"/>
      <c r="AH246" s="442"/>
      <c r="AI246" s="444"/>
      <c r="AJ246" s="272"/>
      <c r="AK246" s="284"/>
    </row>
    <row r="247" spans="1:37" ht="15" thickBot="1" x14ac:dyDescent="0.4">
      <c r="A247" s="275"/>
      <c r="B247" s="365">
        <v>378</v>
      </c>
      <c r="C247" s="818"/>
      <c r="D247" s="420">
        <v>386</v>
      </c>
      <c r="E247" s="818"/>
      <c r="F247" s="420">
        <v>377</v>
      </c>
      <c r="G247" s="818"/>
      <c r="H247" s="420">
        <v>343</v>
      </c>
      <c r="I247" s="818"/>
      <c r="J247" s="420">
        <v>384</v>
      </c>
      <c r="K247" s="818"/>
      <c r="L247" s="420">
        <v>351</v>
      </c>
      <c r="M247" s="818"/>
      <c r="N247" s="420">
        <v>348</v>
      </c>
      <c r="O247" s="816" t="s">
        <v>235</v>
      </c>
      <c r="P247" s="420">
        <v>327</v>
      </c>
      <c r="Q247" s="816" t="s">
        <v>15</v>
      </c>
      <c r="R247" s="420">
        <v>326.87400000000002</v>
      </c>
      <c r="S247" s="818"/>
      <c r="T247" s="420">
        <v>380.00200000000001</v>
      </c>
      <c r="U247" s="818"/>
      <c r="V247" s="420">
        <v>383</v>
      </c>
      <c r="W247" s="818"/>
      <c r="X247" s="420">
        <v>370</v>
      </c>
      <c r="Y247" s="830"/>
      <c r="Z247" s="420">
        <v>355</v>
      </c>
      <c r="AA247" s="818"/>
      <c r="AB247" s="420">
        <v>350</v>
      </c>
      <c r="AC247" s="818"/>
      <c r="AD247" s="472"/>
      <c r="AE247" s="472"/>
      <c r="AF247" s="407"/>
      <c r="AG247" s="261">
        <v>12</v>
      </c>
      <c r="AH247" s="248">
        <v>0</v>
      </c>
      <c r="AI247" s="248">
        <v>6</v>
      </c>
      <c r="AJ247" s="249"/>
      <c r="AK247" s="4"/>
    </row>
    <row r="248" spans="1:37" x14ac:dyDescent="0.35">
      <c r="A248" s="275"/>
      <c r="B248" s="270"/>
      <c r="C248" s="819"/>
      <c r="D248" s="407"/>
      <c r="E248" s="819"/>
      <c r="F248" s="407"/>
      <c r="G248" s="819"/>
      <c r="H248" s="407"/>
      <c r="I248" s="819"/>
      <c r="J248" s="407"/>
      <c r="K248" s="819"/>
      <c r="L248" s="407"/>
      <c r="M248" s="819"/>
      <c r="N248" s="407"/>
      <c r="O248" s="817"/>
      <c r="P248" s="432"/>
      <c r="Q248" s="817"/>
      <c r="R248" s="407"/>
      <c r="S248" s="819"/>
      <c r="T248" s="407"/>
      <c r="U248" s="819"/>
      <c r="V248" s="407"/>
      <c r="W248" s="819"/>
      <c r="X248" s="407"/>
      <c r="Y248" s="831"/>
      <c r="Z248" s="407"/>
      <c r="AA248" s="819"/>
      <c r="AB248" s="407"/>
      <c r="AC248" s="819"/>
      <c r="AD248" s="472"/>
      <c r="AE248" s="472"/>
      <c r="AF248" s="407"/>
      <c r="AG248" s="262"/>
      <c r="AH248" s="433"/>
      <c r="AI248" s="433"/>
      <c r="AJ248" s="272"/>
      <c r="AK248" s="4"/>
    </row>
    <row r="249" spans="1:37" ht="5.5" customHeight="1" x14ac:dyDescent="0.35">
      <c r="A249" s="275"/>
      <c r="B249" s="270"/>
      <c r="C249" s="518"/>
      <c r="D249" s="406"/>
      <c r="E249" s="518"/>
      <c r="F249" s="406"/>
      <c r="G249" s="518"/>
      <c r="H249" s="406"/>
      <c r="I249" s="518"/>
      <c r="J249" s="406"/>
      <c r="K249" s="518"/>
      <c r="L249" s="406"/>
      <c r="M249" s="250">
        <v>0</v>
      </c>
      <c r="N249" s="406"/>
      <c r="O249" s="250">
        <v>0</v>
      </c>
      <c r="P249" s="432"/>
      <c r="Q249" s="250">
        <v>0</v>
      </c>
      <c r="R249" s="406"/>
      <c r="S249" s="518"/>
      <c r="T249" s="406"/>
      <c r="U249" s="518"/>
      <c r="V249" s="406"/>
      <c r="W249" s="518"/>
      <c r="X249" s="406"/>
      <c r="Y249" s="518"/>
      <c r="Z249" s="406"/>
      <c r="AA249" s="518"/>
      <c r="AB249" s="424"/>
      <c r="AC249" s="518"/>
      <c r="AD249" s="472"/>
      <c r="AE249" s="472"/>
      <c r="AF249" s="407"/>
      <c r="AG249" s="262"/>
      <c r="AH249" s="433"/>
      <c r="AI249" s="433"/>
      <c r="AJ249" s="272"/>
      <c r="AK249" s="4"/>
    </row>
    <row r="250" spans="1:37" x14ac:dyDescent="0.35">
      <c r="A250" s="275"/>
      <c r="B250" s="270"/>
      <c r="C250" s="417" t="s">
        <v>65</v>
      </c>
      <c r="D250" s="407"/>
      <c r="E250" s="417" t="s">
        <v>65</v>
      </c>
      <c r="F250" s="407"/>
      <c r="G250" s="417" t="s">
        <v>65</v>
      </c>
      <c r="H250" s="407"/>
      <c r="I250" s="417" t="s">
        <v>65</v>
      </c>
      <c r="J250" s="407"/>
      <c r="K250" s="417" t="s">
        <v>65</v>
      </c>
      <c r="L250" s="407"/>
      <c r="M250" s="417" t="s">
        <v>68</v>
      </c>
      <c r="N250" s="407"/>
      <c r="O250" s="417" t="s">
        <v>65</v>
      </c>
      <c r="P250" s="417"/>
      <c r="Q250" s="426" t="s">
        <v>79</v>
      </c>
      <c r="R250" s="407"/>
      <c r="S250" s="417" t="s">
        <v>203</v>
      </c>
      <c r="T250" s="407"/>
      <c r="U250" s="417" t="s">
        <v>65</v>
      </c>
      <c r="V250" s="407"/>
      <c r="W250" s="417" t="s">
        <v>65</v>
      </c>
      <c r="X250" s="407"/>
      <c r="Y250" s="417" t="s">
        <v>65</v>
      </c>
      <c r="Z250" s="407"/>
      <c r="AA250" s="417" t="s">
        <v>79</v>
      </c>
      <c r="AB250" s="407"/>
      <c r="AC250" s="417" t="s">
        <v>65</v>
      </c>
      <c r="AD250" s="473"/>
      <c r="AE250" s="473"/>
      <c r="AF250" s="407"/>
      <c r="AG250" s="262"/>
      <c r="AH250" s="433"/>
      <c r="AI250" s="433"/>
      <c r="AJ250" s="272"/>
      <c r="AK250" s="4"/>
    </row>
    <row r="251" spans="1:37" s="263" customFormat="1" x14ac:dyDescent="0.35">
      <c r="A251" s="273"/>
      <c r="B251" s="277"/>
      <c r="C251" s="435"/>
      <c r="D251" s="474"/>
      <c r="E251" s="435"/>
      <c r="G251" s="435"/>
      <c r="I251" s="435"/>
      <c r="K251" s="435"/>
      <c r="M251" s="435"/>
      <c r="O251" s="435"/>
      <c r="P251" s="435"/>
      <c r="Q251" s="436"/>
      <c r="S251" s="435"/>
      <c r="U251" s="435"/>
      <c r="W251" s="435"/>
      <c r="Y251" s="435"/>
      <c r="AA251" s="435"/>
      <c r="AC251" s="435"/>
      <c r="AD251" s="435"/>
      <c r="AE251" s="435"/>
      <c r="AF251" s="408"/>
      <c r="AG251" s="262"/>
      <c r="AH251" s="433"/>
      <c r="AI251" s="433"/>
      <c r="AJ251" s="276"/>
      <c r="AK251" s="10"/>
    </row>
    <row r="252" spans="1:37" s="263" customFormat="1" ht="15" thickBot="1" x14ac:dyDescent="0.4">
      <c r="A252" s="273"/>
      <c r="B252" s="273"/>
      <c r="C252" s="437"/>
      <c r="D252" s="475"/>
      <c r="E252" s="437"/>
      <c r="F252" s="408"/>
      <c r="G252" s="437"/>
      <c r="H252" s="408"/>
      <c r="I252" s="437"/>
      <c r="J252" s="408"/>
      <c r="K252" s="437"/>
      <c r="L252" s="408"/>
      <c r="M252" s="437"/>
      <c r="N252" s="408"/>
      <c r="O252" s="437"/>
      <c r="P252" s="437"/>
      <c r="Q252" s="455"/>
      <c r="R252" s="408"/>
      <c r="S252" s="437"/>
      <c r="T252" s="408"/>
      <c r="U252" s="437"/>
      <c r="V252" s="408"/>
      <c r="W252" s="437"/>
      <c r="X252" s="408"/>
      <c r="Y252" s="437"/>
      <c r="Z252" s="408"/>
      <c r="AA252" s="437"/>
      <c r="AB252" s="408"/>
      <c r="AC252" s="437"/>
      <c r="AD252" s="435"/>
      <c r="AE252" s="435"/>
      <c r="AF252" s="408"/>
      <c r="AG252" s="262"/>
      <c r="AH252" s="433"/>
      <c r="AI252" s="433"/>
      <c r="AJ252" s="276"/>
      <c r="AK252" s="10"/>
    </row>
    <row r="253" spans="1:37" ht="15" thickBot="1" x14ac:dyDescent="0.4">
      <c r="A253" s="254"/>
      <c r="B253" s="800" t="s">
        <v>688</v>
      </c>
      <c r="C253" s="801"/>
      <c r="D253" s="801"/>
      <c r="E253" s="801"/>
      <c r="F253" s="801"/>
      <c r="G253" s="801"/>
      <c r="H253" s="801"/>
      <c r="I253" s="801"/>
      <c r="J253" s="801"/>
      <c r="K253" s="801"/>
      <c r="L253" s="801"/>
      <c r="M253" s="801"/>
      <c r="N253" s="801"/>
      <c r="O253" s="801"/>
      <c r="P253" s="801"/>
      <c r="Q253" s="801"/>
      <c r="R253" s="801"/>
      <c r="S253" s="801"/>
      <c r="T253" s="801"/>
      <c r="U253" s="801"/>
      <c r="V253" s="801"/>
      <c r="W253" s="801"/>
      <c r="X253" s="801"/>
      <c r="Y253" s="801"/>
      <c r="Z253" s="801"/>
      <c r="AA253" s="801"/>
      <c r="AB253" s="801"/>
      <c r="AC253" s="802"/>
      <c r="AD253" s="309"/>
      <c r="AE253" s="309"/>
      <c r="AF253" s="255"/>
      <c r="AG253" s="280"/>
      <c r="AH253" s="281"/>
      <c r="AI253" s="281"/>
      <c r="AJ253" s="289"/>
      <c r="AK253" s="4"/>
    </row>
    <row r="254" spans="1:37" x14ac:dyDescent="0.35">
      <c r="A254" s="283"/>
      <c r="B254" s="283"/>
      <c r="C254" s="266" t="s">
        <v>467</v>
      </c>
      <c r="D254" s="266"/>
      <c r="E254" s="266" t="s">
        <v>372</v>
      </c>
      <c r="F254" s="266"/>
      <c r="G254" s="266" t="s">
        <v>373</v>
      </c>
      <c r="H254" s="266"/>
      <c r="I254" s="266" t="s">
        <v>384</v>
      </c>
      <c r="J254" s="266"/>
      <c r="K254" s="266" t="s">
        <v>724</v>
      </c>
      <c r="L254" s="266"/>
      <c r="M254" s="266" t="s">
        <v>430</v>
      </c>
      <c r="N254" s="266"/>
      <c r="O254" s="266" t="s">
        <v>441</v>
      </c>
      <c r="P254" s="266"/>
      <c r="Q254" s="290" t="s">
        <v>442</v>
      </c>
      <c r="R254" s="266"/>
      <c r="S254" s="266" t="s">
        <v>461</v>
      </c>
      <c r="T254" s="266"/>
      <c r="U254" s="266" t="s">
        <v>488</v>
      </c>
      <c r="V254" s="266"/>
      <c r="W254" s="266" t="s">
        <v>725</v>
      </c>
      <c r="X254" s="266"/>
      <c r="Y254" s="266" t="s">
        <v>519</v>
      </c>
      <c r="Z254" s="266"/>
      <c r="AA254" s="266" t="s">
        <v>462</v>
      </c>
      <c r="AB254" s="266"/>
      <c r="AC254" s="266" t="s">
        <v>463</v>
      </c>
      <c r="AD254" s="378"/>
      <c r="AE254" s="378"/>
      <c r="AF254" s="264"/>
      <c r="AG254" s="291"/>
      <c r="AH254" s="292"/>
      <c r="AI254" s="292"/>
      <c r="AJ254" s="269"/>
      <c r="AK254" s="4"/>
    </row>
    <row r="255" spans="1:37" x14ac:dyDescent="0.35">
      <c r="A255" s="273"/>
      <c r="B255" s="275"/>
      <c r="C255" s="406">
        <v>0</v>
      </c>
      <c r="D255" s="406" t="e">
        <v>#N/A</v>
      </c>
      <c r="E255" s="406">
        <v>0</v>
      </c>
      <c r="F255" s="406" t="e">
        <v>#N/A</v>
      </c>
      <c r="G255" s="406">
        <v>0</v>
      </c>
      <c r="H255" s="406" t="e">
        <v>#N/A</v>
      </c>
      <c r="I255" s="406">
        <v>0</v>
      </c>
      <c r="J255" s="406" t="e">
        <v>#N/A</v>
      </c>
      <c r="K255" s="406">
        <v>0</v>
      </c>
      <c r="L255" s="406" t="e">
        <v>#N/A</v>
      </c>
      <c r="M255" s="406">
        <v>0</v>
      </c>
      <c r="N255" s="406" t="e">
        <v>#N/A</v>
      </c>
      <c r="O255" s="406">
        <v>0</v>
      </c>
      <c r="P255" s="406"/>
      <c r="Q255" s="428">
        <v>0</v>
      </c>
      <c r="R255" s="406"/>
      <c r="S255" s="406">
        <v>0</v>
      </c>
      <c r="T255" s="406"/>
      <c r="U255" s="406">
        <v>0</v>
      </c>
      <c r="V255" s="406"/>
      <c r="W255" s="406">
        <v>0</v>
      </c>
      <c r="X255" s="406"/>
      <c r="Y255" s="406">
        <v>0</v>
      </c>
      <c r="Z255" s="406"/>
      <c r="AA255" s="406">
        <v>0</v>
      </c>
      <c r="AB255" s="424"/>
      <c r="AC255" s="406">
        <v>0</v>
      </c>
      <c r="AD255" s="260"/>
      <c r="AE255" s="260"/>
      <c r="AF255" s="424"/>
      <c r="AG255" s="274"/>
      <c r="AH255" s="442"/>
      <c r="AI255" s="443"/>
      <c r="AJ255" s="272"/>
      <c r="AK255" s="4"/>
    </row>
    <row r="256" spans="1:37" s="260" customFormat="1" ht="15" thickBot="1" x14ac:dyDescent="0.4">
      <c r="A256" s="275">
        <v>291</v>
      </c>
      <c r="B256" s="275"/>
      <c r="C256" s="406">
        <v>292</v>
      </c>
      <c r="D256" s="406"/>
      <c r="E256" s="406">
        <v>293</v>
      </c>
      <c r="F256" s="406"/>
      <c r="G256" s="406">
        <v>294</v>
      </c>
      <c r="H256" s="406"/>
      <c r="I256" s="406">
        <v>295</v>
      </c>
      <c r="J256" s="406"/>
      <c r="K256" s="406">
        <v>296</v>
      </c>
      <c r="L256" s="406"/>
      <c r="M256" s="406">
        <v>297</v>
      </c>
      <c r="N256" s="406"/>
      <c r="O256" s="406">
        <v>298</v>
      </c>
      <c r="P256" s="406"/>
      <c r="Q256" s="428">
        <v>299</v>
      </c>
      <c r="R256" s="406"/>
      <c r="S256" s="406">
        <v>300</v>
      </c>
      <c r="T256" s="406"/>
      <c r="U256" s="406">
        <v>301</v>
      </c>
      <c r="V256" s="406"/>
      <c r="W256" s="406">
        <v>302</v>
      </c>
      <c r="X256" s="406"/>
      <c r="Y256" s="406">
        <v>303</v>
      </c>
      <c r="Z256" s="406"/>
      <c r="AA256" s="406">
        <v>304</v>
      </c>
      <c r="AB256" s="476"/>
      <c r="AC256" s="406">
        <v>305</v>
      </c>
      <c r="AF256" s="476"/>
      <c r="AG256" s="274"/>
      <c r="AH256" s="442"/>
      <c r="AI256" s="444"/>
      <c r="AJ256" s="272"/>
      <c r="AK256" s="284"/>
    </row>
    <row r="257" spans="1:38" ht="15" thickBot="1" x14ac:dyDescent="0.4">
      <c r="A257" s="275"/>
      <c r="B257" s="365">
        <v>352</v>
      </c>
      <c r="C257" s="818"/>
      <c r="D257" s="420">
        <v>352</v>
      </c>
      <c r="E257" s="818"/>
      <c r="F257" s="420">
        <v>344</v>
      </c>
      <c r="G257" s="818"/>
      <c r="H257" s="420">
        <v>377</v>
      </c>
      <c r="I257" s="818"/>
      <c r="J257" s="420">
        <v>353</v>
      </c>
      <c r="K257" s="818"/>
      <c r="L257" s="420">
        <v>395.45400000000001</v>
      </c>
      <c r="M257" s="818"/>
      <c r="N257" s="420">
        <v>344.99599999999998</v>
      </c>
      <c r="O257" s="818"/>
      <c r="P257" s="420">
        <v>364</v>
      </c>
      <c r="Q257" s="818"/>
      <c r="R257" s="420">
        <v>366</v>
      </c>
      <c r="S257" s="818"/>
      <c r="T257" s="420">
        <v>367</v>
      </c>
      <c r="U257" s="818"/>
      <c r="V257" s="420">
        <v>364</v>
      </c>
      <c r="W257" s="787">
        <v>0</v>
      </c>
      <c r="X257" s="420">
        <v>353</v>
      </c>
      <c r="Y257" s="818"/>
      <c r="Z257" s="420">
        <v>366</v>
      </c>
      <c r="AA257" s="818"/>
      <c r="AB257" s="420">
        <v>344</v>
      </c>
      <c r="AC257" s="818"/>
      <c r="AD257" s="472"/>
      <c r="AE257" s="472"/>
      <c r="AF257" s="424"/>
      <c r="AG257" s="261">
        <v>13</v>
      </c>
      <c r="AH257" s="248">
        <v>0</v>
      </c>
      <c r="AI257" s="248">
        <v>2</v>
      </c>
      <c r="AJ257" s="249"/>
      <c r="AK257" s="4"/>
      <c r="AL257" s="253">
        <v>1</v>
      </c>
    </row>
    <row r="258" spans="1:38" x14ac:dyDescent="0.35">
      <c r="A258" s="275"/>
      <c r="B258" s="270"/>
      <c r="C258" s="819"/>
      <c r="D258" s="407"/>
      <c r="E258" s="819"/>
      <c r="F258" s="407"/>
      <c r="G258" s="819"/>
      <c r="H258" s="407"/>
      <c r="I258" s="819"/>
      <c r="J258" s="407"/>
      <c r="K258" s="819"/>
      <c r="L258" s="407"/>
      <c r="M258" s="819"/>
      <c r="N258" s="407"/>
      <c r="O258" s="819"/>
      <c r="P258" s="432"/>
      <c r="Q258" s="819"/>
      <c r="R258" s="407"/>
      <c r="S258" s="819"/>
      <c r="T258" s="407"/>
      <c r="U258" s="819"/>
      <c r="V258" s="407"/>
      <c r="W258" s="788"/>
      <c r="X258" s="407"/>
      <c r="Y258" s="819"/>
      <c r="Z258" s="407"/>
      <c r="AA258" s="819"/>
      <c r="AB258" s="424"/>
      <c r="AC258" s="819"/>
      <c r="AD258" s="472"/>
      <c r="AE258" s="472"/>
      <c r="AF258" s="424"/>
      <c r="AG258" s="262"/>
      <c r="AH258" s="433"/>
      <c r="AI258" s="433"/>
      <c r="AJ258" s="272"/>
      <c r="AK258" s="4"/>
    </row>
    <row r="259" spans="1:38" ht="6" customHeight="1" x14ac:dyDescent="0.35">
      <c r="A259" s="275"/>
      <c r="B259" s="270"/>
      <c r="C259" s="250">
        <v>0</v>
      </c>
      <c r="D259" s="406"/>
      <c r="E259" s="250">
        <v>0</v>
      </c>
      <c r="F259" s="406"/>
      <c r="G259" s="518"/>
      <c r="H259" s="406"/>
      <c r="I259" s="518"/>
      <c r="J259" s="406"/>
      <c r="K259" s="518"/>
      <c r="L259" s="406"/>
      <c r="M259" s="518"/>
      <c r="N259" s="406"/>
      <c r="O259" s="518"/>
      <c r="P259" s="432"/>
      <c r="Q259" s="518"/>
      <c r="R259" s="406"/>
      <c r="S259" s="518"/>
      <c r="T259" s="406"/>
      <c r="U259" s="518"/>
      <c r="V259" s="406"/>
      <c r="W259" s="250">
        <v>0</v>
      </c>
      <c r="X259" s="406"/>
      <c r="Y259" s="250">
        <v>0</v>
      </c>
      <c r="Z259" s="406"/>
      <c r="AA259" s="518"/>
      <c r="AB259" s="424"/>
      <c r="AC259" s="518"/>
      <c r="AD259" s="472"/>
      <c r="AE259" s="472"/>
      <c r="AF259" s="424"/>
      <c r="AG259" s="262"/>
      <c r="AH259" s="433"/>
      <c r="AI259" s="433"/>
      <c r="AJ259" s="272"/>
      <c r="AK259" s="4"/>
    </row>
    <row r="260" spans="1:38" ht="14.25" customHeight="1" x14ac:dyDescent="0.35">
      <c r="A260" s="275"/>
      <c r="B260" s="270"/>
      <c r="C260" s="417" t="s">
        <v>79</v>
      </c>
      <c r="D260" s="407"/>
      <c r="E260" s="417" t="s">
        <v>65</v>
      </c>
      <c r="F260" s="407"/>
      <c r="G260" s="417" t="s">
        <v>65</v>
      </c>
      <c r="H260" s="407"/>
      <c r="I260" s="417" t="s">
        <v>65</v>
      </c>
      <c r="J260" s="407"/>
      <c r="K260" s="417" t="s">
        <v>65</v>
      </c>
      <c r="L260" s="407"/>
      <c r="M260" s="417" t="s">
        <v>203</v>
      </c>
      <c r="N260" s="407"/>
      <c r="O260" s="417" t="s">
        <v>79</v>
      </c>
      <c r="P260" s="417"/>
      <c r="Q260" s="426" t="s">
        <v>65</v>
      </c>
      <c r="R260" s="407"/>
      <c r="S260" s="417" t="s">
        <v>65</v>
      </c>
      <c r="T260" s="407"/>
      <c r="U260" s="417" t="s">
        <v>65</v>
      </c>
      <c r="V260" s="407"/>
      <c r="W260" s="417" t="s">
        <v>65</v>
      </c>
      <c r="X260" s="407"/>
      <c r="Y260" s="417" t="s">
        <v>65</v>
      </c>
      <c r="Z260" s="407"/>
      <c r="AA260" s="417" t="s">
        <v>65</v>
      </c>
      <c r="AB260" s="407"/>
      <c r="AC260" s="417" t="s">
        <v>79</v>
      </c>
      <c r="AD260" s="473"/>
      <c r="AE260" s="473"/>
      <c r="AF260" s="424"/>
      <c r="AG260" s="262"/>
      <c r="AH260" s="433"/>
      <c r="AI260" s="433"/>
      <c r="AJ260" s="272"/>
      <c r="AK260" s="4"/>
    </row>
    <row r="261" spans="1:38" ht="14.25" customHeight="1" x14ac:dyDescent="0.35">
      <c r="A261" s="275"/>
      <c r="B261" s="462"/>
      <c r="C261" s="435"/>
      <c r="E261" s="473"/>
      <c r="G261" s="473"/>
      <c r="I261" s="473"/>
      <c r="K261" s="473"/>
      <c r="M261" s="473"/>
      <c r="O261" s="473"/>
      <c r="P261" s="473"/>
      <c r="Q261" s="446"/>
      <c r="S261" s="473"/>
      <c r="U261" s="473"/>
      <c r="W261" s="473"/>
      <c r="Y261" s="477"/>
      <c r="AA261" s="473"/>
      <c r="AC261" s="473"/>
      <c r="AD261" s="473"/>
      <c r="AE261" s="473"/>
      <c r="AF261" s="424"/>
      <c r="AG261" s="262"/>
      <c r="AH261" s="433"/>
      <c r="AI261" s="433"/>
      <c r="AJ261" s="272"/>
      <c r="AK261" s="4"/>
    </row>
    <row r="262" spans="1:38" ht="14.25" customHeight="1" thickBot="1" x14ac:dyDescent="0.4">
      <c r="A262" s="275"/>
      <c r="B262" s="270"/>
      <c r="C262" s="417"/>
      <c r="D262" s="407"/>
      <c r="E262" s="417"/>
      <c r="F262" s="407"/>
      <c r="G262" s="417"/>
      <c r="H262" s="407"/>
      <c r="I262" s="417"/>
      <c r="J262" s="407"/>
      <c r="K262" s="417"/>
      <c r="L262" s="407"/>
      <c r="M262" s="417"/>
      <c r="N262" s="407"/>
      <c r="O262" s="417"/>
      <c r="P262" s="417"/>
      <c r="Q262" s="426"/>
      <c r="R262" s="407"/>
      <c r="S262" s="417"/>
      <c r="T262" s="407"/>
      <c r="U262" s="417"/>
      <c r="V262" s="407"/>
      <c r="W262" s="417"/>
      <c r="X262" s="407"/>
      <c r="Y262" s="478"/>
      <c r="Z262" s="407"/>
      <c r="AA262" s="478"/>
      <c r="AB262" s="424"/>
      <c r="AC262" s="478"/>
      <c r="AD262" s="477"/>
      <c r="AE262" s="477"/>
      <c r="AF262" s="424"/>
      <c r="AG262" s="262"/>
      <c r="AH262" s="433"/>
      <c r="AI262" s="433"/>
      <c r="AJ262" s="272"/>
      <c r="AK262" s="4"/>
    </row>
    <row r="263" spans="1:38" ht="14.25" customHeight="1" thickBot="1" x14ac:dyDescent="0.4">
      <c r="A263" s="275"/>
      <c r="B263" s="827" t="s">
        <v>688</v>
      </c>
      <c r="C263" s="828"/>
      <c r="D263" s="828"/>
      <c r="E263" s="828"/>
      <c r="F263" s="828"/>
      <c r="G263" s="828"/>
      <c r="H263" s="828"/>
      <c r="I263" s="828"/>
      <c r="J263" s="828"/>
      <c r="K263" s="828"/>
      <c r="L263" s="828"/>
      <c r="M263" s="828"/>
      <c r="N263" s="828"/>
      <c r="O263" s="828"/>
      <c r="P263" s="828"/>
      <c r="Q263" s="828"/>
      <c r="R263" s="828"/>
      <c r="S263" s="828"/>
      <c r="T263" s="828"/>
      <c r="U263" s="828"/>
      <c r="V263" s="828"/>
      <c r="W263" s="828"/>
      <c r="X263" s="828"/>
      <c r="Y263" s="828"/>
      <c r="Z263" s="828"/>
      <c r="AA263" s="828"/>
      <c r="AB263" s="828"/>
      <c r="AC263" s="829"/>
      <c r="AD263" s="263"/>
      <c r="AE263" s="263"/>
      <c r="AF263" s="424"/>
      <c r="AG263" s="262"/>
      <c r="AH263" s="433"/>
      <c r="AI263" s="433"/>
      <c r="AJ263" s="272"/>
      <c r="AK263" s="4"/>
    </row>
    <row r="264" spans="1:38" x14ac:dyDescent="0.35">
      <c r="A264" s="283"/>
      <c r="B264" s="283"/>
      <c r="C264" s="266" t="s">
        <v>451</v>
      </c>
      <c r="D264" s="266"/>
      <c r="E264" s="266" t="s">
        <v>726</v>
      </c>
      <c r="F264" s="266"/>
      <c r="G264" s="266" t="s">
        <v>513</v>
      </c>
      <c r="H264" s="266"/>
      <c r="I264" s="266" t="s">
        <v>402</v>
      </c>
      <c r="J264" s="266"/>
      <c r="K264" s="266" t="s">
        <v>403</v>
      </c>
      <c r="L264" s="266"/>
      <c r="M264" s="266" t="s">
        <v>440</v>
      </c>
      <c r="N264" s="266"/>
      <c r="O264" s="266" t="s">
        <v>418</v>
      </c>
      <c r="P264" s="266"/>
      <c r="Q264" s="290" t="s">
        <v>502</v>
      </c>
      <c r="R264" s="266"/>
      <c r="S264" s="266" t="s">
        <v>490</v>
      </c>
      <c r="T264" s="266"/>
      <c r="U264" s="266" t="s">
        <v>510</v>
      </c>
      <c r="V264" s="266"/>
      <c r="W264" s="266" t="s">
        <v>428</v>
      </c>
      <c r="X264" s="266"/>
      <c r="Y264" s="266" t="s">
        <v>423</v>
      </c>
      <c r="Z264" s="266"/>
      <c r="AA264" s="266" t="s">
        <v>424</v>
      </c>
      <c r="AB264" s="266"/>
      <c r="AC264" s="266" t="s">
        <v>425</v>
      </c>
      <c r="AD264" s="378"/>
      <c r="AE264" s="378"/>
      <c r="AF264" s="264"/>
      <c r="AG264" s="291"/>
      <c r="AH264" s="292"/>
      <c r="AI264" s="292"/>
      <c r="AJ264" s="269"/>
      <c r="AK264" s="4"/>
    </row>
    <row r="265" spans="1:38" x14ac:dyDescent="0.35">
      <c r="A265" s="273"/>
      <c r="B265" s="275"/>
      <c r="C265" s="406" t="e">
        <v>#N/A</v>
      </c>
      <c r="D265" s="406" t="e">
        <v>#N/A</v>
      </c>
      <c r="E265" s="406">
        <v>0</v>
      </c>
      <c r="F265" s="406" t="e">
        <v>#N/A</v>
      </c>
      <c r="G265" s="406">
        <v>0</v>
      </c>
      <c r="H265" s="406" t="e">
        <v>#N/A</v>
      </c>
      <c r="I265" s="406">
        <v>0</v>
      </c>
      <c r="J265" s="406" t="e">
        <v>#N/A</v>
      </c>
      <c r="K265" s="406">
        <v>0</v>
      </c>
      <c r="L265" s="406" t="e">
        <v>#N/A</v>
      </c>
      <c r="M265" s="406">
        <v>0</v>
      </c>
      <c r="N265" s="406" t="e">
        <v>#N/A</v>
      </c>
      <c r="O265" s="406">
        <v>0</v>
      </c>
      <c r="P265" s="406"/>
      <c r="Q265" s="428">
        <v>0</v>
      </c>
      <c r="R265" s="406"/>
      <c r="S265" s="406">
        <v>0</v>
      </c>
      <c r="T265" s="406"/>
      <c r="U265" s="406">
        <v>0</v>
      </c>
      <c r="V265" s="406"/>
      <c r="W265" s="406">
        <v>0</v>
      </c>
      <c r="X265" s="406"/>
      <c r="Y265" s="406">
        <v>0</v>
      </c>
      <c r="Z265" s="406"/>
      <c r="AA265" s="406">
        <v>0</v>
      </c>
      <c r="AB265" s="424"/>
      <c r="AC265" s="406">
        <v>0</v>
      </c>
      <c r="AD265" s="260"/>
      <c r="AE265" s="260"/>
      <c r="AF265" s="424"/>
      <c r="AG265" s="274"/>
      <c r="AH265" s="442"/>
      <c r="AI265" s="443"/>
      <c r="AJ265" s="272"/>
      <c r="AK265" s="4"/>
    </row>
    <row r="266" spans="1:38" s="260" customFormat="1" ht="15" thickBot="1" x14ac:dyDescent="0.4">
      <c r="A266" s="275">
        <v>305</v>
      </c>
      <c r="B266" s="275"/>
      <c r="C266" s="406">
        <v>306</v>
      </c>
      <c r="D266" s="406"/>
      <c r="E266" s="406">
        <v>307</v>
      </c>
      <c r="F266" s="406"/>
      <c r="G266" s="406">
        <v>308</v>
      </c>
      <c r="H266" s="406"/>
      <c r="I266" s="406">
        <v>309</v>
      </c>
      <c r="J266" s="406"/>
      <c r="K266" s="406">
        <v>310</v>
      </c>
      <c r="L266" s="406"/>
      <c r="M266" s="406">
        <v>311</v>
      </c>
      <c r="N266" s="406"/>
      <c r="O266" s="406">
        <v>312</v>
      </c>
      <c r="P266" s="406"/>
      <c r="Q266" s="428">
        <v>313</v>
      </c>
      <c r="R266" s="406"/>
      <c r="S266" s="406">
        <v>314</v>
      </c>
      <c r="T266" s="406"/>
      <c r="U266" s="406">
        <v>315</v>
      </c>
      <c r="V266" s="406"/>
      <c r="W266" s="406">
        <v>316</v>
      </c>
      <c r="X266" s="406"/>
      <c r="Y266" s="406">
        <v>317</v>
      </c>
      <c r="Z266" s="406"/>
      <c r="AA266" s="406">
        <v>318</v>
      </c>
      <c r="AB266" s="476"/>
      <c r="AC266" s="406">
        <v>319</v>
      </c>
      <c r="AF266" s="476"/>
      <c r="AG266" s="274"/>
      <c r="AH266" s="442"/>
      <c r="AI266" s="444"/>
      <c r="AJ266" s="272"/>
      <c r="AK266" s="284"/>
    </row>
    <row r="267" spans="1:38" ht="15" thickBot="1" x14ac:dyDescent="0.4">
      <c r="A267" s="275"/>
      <c r="B267" s="365">
        <v>356</v>
      </c>
      <c r="C267" s="818"/>
      <c r="D267" s="420">
        <v>375</v>
      </c>
      <c r="E267" s="816" t="s">
        <v>15</v>
      </c>
      <c r="F267" s="420">
        <v>376.62</v>
      </c>
      <c r="G267" s="818"/>
      <c r="H267" s="420">
        <v>353</v>
      </c>
      <c r="I267" s="818"/>
      <c r="J267" s="420">
        <v>352</v>
      </c>
      <c r="K267" s="818"/>
      <c r="L267" s="420">
        <v>349</v>
      </c>
      <c r="M267" s="818"/>
      <c r="N267" s="420">
        <v>356</v>
      </c>
      <c r="O267" s="818"/>
      <c r="P267" s="420">
        <v>345</v>
      </c>
      <c r="Q267" s="818"/>
      <c r="R267" s="420">
        <v>400</v>
      </c>
      <c r="S267" s="818"/>
      <c r="T267" s="420">
        <v>319.37900000000002</v>
      </c>
      <c r="U267" s="818"/>
      <c r="V267" s="420">
        <v>343.76</v>
      </c>
      <c r="W267" s="818"/>
      <c r="X267" s="420">
        <v>322.5</v>
      </c>
      <c r="Y267" s="818"/>
      <c r="Z267" s="420">
        <v>453.99</v>
      </c>
      <c r="AA267" s="818"/>
      <c r="AB267" s="420">
        <v>359.96</v>
      </c>
      <c r="AC267" s="818"/>
      <c r="AD267" s="472"/>
      <c r="AE267" s="472"/>
      <c r="AF267" s="424"/>
      <c r="AG267" s="261">
        <v>13</v>
      </c>
      <c r="AH267" s="248">
        <v>0</v>
      </c>
      <c r="AI267" s="248">
        <v>1</v>
      </c>
      <c r="AJ267" s="249"/>
      <c r="AK267" s="4"/>
    </row>
    <row r="268" spans="1:38" x14ac:dyDescent="0.35">
      <c r="A268" s="275"/>
      <c r="B268" s="270"/>
      <c r="C268" s="819"/>
      <c r="D268" s="407"/>
      <c r="E268" s="817"/>
      <c r="F268" s="407"/>
      <c r="G268" s="819"/>
      <c r="H268" s="407"/>
      <c r="I268" s="819"/>
      <c r="J268" s="407"/>
      <c r="K268" s="819"/>
      <c r="L268" s="407"/>
      <c r="M268" s="819"/>
      <c r="N268" s="407"/>
      <c r="O268" s="819"/>
      <c r="P268" s="432"/>
      <c r="Q268" s="819"/>
      <c r="R268" s="407"/>
      <c r="S268" s="819"/>
      <c r="T268" s="407"/>
      <c r="U268" s="819"/>
      <c r="V268" s="407"/>
      <c r="W268" s="819"/>
      <c r="X268" s="407"/>
      <c r="Y268" s="819"/>
      <c r="Z268" s="407"/>
      <c r="AA268" s="819"/>
      <c r="AB268" s="424"/>
      <c r="AC268" s="819"/>
      <c r="AD268" s="472"/>
      <c r="AE268" s="472"/>
      <c r="AF268" s="424"/>
      <c r="AG268" s="262"/>
      <c r="AH268" s="433"/>
      <c r="AI268" s="433"/>
      <c r="AJ268" s="272"/>
      <c r="AK268" s="4"/>
    </row>
    <row r="269" spans="1:38" ht="6" customHeight="1" x14ac:dyDescent="0.35">
      <c r="A269" s="275"/>
      <c r="B269" s="270"/>
      <c r="C269" s="518"/>
      <c r="D269" s="406"/>
      <c r="E269" s="250">
        <v>0</v>
      </c>
      <c r="F269" s="406"/>
      <c r="G269" s="518"/>
      <c r="H269" s="406"/>
      <c r="I269" s="518"/>
      <c r="J269" s="406"/>
      <c r="K269" s="518"/>
      <c r="L269" s="406"/>
      <c r="M269" s="518"/>
      <c r="N269" s="406"/>
      <c r="O269" s="518"/>
      <c r="P269" s="432"/>
      <c r="Q269" s="518"/>
      <c r="R269" s="406"/>
      <c r="S269" s="518"/>
      <c r="T269" s="406"/>
      <c r="U269" s="518"/>
      <c r="V269" s="406"/>
      <c r="W269" s="518"/>
      <c r="X269" s="406"/>
      <c r="Y269" s="518"/>
      <c r="Z269" s="406"/>
      <c r="AA269" s="518"/>
      <c r="AB269" s="424"/>
      <c r="AC269" s="518"/>
      <c r="AD269" s="472"/>
      <c r="AE269" s="472"/>
      <c r="AF269" s="424"/>
      <c r="AG269" s="262"/>
      <c r="AH269" s="433"/>
      <c r="AI269" s="433"/>
      <c r="AJ269" s="272"/>
      <c r="AK269" s="4"/>
    </row>
    <row r="270" spans="1:38" ht="14.25" customHeight="1" x14ac:dyDescent="0.35">
      <c r="A270" s="275"/>
      <c r="B270" s="270"/>
      <c r="C270" s="417" t="s">
        <v>65</v>
      </c>
      <c r="D270" s="407"/>
      <c r="E270" s="473" t="s">
        <v>65</v>
      </c>
      <c r="F270" s="407"/>
      <c r="G270" s="417" t="s">
        <v>203</v>
      </c>
      <c r="H270" s="407"/>
      <c r="I270" s="417" t="s">
        <v>79</v>
      </c>
      <c r="J270" s="407"/>
      <c r="K270" s="417" t="s">
        <v>65</v>
      </c>
      <c r="L270" s="407"/>
      <c r="M270" s="417" t="s">
        <v>65</v>
      </c>
      <c r="N270" s="407"/>
      <c r="O270" s="417" t="s">
        <v>65</v>
      </c>
      <c r="P270" s="417"/>
      <c r="Q270" s="426" t="s">
        <v>77</v>
      </c>
      <c r="R270" s="407"/>
      <c r="S270" s="417" t="s">
        <v>65</v>
      </c>
      <c r="T270" s="407"/>
      <c r="U270" s="473" t="s">
        <v>126</v>
      </c>
      <c r="W270" s="473" t="s">
        <v>79</v>
      </c>
      <c r="Y270" s="473" t="s">
        <v>77</v>
      </c>
      <c r="AA270" s="473" t="s">
        <v>77</v>
      </c>
      <c r="AB270" s="4"/>
      <c r="AC270" s="473" t="s">
        <v>77</v>
      </c>
      <c r="AD270" s="473"/>
      <c r="AE270" s="473"/>
      <c r="AF270" s="424"/>
      <c r="AG270" s="262"/>
      <c r="AH270" s="433"/>
      <c r="AI270" s="433"/>
      <c r="AJ270" s="272"/>
      <c r="AK270" s="4"/>
    </row>
    <row r="271" spans="1:38" ht="14.25" customHeight="1" x14ac:dyDescent="0.35">
      <c r="A271" s="275"/>
      <c r="B271" s="462"/>
      <c r="C271" s="473"/>
      <c r="E271" s="473"/>
      <c r="G271" s="473"/>
      <c r="I271" s="473"/>
      <c r="K271" s="473"/>
      <c r="M271" s="473"/>
      <c r="O271" s="473"/>
      <c r="P271" s="473"/>
      <c r="Q271" s="446"/>
      <c r="S271" s="473"/>
      <c r="U271" s="473"/>
      <c r="V271" s="263"/>
      <c r="W271" s="479"/>
      <c r="X271" s="263"/>
      <c r="Y271" s="479"/>
      <c r="Z271" s="480"/>
      <c r="AA271" s="479"/>
      <c r="AB271" s="10"/>
      <c r="AC271" s="479"/>
      <c r="AD271" s="479"/>
      <c r="AE271" s="479"/>
      <c r="AF271" s="424"/>
      <c r="AG271" s="262"/>
      <c r="AI271" s="433"/>
      <c r="AJ271" s="272"/>
      <c r="AK271" s="4"/>
    </row>
    <row r="272" spans="1:38" ht="14.25" customHeight="1" thickBot="1" x14ac:dyDescent="0.4">
      <c r="A272" s="275"/>
      <c r="B272" s="270"/>
      <c r="C272" s="417"/>
      <c r="D272" s="407"/>
      <c r="E272" s="417"/>
      <c r="F272" s="407"/>
      <c r="G272" s="417"/>
      <c r="H272" s="407"/>
      <c r="I272" s="417"/>
      <c r="J272" s="407"/>
      <c r="K272" s="417"/>
      <c r="L272" s="407"/>
      <c r="M272" s="417"/>
      <c r="N272" s="407"/>
      <c r="O272" s="417"/>
      <c r="P272" s="417"/>
      <c r="Q272" s="426"/>
      <c r="R272" s="407"/>
      <c r="S272" s="417"/>
      <c r="T272" s="407"/>
      <c r="U272" s="417"/>
      <c r="V272" s="407"/>
      <c r="W272" s="417"/>
      <c r="X272" s="407"/>
      <c r="Y272" s="478"/>
      <c r="Z272" s="407"/>
      <c r="AA272" s="478"/>
      <c r="AB272" s="424"/>
      <c r="AC272" s="478"/>
      <c r="AD272" s="477"/>
      <c r="AE272" s="477"/>
      <c r="AF272" s="424"/>
      <c r="AG272" s="262"/>
      <c r="AH272" s="433"/>
      <c r="AI272" s="433"/>
      <c r="AJ272" s="272"/>
      <c r="AK272" s="4"/>
    </row>
    <row r="273" spans="1:37" ht="14.25" customHeight="1" thickBot="1" x14ac:dyDescent="0.4">
      <c r="A273" s="384"/>
      <c r="B273" s="800" t="s">
        <v>688</v>
      </c>
      <c r="C273" s="801"/>
      <c r="D273" s="801"/>
      <c r="E273" s="801"/>
      <c r="F273" s="801"/>
      <c r="G273" s="801"/>
      <c r="H273" s="801"/>
      <c r="I273" s="801"/>
      <c r="J273" s="801"/>
      <c r="K273" s="801"/>
      <c r="L273" s="801"/>
      <c r="M273" s="801"/>
      <c r="N273" s="801"/>
      <c r="O273" s="801"/>
      <c r="P273" s="801"/>
      <c r="Q273" s="801"/>
      <c r="R273" s="801"/>
      <c r="S273" s="801"/>
      <c r="T273" s="801"/>
      <c r="U273" s="801"/>
      <c r="V273" s="801"/>
      <c r="W273" s="801"/>
      <c r="X273" s="801"/>
      <c r="Y273" s="801"/>
      <c r="Z273" s="801"/>
      <c r="AA273" s="801"/>
      <c r="AB273" s="801"/>
      <c r="AC273" s="802"/>
      <c r="AD273" s="309"/>
      <c r="AE273" s="309"/>
      <c r="AF273" s="385"/>
      <c r="AG273" s="280"/>
      <c r="AH273" s="281"/>
      <c r="AI273" s="281"/>
      <c r="AJ273" s="289"/>
      <c r="AK273" s="4"/>
    </row>
    <row r="274" spans="1:37" ht="14.25" customHeight="1" x14ac:dyDescent="0.35">
      <c r="A274" s="386"/>
      <c r="B274" s="283"/>
      <c r="C274" s="266"/>
      <c r="D274" s="264"/>
      <c r="E274" s="266"/>
      <c r="F274" s="264"/>
      <c r="G274" s="266"/>
      <c r="H274" s="264"/>
      <c r="I274" s="266"/>
      <c r="J274" s="264"/>
      <c r="K274" s="266"/>
      <c r="L274" s="264"/>
      <c r="M274" s="266"/>
      <c r="N274" s="264"/>
      <c r="O274" s="266"/>
      <c r="P274" s="266"/>
      <c r="Q274" s="290"/>
      <c r="R274" s="264"/>
      <c r="S274" s="266"/>
      <c r="T274" s="264"/>
      <c r="U274" s="266"/>
      <c r="V274" s="264"/>
      <c r="W274" s="266"/>
      <c r="X274" s="264"/>
      <c r="Y274" s="387"/>
      <c r="Z274" s="264"/>
      <c r="AA274" s="387"/>
      <c r="AB274" s="297"/>
      <c r="AC274" s="387"/>
      <c r="AD274" s="388"/>
      <c r="AE274" s="388"/>
      <c r="AF274" s="297"/>
      <c r="AG274" s="267"/>
      <c r="AH274" s="268"/>
      <c r="AI274" s="268"/>
      <c r="AJ274" s="269"/>
      <c r="AK274" s="4"/>
    </row>
    <row r="275" spans="1:37" x14ac:dyDescent="0.35">
      <c r="A275" s="270"/>
      <c r="B275" s="270"/>
      <c r="C275" s="417" t="s">
        <v>516</v>
      </c>
      <c r="D275" s="417"/>
      <c r="E275" s="417" t="s">
        <v>508</v>
      </c>
      <c r="F275" s="417"/>
      <c r="G275" s="417" t="s">
        <v>518</v>
      </c>
      <c r="H275" s="417"/>
      <c r="I275" s="417" t="s">
        <v>476</v>
      </c>
      <c r="J275" s="417"/>
      <c r="K275" s="417" t="s">
        <v>491</v>
      </c>
      <c r="L275" s="417"/>
      <c r="M275" s="417" t="s">
        <v>499</v>
      </c>
      <c r="N275" s="417"/>
      <c r="O275" s="417" t="s">
        <v>727</v>
      </c>
      <c r="P275" s="417"/>
      <c r="Q275" s="426" t="s">
        <v>728</v>
      </c>
      <c r="R275" s="417"/>
      <c r="S275" s="417" t="s">
        <v>729</v>
      </c>
      <c r="T275" s="417"/>
      <c r="U275" s="417" t="s">
        <v>730</v>
      </c>
      <c r="V275" s="417"/>
      <c r="W275" s="417" t="s">
        <v>447</v>
      </c>
      <c r="X275" s="417"/>
      <c r="Y275" s="417" t="s">
        <v>731</v>
      </c>
      <c r="Z275" s="417"/>
      <c r="AA275" s="417" t="s">
        <v>466</v>
      </c>
      <c r="AB275" s="417"/>
      <c r="AC275" s="417" t="s">
        <v>459</v>
      </c>
      <c r="AD275" s="473"/>
      <c r="AE275" s="473"/>
      <c r="AF275" s="407"/>
      <c r="AG275" s="271"/>
      <c r="AH275" s="441"/>
      <c r="AI275" s="441"/>
      <c r="AJ275" s="272"/>
      <c r="AK275" s="4"/>
    </row>
    <row r="276" spans="1:37" x14ac:dyDescent="0.35">
      <c r="A276" s="273"/>
      <c r="B276" s="275"/>
      <c r="C276" s="406" t="e">
        <v>#N/A</v>
      </c>
      <c r="D276" s="406" t="e">
        <v>#N/A</v>
      </c>
      <c r="E276" s="406">
        <v>0</v>
      </c>
      <c r="F276" s="406" t="e">
        <v>#N/A</v>
      </c>
      <c r="G276" s="406">
        <v>0</v>
      </c>
      <c r="H276" s="406" t="e">
        <v>#N/A</v>
      </c>
      <c r="I276" s="406">
        <v>0</v>
      </c>
      <c r="J276" s="406" t="e">
        <v>#N/A</v>
      </c>
      <c r="K276" s="406">
        <v>0</v>
      </c>
      <c r="L276" s="406" t="e">
        <v>#N/A</v>
      </c>
      <c r="M276" s="406">
        <v>0</v>
      </c>
      <c r="N276" s="406" t="e">
        <v>#N/A</v>
      </c>
      <c r="O276" s="406">
        <v>0</v>
      </c>
      <c r="P276" s="406"/>
      <c r="Q276" s="428">
        <v>0</v>
      </c>
      <c r="R276" s="406"/>
      <c r="S276" s="406">
        <v>0</v>
      </c>
      <c r="T276" s="406"/>
      <c r="U276" s="406">
        <v>0</v>
      </c>
      <c r="V276" s="406"/>
      <c r="W276" s="406">
        <v>0</v>
      </c>
      <c r="X276" s="406"/>
      <c r="Y276" s="406">
        <v>0</v>
      </c>
      <c r="Z276" s="406"/>
      <c r="AA276" s="406">
        <v>0</v>
      </c>
      <c r="AB276" s="424"/>
      <c r="AC276" s="406">
        <v>0</v>
      </c>
      <c r="AD276" s="260"/>
      <c r="AE276" s="260"/>
      <c r="AF276" s="424"/>
      <c r="AG276" s="274"/>
      <c r="AH276" s="442"/>
      <c r="AI276" s="443"/>
      <c r="AJ276" s="272"/>
      <c r="AK276" s="4"/>
    </row>
    <row r="277" spans="1:37" s="260" customFormat="1" ht="15" thickBot="1" x14ac:dyDescent="0.4">
      <c r="A277" s="275">
        <v>319</v>
      </c>
      <c r="B277" s="275"/>
      <c r="C277" s="406">
        <v>320</v>
      </c>
      <c r="D277" s="406"/>
      <c r="E277" s="406">
        <v>321</v>
      </c>
      <c r="F277" s="406"/>
      <c r="G277" s="406">
        <v>322</v>
      </c>
      <c r="H277" s="406"/>
      <c r="I277" s="406">
        <v>323</v>
      </c>
      <c r="J277" s="406"/>
      <c r="K277" s="406">
        <v>324</v>
      </c>
      <c r="L277" s="406"/>
      <c r="M277" s="406">
        <v>325</v>
      </c>
      <c r="N277" s="406"/>
      <c r="O277" s="406">
        <v>326</v>
      </c>
      <c r="P277" s="406"/>
      <c r="Q277" s="428">
        <v>327</v>
      </c>
      <c r="R277" s="406"/>
      <c r="S277" s="406">
        <v>328</v>
      </c>
      <c r="T277" s="406"/>
      <c r="U277" s="406">
        <v>329</v>
      </c>
      <c r="V277" s="406"/>
      <c r="W277" s="406">
        <v>330</v>
      </c>
      <c r="X277" s="406"/>
      <c r="Y277" s="406">
        <v>331</v>
      </c>
      <c r="Z277" s="406"/>
      <c r="AA277" s="406">
        <v>332</v>
      </c>
      <c r="AB277" s="476"/>
      <c r="AC277" s="406">
        <v>333</v>
      </c>
      <c r="AF277" s="476"/>
      <c r="AG277" s="274"/>
      <c r="AH277" s="442"/>
      <c r="AI277" s="444"/>
      <c r="AJ277" s="272"/>
      <c r="AK277" s="284"/>
    </row>
    <row r="278" spans="1:37" ht="15" thickBot="1" x14ac:dyDescent="0.4">
      <c r="A278" s="275"/>
      <c r="B278" s="365">
        <v>447.53</v>
      </c>
      <c r="C278" s="818"/>
      <c r="D278" s="420">
        <v>399</v>
      </c>
      <c r="E278" s="818"/>
      <c r="F278" s="420">
        <v>353</v>
      </c>
      <c r="G278" s="818"/>
      <c r="H278" s="420">
        <v>355</v>
      </c>
      <c r="I278" s="818"/>
      <c r="J278" s="420">
        <v>331</v>
      </c>
      <c r="K278" s="818"/>
      <c r="L278" s="420">
        <v>335</v>
      </c>
      <c r="M278" s="818"/>
      <c r="N278" s="420">
        <v>336</v>
      </c>
      <c r="O278" s="787" t="s">
        <v>710</v>
      </c>
      <c r="P278" s="420">
        <v>244</v>
      </c>
      <c r="Q278" s="787" t="s">
        <v>710</v>
      </c>
      <c r="R278" s="420">
        <v>354</v>
      </c>
      <c r="S278" s="787"/>
      <c r="T278" s="420">
        <v>341</v>
      </c>
      <c r="U278" s="787" t="s">
        <v>15</v>
      </c>
      <c r="V278" s="420">
        <v>323</v>
      </c>
      <c r="W278" s="818"/>
      <c r="X278" s="420">
        <v>333</v>
      </c>
      <c r="Y278" s="818"/>
      <c r="Z278" s="420">
        <v>323.56400000000002</v>
      </c>
      <c r="AA278" s="818"/>
      <c r="AB278" s="420">
        <v>414.99599999999998</v>
      </c>
      <c r="AC278" s="818"/>
      <c r="AD278" s="472"/>
      <c r="AE278" s="472"/>
      <c r="AF278" s="424"/>
      <c r="AG278" s="261">
        <v>10</v>
      </c>
      <c r="AH278" s="248">
        <v>0</v>
      </c>
      <c r="AI278" s="248">
        <v>0</v>
      </c>
      <c r="AJ278" s="249"/>
      <c r="AK278" s="4"/>
    </row>
    <row r="279" spans="1:37" x14ac:dyDescent="0.35">
      <c r="A279" s="275"/>
      <c r="B279" s="270"/>
      <c r="C279" s="819"/>
      <c r="D279" s="407"/>
      <c r="E279" s="819"/>
      <c r="F279" s="407"/>
      <c r="G279" s="819"/>
      <c r="H279" s="407"/>
      <c r="I279" s="819"/>
      <c r="J279" s="407"/>
      <c r="K279" s="819"/>
      <c r="L279" s="407"/>
      <c r="M279" s="819"/>
      <c r="N279" s="407"/>
      <c r="O279" s="788"/>
      <c r="P279" s="432"/>
      <c r="Q279" s="788"/>
      <c r="R279" s="407"/>
      <c r="S279" s="788"/>
      <c r="T279" s="407"/>
      <c r="U279" s="788"/>
      <c r="V279" s="407"/>
      <c r="W279" s="819"/>
      <c r="X279" s="407"/>
      <c r="Y279" s="819"/>
      <c r="Z279" s="407"/>
      <c r="AA279" s="819"/>
      <c r="AB279" s="424"/>
      <c r="AC279" s="819"/>
      <c r="AD279" s="472"/>
      <c r="AE279" s="472"/>
      <c r="AF279" s="424"/>
      <c r="AG279" s="262"/>
      <c r="AH279" s="433"/>
      <c r="AI279" s="433"/>
      <c r="AJ279" s="272"/>
      <c r="AK279" s="4"/>
    </row>
    <row r="280" spans="1:37" ht="6" customHeight="1" x14ac:dyDescent="0.35">
      <c r="A280" s="275"/>
      <c r="B280" s="270"/>
      <c r="C280" s="250">
        <v>0</v>
      </c>
      <c r="D280" s="406"/>
      <c r="E280" s="518"/>
      <c r="F280" s="406"/>
      <c r="G280" s="518"/>
      <c r="H280" s="406"/>
      <c r="I280" s="518"/>
      <c r="J280" s="406"/>
      <c r="K280" s="518"/>
      <c r="L280" s="406"/>
      <c r="M280" s="518"/>
      <c r="N280" s="406"/>
      <c r="O280" s="250">
        <v>0</v>
      </c>
      <c r="P280" s="432"/>
      <c r="Q280" s="250">
        <v>0</v>
      </c>
      <c r="R280" s="406"/>
      <c r="S280" s="250">
        <v>0</v>
      </c>
      <c r="T280" s="406"/>
      <c r="U280" s="250">
        <v>0</v>
      </c>
      <c r="V280" s="406"/>
      <c r="W280" s="518"/>
      <c r="X280" s="406"/>
      <c r="Y280" s="518"/>
      <c r="Z280" s="406"/>
      <c r="AA280" s="518"/>
      <c r="AB280" s="424"/>
      <c r="AC280" s="518"/>
      <c r="AD280" s="472"/>
      <c r="AE280" s="472"/>
      <c r="AF280" s="424"/>
      <c r="AG280" s="262"/>
      <c r="AH280" s="433"/>
      <c r="AI280" s="433"/>
      <c r="AJ280" s="272"/>
      <c r="AK280" s="4"/>
    </row>
    <row r="281" spans="1:37" ht="14.25" customHeight="1" x14ac:dyDescent="0.35">
      <c r="A281" s="275"/>
      <c r="B281" s="270"/>
      <c r="C281" s="473" t="s">
        <v>475</v>
      </c>
      <c r="E281" s="473" t="s">
        <v>79</v>
      </c>
      <c r="G281" s="473" t="s">
        <v>65</v>
      </c>
      <c r="I281" s="473" t="s">
        <v>65</v>
      </c>
      <c r="K281" s="473" t="s">
        <v>79</v>
      </c>
      <c r="M281" s="473" t="s">
        <v>79</v>
      </c>
      <c r="O281" s="473" t="s">
        <v>126</v>
      </c>
      <c r="P281" s="473"/>
      <c r="Q281" s="446" t="s">
        <v>203</v>
      </c>
      <c r="R281" s="407"/>
      <c r="S281" s="417" t="s">
        <v>65</v>
      </c>
      <c r="T281" s="407"/>
      <c r="U281" s="417" t="s">
        <v>65</v>
      </c>
      <c r="V281" s="407"/>
      <c r="W281" s="417" t="s">
        <v>65</v>
      </c>
      <c r="X281" s="407"/>
      <c r="Y281" s="417" t="s">
        <v>79</v>
      </c>
      <c r="Z281" s="407"/>
      <c r="AA281" s="417" t="s">
        <v>475</v>
      </c>
      <c r="AB281" s="424"/>
      <c r="AC281" s="417" t="s">
        <v>77</v>
      </c>
      <c r="AD281" s="473"/>
      <c r="AE281" s="473"/>
      <c r="AF281" s="424"/>
      <c r="AG281" s="262"/>
      <c r="AH281" s="433"/>
      <c r="AI281" s="433"/>
      <c r="AJ281" s="272"/>
      <c r="AK281" s="4"/>
    </row>
    <row r="282" spans="1:37" ht="14.25" customHeight="1" x14ac:dyDescent="0.35">
      <c r="A282" s="275"/>
      <c r="B282" s="270"/>
      <c r="C282" s="473"/>
      <c r="E282" s="473"/>
      <c r="G282" s="473"/>
      <c r="I282" s="473"/>
      <c r="J282" s="458"/>
      <c r="K282" s="473"/>
      <c r="M282" s="473"/>
      <c r="O282" s="473"/>
      <c r="P282" s="473"/>
      <c r="Q282" s="446"/>
      <c r="R282" s="407"/>
      <c r="S282" s="417"/>
      <c r="T282" s="407"/>
      <c r="U282" s="417"/>
      <c r="V282" s="407"/>
      <c r="W282" s="473"/>
      <c r="Y282" s="473"/>
      <c r="AA282" s="473"/>
      <c r="AB282" s="4"/>
      <c r="AC282" s="473"/>
      <c r="AD282" s="473"/>
      <c r="AE282" s="473"/>
      <c r="AF282" s="424"/>
      <c r="AG282" s="262"/>
      <c r="AH282" s="433"/>
      <c r="AI282" s="433"/>
      <c r="AJ282" s="272"/>
      <c r="AK282" s="4"/>
    </row>
    <row r="283" spans="1:37" ht="14.25" customHeight="1" thickBot="1" x14ac:dyDescent="0.4">
      <c r="A283" s="275"/>
      <c r="B283" s="270"/>
      <c r="C283" s="417"/>
      <c r="D283" s="407"/>
      <c r="E283" s="417"/>
      <c r="F283" s="407"/>
      <c r="G283" s="417"/>
      <c r="H283" s="407"/>
      <c r="I283" s="417"/>
      <c r="J283" s="407"/>
      <c r="K283" s="417"/>
      <c r="L283" s="407"/>
      <c r="M283" s="417"/>
      <c r="N283" s="407"/>
      <c r="O283" s="417"/>
      <c r="P283" s="417"/>
      <c r="Q283" s="426"/>
      <c r="R283" s="407"/>
      <c r="S283" s="417"/>
      <c r="T283" s="407"/>
      <c r="U283" s="417"/>
      <c r="V283" s="407"/>
      <c r="W283" s="417"/>
      <c r="X283" s="407"/>
      <c r="Y283" s="478"/>
      <c r="Z283" s="407"/>
      <c r="AA283" s="478"/>
      <c r="AB283" s="424"/>
      <c r="AC283" s="478"/>
      <c r="AD283" s="478"/>
      <c r="AE283" s="478"/>
      <c r="AF283" s="424"/>
      <c r="AG283" s="262"/>
      <c r="AH283" s="433"/>
      <c r="AI283" s="433"/>
      <c r="AJ283" s="272"/>
      <c r="AK283" s="4"/>
    </row>
    <row r="284" spans="1:37" ht="14.25" customHeight="1" thickBot="1" x14ac:dyDescent="0.4">
      <c r="A284" s="384"/>
      <c r="B284" s="800" t="s">
        <v>688</v>
      </c>
      <c r="C284" s="801"/>
      <c r="D284" s="801"/>
      <c r="E284" s="801"/>
      <c r="F284" s="801"/>
      <c r="G284" s="801"/>
      <c r="H284" s="801"/>
      <c r="I284" s="801"/>
      <c r="J284" s="801"/>
      <c r="K284" s="801"/>
      <c r="L284" s="801"/>
      <c r="M284" s="801"/>
      <c r="N284" s="801"/>
      <c r="O284" s="801"/>
      <c r="P284" s="801"/>
      <c r="Q284" s="801"/>
      <c r="R284" s="801"/>
      <c r="S284" s="801"/>
      <c r="T284" s="801"/>
      <c r="U284" s="801"/>
      <c r="V284" s="801"/>
      <c r="W284" s="801"/>
      <c r="X284" s="801"/>
      <c r="Y284" s="801"/>
      <c r="Z284" s="801"/>
      <c r="AA284" s="801"/>
      <c r="AB284" s="801"/>
      <c r="AC284" s="802"/>
      <c r="AD284" s="309"/>
      <c r="AE284" s="309"/>
      <c r="AF284" s="385"/>
      <c r="AG284" s="280"/>
      <c r="AH284" s="281"/>
      <c r="AI284" s="281"/>
      <c r="AJ284" s="289"/>
      <c r="AK284" s="4"/>
    </row>
    <row r="285" spans="1:37" ht="14.25" customHeight="1" x14ac:dyDescent="0.35">
      <c r="A285" s="386"/>
      <c r="B285" s="283"/>
      <c r="C285" s="266"/>
      <c r="D285" s="264"/>
      <c r="E285" s="266"/>
      <c r="F285" s="264"/>
      <c r="G285" s="266"/>
      <c r="H285" s="264"/>
      <c r="I285" s="266"/>
      <c r="J285" s="264"/>
      <c r="K285" s="266"/>
      <c r="L285" s="264"/>
      <c r="M285" s="266"/>
      <c r="N285" s="264"/>
      <c r="O285" s="266"/>
      <c r="P285" s="266"/>
      <c r="Q285" s="290"/>
      <c r="R285" s="264"/>
      <c r="S285" s="266"/>
      <c r="T285" s="264"/>
      <c r="U285" s="266"/>
      <c r="V285" s="264"/>
      <c r="W285" s="266"/>
      <c r="X285" s="264"/>
      <c r="Y285" s="387"/>
      <c r="Z285" s="264"/>
      <c r="AA285" s="389"/>
      <c r="AB285" s="297"/>
      <c r="AC285" s="390" t="s">
        <v>631</v>
      </c>
      <c r="AD285" s="388"/>
      <c r="AE285" s="388"/>
      <c r="AF285" s="297"/>
      <c r="AG285" s="267"/>
      <c r="AH285" s="268"/>
      <c r="AI285" s="268"/>
      <c r="AJ285" s="269"/>
      <c r="AK285" s="4"/>
    </row>
    <row r="286" spans="1:37" x14ac:dyDescent="0.35">
      <c r="A286" s="270"/>
      <c r="B286" s="270"/>
      <c r="C286" s="417" t="s">
        <v>460</v>
      </c>
      <c r="D286" s="417"/>
      <c r="E286" s="417" t="s">
        <v>477</v>
      </c>
      <c r="F286" s="417"/>
      <c r="G286" s="417" t="s">
        <v>481</v>
      </c>
      <c r="H286" s="417"/>
      <c r="I286" s="417" t="s">
        <v>484</v>
      </c>
      <c r="J286" s="417"/>
      <c r="K286" s="417" t="s">
        <v>487</v>
      </c>
      <c r="L286" s="417"/>
      <c r="M286" s="417" t="s">
        <v>492</v>
      </c>
      <c r="N286" s="417"/>
      <c r="O286" s="417" t="s">
        <v>497</v>
      </c>
      <c r="P286" s="417"/>
      <c r="Q286" s="426" t="s">
        <v>500</v>
      </c>
      <c r="R286" s="417"/>
      <c r="S286" s="417" t="s">
        <v>503</v>
      </c>
      <c r="T286" s="417"/>
      <c r="U286" s="417" t="s">
        <v>507</v>
      </c>
      <c r="V286" s="417"/>
      <c r="W286" s="417" t="s">
        <v>732</v>
      </c>
      <c r="X286" s="417"/>
      <c r="Y286" s="417" t="s">
        <v>482</v>
      </c>
      <c r="Z286" s="417"/>
      <c r="AA286" s="417" t="s">
        <v>473</v>
      </c>
      <c r="AB286" s="417"/>
      <c r="AC286" s="417" t="s">
        <v>733</v>
      </c>
      <c r="AD286" s="473"/>
      <c r="AE286" s="473"/>
      <c r="AF286" s="407"/>
      <c r="AG286" s="271"/>
      <c r="AH286" s="441"/>
      <c r="AI286" s="441"/>
      <c r="AJ286" s="272"/>
      <c r="AK286" s="4"/>
    </row>
    <row r="287" spans="1:37" x14ac:dyDescent="0.35">
      <c r="A287" s="273"/>
      <c r="B287" s="275"/>
      <c r="C287" s="406" t="e">
        <v>#N/A</v>
      </c>
      <c r="D287" s="406" t="e">
        <v>#N/A</v>
      </c>
      <c r="E287" s="406">
        <v>0</v>
      </c>
      <c r="F287" s="406" t="e">
        <v>#N/A</v>
      </c>
      <c r="G287" s="406">
        <v>0</v>
      </c>
      <c r="H287" s="406" t="e">
        <v>#N/A</v>
      </c>
      <c r="I287" s="406">
        <v>0</v>
      </c>
      <c r="J287" s="406" t="e">
        <v>#N/A</v>
      </c>
      <c r="K287" s="406">
        <v>0</v>
      </c>
      <c r="L287" s="406" t="e">
        <v>#N/A</v>
      </c>
      <c r="M287" s="406">
        <v>0</v>
      </c>
      <c r="N287" s="406" t="e">
        <v>#N/A</v>
      </c>
      <c r="O287" s="406">
        <v>0</v>
      </c>
      <c r="P287" s="406"/>
      <c r="Q287" s="428">
        <v>0</v>
      </c>
      <c r="R287" s="406"/>
      <c r="S287" s="406">
        <v>0</v>
      </c>
      <c r="T287" s="406"/>
      <c r="U287" s="406">
        <v>0</v>
      </c>
      <c r="V287" s="406"/>
      <c r="W287" s="406">
        <v>0</v>
      </c>
      <c r="X287" s="406"/>
      <c r="Y287" s="406">
        <v>0</v>
      </c>
      <c r="Z287" s="406"/>
      <c r="AA287" s="406">
        <v>0</v>
      </c>
      <c r="AB287" s="424"/>
      <c r="AC287" s="406">
        <v>0</v>
      </c>
      <c r="AD287" s="260"/>
      <c r="AE287" s="260"/>
      <c r="AF287" s="424"/>
      <c r="AG287" s="274"/>
      <c r="AH287" s="442"/>
      <c r="AI287" s="443"/>
      <c r="AJ287" s="272"/>
      <c r="AK287" s="4"/>
    </row>
    <row r="288" spans="1:37" s="260" customFormat="1" ht="15" thickBot="1" x14ac:dyDescent="0.4">
      <c r="A288" s="275">
        <v>333</v>
      </c>
      <c r="B288" s="275"/>
      <c r="C288" s="406">
        <v>334</v>
      </c>
      <c r="D288" s="406"/>
      <c r="E288" s="406">
        <v>335</v>
      </c>
      <c r="F288" s="406"/>
      <c r="G288" s="406">
        <v>336</v>
      </c>
      <c r="H288" s="406"/>
      <c r="I288" s="406">
        <v>337</v>
      </c>
      <c r="J288" s="406"/>
      <c r="K288" s="406">
        <v>338</v>
      </c>
      <c r="L288" s="406"/>
      <c r="M288" s="406">
        <v>339</v>
      </c>
      <c r="N288" s="406"/>
      <c r="O288" s="406">
        <v>340</v>
      </c>
      <c r="P288" s="406"/>
      <c r="Q288" s="428">
        <v>341</v>
      </c>
      <c r="R288" s="406"/>
      <c r="S288" s="406">
        <v>342</v>
      </c>
      <c r="T288" s="406"/>
      <c r="U288" s="406">
        <v>343</v>
      </c>
      <c r="V288" s="406"/>
      <c r="W288" s="406">
        <v>344</v>
      </c>
      <c r="X288" s="406"/>
      <c r="Y288" s="406">
        <v>345</v>
      </c>
      <c r="Z288" s="406"/>
      <c r="AA288" s="406">
        <v>346</v>
      </c>
      <c r="AB288" s="476"/>
      <c r="AC288" s="406">
        <v>347</v>
      </c>
      <c r="AF288" s="476"/>
      <c r="AG288" s="274"/>
      <c r="AH288" s="442"/>
      <c r="AI288" s="444"/>
      <c r="AJ288" s="272"/>
      <c r="AK288" s="284"/>
    </row>
    <row r="289" spans="1:37" ht="15" thickBot="1" x14ac:dyDescent="0.4">
      <c r="A289" s="275"/>
      <c r="B289" s="365">
        <v>423.00400000000002</v>
      </c>
      <c r="C289" s="818"/>
      <c r="D289" s="420">
        <v>345</v>
      </c>
      <c r="E289" s="818"/>
      <c r="F289" s="420">
        <v>381.40300000000002</v>
      </c>
      <c r="G289" s="818"/>
      <c r="H289" s="420">
        <v>396.00200000000001</v>
      </c>
      <c r="I289" s="818"/>
      <c r="J289" s="420">
        <v>371</v>
      </c>
      <c r="K289" s="818"/>
      <c r="L289" s="420">
        <v>329</v>
      </c>
      <c r="M289" s="818"/>
      <c r="N289" s="420">
        <v>366</v>
      </c>
      <c r="O289" s="818"/>
      <c r="P289" s="420">
        <v>340</v>
      </c>
      <c r="Q289" s="818"/>
      <c r="R289" s="420">
        <v>347</v>
      </c>
      <c r="S289" s="818"/>
      <c r="T289" s="420">
        <v>352</v>
      </c>
      <c r="U289" s="818"/>
      <c r="V289" s="420">
        <v>381</v>
      </c>
      <c r="W289" s="818"/>
      <c r="X289" s="420">
        <v>389.73399999999998</v>
      </c>
      <c r="Y289" s="818"/>
      <c r="Z289" s="420">
        <v>374.99799999999999</v>
      </c>
      <c r="AA289" s="818"/>
      <c r="AB289" s="420">
        <v>365.99799999999999</v>
      </c>
      <c r="AC289" s="818"/>
      <c r="AD289" s="472"/>
      <c r="AE289" s="472"/>
      <c r="AF289" s="424"/>
      <c r="AG289" s="261">
        <v>14</v>
      </c>
      <c r="AH289" s="248">
        <v>0</v>
      </c>
      <c r="AI289" s="248">
        <v>0</v>
      </c>
      <c r="AJ289" s="249"/>
      <c r="AK289" s="4"/>
    </row>
    <row r="290" spans="1:37" x14ac:dyDescent="0.35">
      <c r="A290" s="275"/>
      <c r="B290" s="270"/>
      <c r="C290" s="819"/>
      <c r="D290" s="407"/>
      <c r="E290" s="819"/>
      <c r="F290" s="407"/>
      <c r="G290" s="819"/>
      <c r="H290" s="407"/>
      <c r="I290" s="819"/>
      <c r="J290" s="407"/>
      <c r="K290" s="819"/>
      <c r="L290" s="407"/>
      <c r="M290" s="819"/>
      <c r="N290" s="407"/>
      <c r="O290" s="819"/>
      <c r="P290" s="432"/>
      <c r="Q290" s="819"/>
      <c r="R290" s="407"/>
      <c r="S290" s="819"/>
      <c r="T290" s="407"/>
      <c r="U290" s="819"/>
      <c r="V290" s="407"/>
      <c r="W290" s="819"/>
      <c r="X290" s="407"/>
      <c r="Y290" s="819"/>
      <c r="Z290" s="407"/>
      <c r="AA290" s="819"/>
      <c r="AB290" s="424"/>
      <c r="AC290" s="819"/>
      <c r="AD290" s="472"/>
      <c r="AE290" s="472"/>
      <c r="AF290" s="424"/>
      <c r="AG290" s="262"/>
      <c r="AH290" s="433"/>
      <c r="AI290" s="433"/>
      <c r="AJ290" s="272"/>
      <c r="AK290" s="4"/>
    </row>
    <row r="291" spans="1:37" ht="6" customHeight="1" x14ac:dyDescent="0.35">
      <c r="A291" s="275"/>
      <c r="B291" s="270"/>
      <c r="C291" s="518"/>
      <c r="D291" s="406"/>
      <c r="E291" s="518"/>
      <c r="F291" s="406"/>
      <c r="G291" s="518"/>
      <c r="H291" s="406"/>
      <c r="I291" s="518"/>
      <c r="J291" s="406"/>
      <c r="K291" s="518"/>
      <c r="L291" s="406"/>
      <c r="M291" s="518"/>
      <c r="N291" s="406"/>
      <c r="O291" s="518"/>
      <c r="P291" s="432"/>
      <c r="Q291" s="518"/>
      <c r="R291" s="406"/>
      <c r="S291" s="518"/>
      <c r="T291" s="406"/>
      <c r="U291" s="518"/>
      <c r="V291" s="406"/>
      <c r="W291" s="518"/>
      <c r="X291" s="406"/>
      <c r="Y291" s="518"/>
      <c r="Z291" s="406"/>
      <c r="AA291" s="518"/>
      <c r="AB291" s="424"/>
      <c r="AC291" s="250">
        <v>0</v>
      </c>
      <c r="AD291" s="472"/>
      <c r="AE291" s="472"/>
      <c r="AF291" s="424"/>
      <c r="AG291" s="262"/>
      <c r="AH291" s="433"/>
      <c r="AI291" s="433"/>
      <c r="AJ291" s="272"/>
      <c r="AK291" s="4"/>
    </row>
    <row r="292" spans="1:37" ht="14.25" customHeight="1" x14ac:dyDescent="0.35">
      <c r="A292" s="275"/>
      <c r="B292" s="270"/>
      <c r="C292" s="417" t="s">
        <v>77</v>
      </c>
      <c r="D292" s="407"/>
      <c r="E292" s="417" t="s">
        <v>65</v>
      </c>
      <c r="F292" s="407"/>
      <c r="G292" s="417" t="s">
        <v>126</v>
      </c>
      <c r="H292" s="407"/>
      <c r="I292" s="417" t="s">
        <v>77</v>
      </c>
      <c r="J292" s="407"/>
      <c r="K292" s="417" t="s">
        <v>65</v>
      </c>
      <c r="L292" s="407"/>
      <c r="M292" s="417" t="s">
        <v>65</v>
      </c>
      <c r="N292" s="407"/>
      <c r="O292" s="417" t="s">
        <v>77</v>
      </c>
      <c r="P292" s="417"/>
      <c r="Q292" s="426" t="s">
        <v>79</v>
      </c>
      <c r="R292" s="407"/>
      <c r="S292" s="417" t="s">
        <v>79</v>
      </c>
      <c r="T292" s="407"/>
      <c r="U292" s="417" t="s">
        <v>65</v>
      </c>
      <c r="V292" s="407"/>
      <c r="W292" s="417" t="s">
        <v>65</v>
      </c>
      <c r="X292" s="407"/>
      <c r="Y292" s="417" t="s">
        <v>126</v>
      </c>
      <c r="Z292" s="407"/>
      <c r="AA292" s="417" t="s">
        <v>65</v>
      </c>
      <c r="AB292" s="424"/>
      <c r="AC292" s="417" t="s">
        <v>63</v>
      </c>
      <c r="AD292" s="473"/>
      <c r="AE292" s="473"/>
      <c r="AF292" s="424"/>
      <c r="AG292" s="262"/>
      <c r="AH292" s="433"/>
      <c r="AI292" s="433"/>
      <c r="AJ292" s="272"/>
      <c r="AK292" s="4"/>
    </row>
    <row r="293" spans="1:37" ht="14.25" customHeight="1" x14ac:dyDescent="0.35">
      <c r="A293" s="275"/>
      <c r="B293" s="270"/>
      <c r="C293" s="473"/>
      <c r="D293" s="407"/>
      <c r="E293" s="417"/>
      <c r="F293" s="407"/>
      <c r="G293" s="417"/>
      <c r="H293" s="407"/>
      <c r="I293" s="417"/>
      <c r="J293" s="407"/>
      <c r="K293" s="417"/>
      <c r="L293" s="407"/>
      <c r="M293" s="417"/>
      <c r="N293" s="407"/>
      <c r="O293" s="417"/>
      <c r="P293" s="417"/>
      <c r="Q293" s="426"/>
      <c r="R293" s="407"/>
      <c r="S293" s="417"/>
      <c r="T293" s="407"/>
      <c r="U293" s="417"/>
      <c r="V293" s="407"/>
      <c r="W293" s="417"/>
      <c r="X293" s="407"/>
      <c r="Y293" s="417"/>
      <c r="Z293" s="407"/>
      <c r="AA293" s="417"/>
      <c r="AB293" s="424"/>
      <c r="AC293" s="417" t="s">
        <v>634</v>
      </c>
      <c r="AD293" s="473"/>
      <c r="AE293" s="473"/>
      <c r="AF293" s="424"/>
      <c r="AG293" s="262"/>
      <c r="AH293" s="433"/>
      <c r="AI293" s="433"/>
      <c r="AJ293" s="272"/>
      <c r="AK293" s="4"/>
    </row>
    <row r="294" spans="1:37" ht="14.25" customHeight="1" thickBot="1" x14ac:dyDescent="0.4">
      <c r="A294" s="275"/>
      <c r="B294" s="270"/>
      <c r="C294" s="417"/>
      <c r="D294" s="407"/>
      <c r="E294" s="417"/>
      <c r="F294" s="407"/>
      <c r="G294" s="417"/>
      <c r="H294" s="407"/>
      <c r="I294" s="417"/>
      <c r="J294" s="407"/>
      <c r="K294" s="417"/>
      <c r="L294" s="407"/>
      <c r="M294" s="417"/>
      <c r="N294" s="407"/>
      <c r="O294" s="417"/>
      <c r="P294" s="417"/>
      <c r="Q294" s="426"/>
      <c r="R294" s="407"/>
      <c r="S294" s="417"/>
      <c r="T294" s="407"/>
      <c r="U294" s="417"/>
      <c r="V294" s="407"/>
      <c r="W294" s="417"/>
      <c r="X294" s="407"/>
      <c r="Y294" s="478"/>
      <c r="Z294" s="407"/>
      <c r="AA294" s="478"/>
      <c r="AB294" s="424"/>
      <c r="AC294" s="478"/>
      <c r="AD294" s="477"/>
      <c r="AE294" s="477"/>
      <c r="AF294" s="424"/>
      <c r="AG294" s="262"/>
      <c r="AH294" s="433"/>
      <c r="AI294" s="433"/>
      <c r="AJ294" s="272"/>
      <c r="AK294" s="4"/>
    </row>
    <row r="295" spans="1:37" ht="14.25" customHeight="1" thickBot="1" x14ac:dyDescent="0.4">
      <c r="A295" s="384"/>
      <c r="B295" s="800" t="s">
        <v>688</v>
      </c>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2"/>
      <c r="AD295" s="309"/>
      <c r="AE295" s="309"/>
      <c r="AF295" s="385"/>
      <c r="AG295" s="280"/>
      <c r="AH295" s="281"/>
      <c r="AI295" s="281"/>
      <c r="AJ295" s="289"/>
      <c r="AK295" s="4"/>
    </row>
    <row r="296" spans="1:37" x14ac:dyDescent="0.35">
      <c r="A296" s="283"/>
      <c r="B296" s="283"/>
      <c r="C296" s="266"/>
      <c r="D296" s="266"/>
      <c r="E296" s="389"/>
      <c r="F296" s="378"/>
      <c r="G296" s="389"/>
      <c r="H296" s="266"/>
      <c r="I296" s="266"/>
      <c r="J296" s="266"/>
      <c r="K296" s="266"/>
      <c r="L296" s="266"/>
      <c r="M296" s="266"/>
      <c r="N296" s="266"/>
      <c r="O296" s="266"/>
      <c r="P296" s="266"/>
      <c r="Q296" s="290"/>
      <c r="R296" s="266"/>
      <c r="S296" s="266"/>
      <c r="T296" s="266"/>
      <c r="U296" s="266"/>
      <c r="V296" s="266"/>
      <c r="W296" s="266"/>
      <c r="X296" s="266"/>
      <c r="Y296" s="266"/>
      <c r="Z296" s="266"/>
      <c r="AA296" s="266"/>
      <c r="AB296" s="264"/>
      <c r="AC296" s="300"/>
      <c r="AD296" s="317"/>
      <c r="AE296" s="317"/>
      <c r="AF296" s="300"/>
      <c r="AG296" s="267"/>
      <c r="AH296" s="268"/>
      <c r="AI296" s="391"/>
      <c r="AJ296" s="392"/>
      <c r="AK296" s="4"/>
    </row>
    <row r="297" spans="1:37" x14ac:dyDescent="0.35">
      <c r="A297" s="270"/>
      <c r="B297" s="270"/>
      <c r="C297" s="417" t="s">
        <v>501</v>
      </c>
      <c r="D297" s="417"/>
      <c r="E297" s="417" t="s">
        <v>532</v>
      </c>
      <c r="F297" s="417"/>
      <c r="G297" s="417" t="s">
        <v>541</v>
      </c>
      <c r="H297" s="417"/>
      <c r="I297" s="417" t="s">
        <v>734</v>
      </c>
      <c r="J297" s="417"/>
      <c r="K297" s="417" t="s">
        <v>542</v>
      </c>
      <c r="L297" s="417"/>
      <c r="M297" s="417" t="s">
        <v>553</v>
      </c>
      <c r="N297" s="417"/>
      <c r="O297" s="417" t="s">
        <v>735</v>
      </c>
      <c r="P297" s="417"/>
      <c r="Q297" s="426" t="s">
        <v>551</v>
      </c>
      <c r="R297" s="417"/>
      <c r="S297" s="417" t="s">
        <v>736</v>
      </c>
      <c r="T297" s="417"/>
      <c r="U297" s="417" t="s">
        <v>543</v>
      </c>
      <c r="V297" s="417"/>
      <c r="W297" s="417" t="s">
        <v>530</v>
      </c>
      <c r="X297" s="417"/>
      <c r="Y297" s="417" t="s">
        <v>737</v>
      </c>
      <c r="Z297" s="417"/>
      <c r="AA297" s="417" t="s">
        <v>738</v>
      </c>
      <c r="AB297" s="417"/>
      <c r="AC297" s="417" t="s">
        <v>739</v>
      </c>
      <c r="AD297" s="473"/>
      <c r="AE297" s="473"/>
      <c r="AF297" s="407"/>
      <c r="AG297" s="271"/>
      <c r="AH297" s="441"/>
      <c r="AI297" s="441"/>
      <c r="AJ297" s="272"/>
      <c r="AK297" s="4"/>
    </row>
    <row r="298" spans="1:37" x14ac:dyDescent="0.35">
      <c r="A298" s="273"/>
      <c r="B298" s="275"/>
      <c r="C298" s="406">
        <v>0</v>
      </c>
      <c r="D298" s="406" t="e">
        <v>#N/A</v>
      </c>
      <c r="E298" s="406">
        <v>0</v>
      </c>
      <c r="F298" s="406" t="e">
        <v>#N/A</v>
      </c>
      <c r="G298" s="406">
        <v>0</v>
      </c>
      <c r="H298" s="406" t="e">
        <v>#N/A</v>
      </c>
      <c r="I298" s="406">
        <v>0</v>
      </c>
      <c r="J298" s="406" t="e">
        <v>#N/A</v>
      </c>
      <c r="K298" s="406">
        <v>0</v>
      </c>
      <c r="L298" s="406" t="e">
        <v>#N/A</v>
      </c>
      <c r="M298" s="406">
        <v>0</v>
      </c>
      <c r="N298" s="406" t="e">
        <v>#N/A</v>
      </c>
      <c r="O298" s="406">
        <v>0</v>
      </c>
      <c r="P298" s="406"/>
      <c r="Q298" s="428">
        <v>0</v>
      </c>
      <c r="R298" s="406"/>
      <c r="S298" s="406">
        <v>0</v>
      </c>
      <c r="T298" s="406"/>
      <c r="U298" s="406">
        <v>0</v>
      </c>
      <c r="V298" s="406"/>
      <c r="W298" s="406">
        <v>0</v>
      </c>
      <c r="X298" s="406"/>
      <c r="Y298" s="406" t="e">
        <v>#N/A</v>
      </c>
      <c r="Z298" s="406"/>
      <c r="AA298" s="406" t="e">
        <v>#N/A</v>
      </c>
      <c r="AB298" s="424"/>
      <c r="AC298" s="406" t="e">
        <v>#N/A</v>
      </c>
      <c r="AD298" s="260"/>
      <c r="AE298" s="260"/>
      <c r="AF298" s="424"/>
      <c r="AG298" s="274"/>
      <c r="AH298" s="442"/>
      <c r="AI298" s="443"/>
      <c r="AJ298" s="272"/>
      <c r="AK298" s="4"/>
    </row>
    <row r="299" spans="1:37" s="260" customFormat="1" ht="15" thickBot="1" x14ac:dyDescent="0.4">
      <c r="A299" s="275">
        <v>347</v>
      </c>
      <c r="B299" s="275"/>
      <c r="C299" s="406">
        <v>348</v>
      </c>
      <c r="D299" s="406"/>
      <c r="E299" s="406">
        <v>349</v>
      </c>
      <c r="F299" s="406"/>
      <c r="G299" s="406">
        <v>350</v>
      </c>
      <c r="H299" s="406"/>
      <c r="I299" s="406">
        <v>351</v>
      </c>
      <c r="J299" s="406"/>
      <c r="K299" s="406">
        <v>352</v>
      </c>
      <c r="L299" s="406"/>
      <c r="M299" s="406">
        <v>353</v>
      </c>
      <c r="N299" s="406"/>
      <c r="O299" s="406">
        <v>354</v>
      </c>
      <c r="P299" s="406"/>
      <c r="Q299" s="428">
        <v>355</v>
      </c>
      <c r="R299" s="406"/>
      <c r="S299" s="406">
        <v>356</v>
      </c>
      <c r="T299" s="406"/>
      <c r="U299" s="406">
        <v>357</v>
      </c>
      <c r="V299" s="406"/>
      <c r="W299" s="406">
        <v>358</v>
      </c>
      <c r="X299" s="406"/>
      <c r="Y299" s="406">
        <v>359</v>
      </c>
      <c r="Z299" s="406"/>
      <c r="AA299" s="406">
        <v>360</v>
      </c>
      <c r="AB299" s="476"/>
      <c r="AC299" s="406">
        <v>361</v>
      </c>
      <c r="AF299" s="476"/>
      <c r="AG299" s="274"/>
      <c r="AH299" s="442"/>
      <c r="AI299" s="444"/>
      <c r="AJ299" s="272"/>
      <c r="AK299" s="284"/>
    </row>
    <row r="300" spans="1:37" ht="15" thickBot="1" x14ac:dyDescent="0.4">
      <c r="A300" s="275"/>
      <c r="B300" s="365">
        <v>464</v>
      </c>
      <c r="C300" s="818"/>
      <c r="D300" s="420">
        <v>352.00400000000002</v>
      </c>
      <c r="E300" s="818"/>
      <c r="F300" s="420">
        <v>330</v>
      </c>
      <c r="G300" s="818"/>
      <c r="H300" s="420">
        <v>378.94</v>
      </c>
      <c r="I300" s="787" t="s">
        <v>235</v>
      </c>
      <c r="J300" s="420">
        <v>365</v>
      </c>
      <c r="K300" s="818"/>
      <c r="L300" s="420">
        <v>406</v>
      </c>
      <c r="M300" s="818"/>
      <c r="N300" s="420">
        <v>408.99900000000002</v>
      </c>
      <c r="O300" s="787" t="s">
        <v>235</v>
      </c>
      <c r="P300" s="420">
        <v>383.00099999999998</v>
      </c>
      <c r="Q300" s="818"/>
      <c r="R300" s="420">
        <v>311</v>
      </c>
      <c r="S300" s="787" t="s">
        <v>235</v>
      </c>
      <c r="T300" s="420">
        <v>360</v>
      </c>
      <c r="U300" s="818"/>
      <c r="V300" s="420">
        <v>378</v>
      </c>
      <c r="W300" s="818"/>
      <c r="X300" s="420">
        <v>339</v>
      </c>
      <c r="Y300" s="787" t="s">
        <v>235</v>
      </c>
      <c r="Z300" s="420">
        <v>329</v>
      </c>
      <c r="AA300" s="816" t="s">
        <v>15</v>
      </c>
      <c r="AB300" s="420">
        <v>340.12099999999998</v>
      </c>
      <c r="AC300" s="818"/>
      <c r="AD300" s="472"/>
      <c r="AE300" s="472"/>
      <c r="AF300" s="424"/>
      <c r="AG300" s="261">
        <v>9</v>
      </c>
      <c r="AH300" s="248">
        <v>0</v>
      </c>
      <c r="AI300" s="248">
        <v>0</v>
      </c>
      <c r="AJ300" s="249"/>
      <c r="AK300" s="4"/>
    </row>
    <row r="301" spans="1:37" x14ac:dyDescent="0.35">
      <c r="A301" s="275"/>
      <c r="B301" s="270"/>
      <c r="C301" s="819"/>
      <c r="D301" s="407"/>
      <c r="E301" s="819"/>
      <c r="F301" s="407"/>
      <c r="G301" s="819"/>
      <c r="H301" s="407"/>
      <c r="I301" s="788"/>
      <c r="J301" s="407"/>
      <c r="K301" s="819"/>
      <c r="L301" s="407"/>
      <c r="M301" s="819"/>
      <c r="N301" s="407"/>
      <c r="O301" s="788"/>
      <c r="P301" s="432"/>
      <c r="Q301" s="819"/>
      <c r="R301" s="407"/>
      <c r="S301" s="788"/>
      <c r="T301" s="407"/>
      <c r="U301" s="819"/>
      <c r="V301" s="407"/>
      <c r="W301" s="819"/>
      <c r="X301" s="407"/>
      <c r="Y301" s="788"/>
      <c r="Z301" s="407"/>
      <c r="AA301" s="817"/>
      <c r="AB301" s="424"/>
      <c r="AC301" s="819"/>
      <c r="AD301" s="472"/>
      <c r="AE301" s="472"/>
      <c r="AF301" s="424"/>
      <c r="AG301" s="262"/>
      <c r="AH301" s="433"/>
      <c r="AI301" s="433"/>
      <c r="AJ301" s="272"/>
      <c r="AK301" s="4"/>
    </row>
    <row r="302" spans="1:37" ht="6" customHeight="1" x14ac:dyDescent="0.35">
      <c r="A302" s="275"/>
      <c r="B302" s="270"/>
      <c r="C302" s="518"/>
      <c r="D302" s="406"/>
      <c r="E302" s="250">
        <v>0</v>
      </c>
      <c r="F302" s="406"/>
      <c r="G302" s="250">
        <v>0</v>
      </c>
      <c r="H302" s="406"/>
      <c r="I302" s="250">
        <v>0</v>
      </c>
      <c r="J302" s="406"/>
      <c r="K302" s="250">
        <v>0</v>
      </c>
      <c r="L302" s="406"/>
      <c r="M302" s="250">
        <v>0</v>
      </c>
      <c r="N302" s="406"/>
      <c r="O302" s="250">
        <v>0</v>
      </c>
      <c r="P302" s="432"/>
      <c r="Q302" s="250">
        <v>0</v>
      </c>
      <c r="R302" s="406"/>
      <c r="S302" s="250">
        <v>0</v>
      </c>
      <c r="T302" s="406"/>
      <c r="U302" s="250">
        <v>0</v>
      </c>
      <c r="V302" s="406"/>
      <c r="W302" s="250">
        <v>0</v>
      </c>
      <c r="X302" s="406"/>
      <c r="Y302" s="250">
        <v>0</v>
      </c>
      <c r="Z302" s="406"/>
      <c r="AA302" s="250">
        <v>0</v>
      </c>
      <c r="AB302" s="424"/>
      <c r="AC302" s="250">
        <v>0</v>
      </c>
      <c r="AD302" s="472"/>
      <c r="AE302" s="472"/>
      <c r="AF302" s="424"/>
      <c r="AG302" s="262"/>
      <c r="AH302" s="433"/>
      <c r="AI302" s="433"/>
      <c r="AJ302" s="272"/>
      <c r="AK302" s="4"/>
    </row>
    <row r="303" spans="1:37" ht="14.25" customHeight="1" x14ac:dyDescent="0.35">
      <c r="A303" s="275"/>
      <c r="B303" s="270"/>
      <c r="C303" s="417" t="s">
        <v>77</v>
      </c>
      <c r="D303" s="407"/>
      <c r="E303" s="417" t="s">
        <v>79</v>
      </c>
      <c r="F303" s="407"/>
      <c r="G303" s="417" t="s">
        <v>65</v>
      </c>
      <c r="H303" s="407"/>
      <c r="I303" s="417" t="s">
        <v>150</v>
      </c>
      <c r="J303" s="407"/>
      <c r="K303" s="417" t="s">
        <v>77</v>
      </c>
      <c r="L303" s="407"/>
      <c r="M303" s="417" t="s">
        <v>77</v>
      </c>
      <c r="N303" s="407"/>
      <c r="O303" s="417" t="s">
        <v>65</v>
      </c>
      <c r="P303" s="417"/>
      <c r="Q303" s="426" t="s">
        <v>79</v>
      </c>
      <c r="R303" s="407"/>
      <c r="S303" s="417" t="s">
        <v>65</v>
      </c>
      <c r="T303" s="407"/>
      <c r="U303" s="417" t="s">
        <v>65</v>
      </c>
      <c r="V303" s="407"/>
      <c r="W303" s="417" t="s">
        <v>65</v>
      </c>
      <c r="X303" s="407"/>
      <c r="Y303" s="417" t="s">
        <v>65</v>
      </c>
      <c r="Z303" s="407"/>
      <c r="AA303" s="417" t="s">
        <v>77</v>
      </c>
      <c r="AB303" s="424"/>
      <c r="AC303" s="417" t="s">
        <v>740</v>
      </c>
      <c r="AD303" s="473"/>
      <c r="AE303" s="473"/>
      <c r="AF303" s="424"/>
      <c r="AG303" s="262"/>
      <c r="AH303" s="433"/>
      <c r="AI303" s="433"/>
      <c r="AJ303" s="272"/>
      <c r="AK303" s="4"/>
    </row>
    <row r="304" spans="1:37" ht="14.25" customHeight="1" x14ac:dyDescent="0.35">
      <c r="A304" s="275"/>
      <c r="B304" s="270"/>
      <c r="C304" s="417"/>
      <c r="D304" s="407"/>
      <c r="E304" s="417"/>
      <c r="F304" s="407"/>
      <c r="G304" s="417"/>
      <c r="H304" s="407"/>
      <c r="I304" s="417"/>
      <c r="J304" s="407"/>
      <c r="K304" s="417"/>
      <c r="L304" s="407"/>
      <c r="M304" s="417"/>
      <c r="N304" s="407"/>
      <c r="O304" s="417"/>
      <c r="P304" s="417"/>
      <c r="Q304" s="426"/>
      <c r="R304" s="407"/>
      <c r="S304" s="417"/>
      <c r="T304" s="407"/>
      <c r="U304" s="417"/>
      <c r="V304" s="407"/>
      <c r="W304" s="417"/>
      <c r="X304" s="407"/>
      <c r="Y304" s="417"/>
      <c r="Z304" s="407"/>
      <c r="AA304" s="417"/>
      <c r="AB304" s="424"/>
      <c r="AC304" s="417"/>
      <c r="AD304" s="473"/>
      <c r="AE304" s="473"/>
      <c r="AF304" s="424"/>
      <c r="AG304" s="262"/>
      <c r="AH304" s="433"/>
      <c r="AI304" s="433"/>
      <c r="AJ304" s="272"/>
      <c r="AK304" s="4"/>
    </row>
    <row r="305" spans="1:37" ht="14.25" customHeight="1" thickBot="1" x14ac:dyDescent="0.4">
      <c r="A305" s="275"/>
      <c r="B305" s="270"/>
      <c r="C305" s="417"/>
      <c r="D305" s="407"/>
      <c r="E305" s="417"/>
      <c r="F305" s="407"/>
      <c r="G305" s="417"/>
      <c r="H305" s="407"/>
      <c r="I305" s="417"/>
      <c r="J305" s="407"/>
      <c r="K305" s="417"/>
      <c r="L305" s="407"/>
      <c r="M305" s="417"/>
      <c r="N305" s="407"/>
      <c r="O305" s="417"/>
      <c r="P305" s="417"/>
      <c r="Q305" s="426"/>
      <c r="R305" s="407"/>
      <c r="S305" s="417"/>
      <c r="T305" s="407"/>
      <c r="U305" s="417"/>
      <c r="V305" s="407"/>
      <c r="W305" s="417"/>
      <c r="X305" s="407"/>
      <c r="Y305" s="417"/>
      <c r="Z305" s="407"/>
      <c r="AA305" s="417"/>
      <c r="AB305" s="424"/>
      <c r="AC305" s="417"/>
      <c r="AD305" s="473"/>
      <c r="AE305" s="473"/>
      <c r="AF305" s="424"/>
      <c r="AG305" s="262"/>
      <c r="AH305" s="433"/>
      <c r="AI305" s="433"/>
      <c r="AJ305" s="272"/>
      <c r="AK305" s="4"/>
    </row>
    <row r="306" spans="1:37" ht="14.25" customHeight="1" thickBot="1" x14ac:dyDescent="0.4">
      <c r="A306" s="384"/>
      <c r="B306" s="800" t="s">
        <v>688</v>
      </c>
      <c r="C306" s="801"/>
      <c r="D306" s="801"/>
      <c r="E306" s="801"/>
      <c r="F306" s="801"/>
      <c r="G306" s="801"/>
      <c r="H306" s="801"/>
      <c r="I306" s="801"/>
      <c r="J306" s="801"/>
      <c r="K306" s="801"/>
      <c r="L306" s="801"/>
      <c r="M306" s="801"/>
      <c r="N306" s="801"/>
      <c r="O306" s="801"/>
      <c r="P306" s="801"/>
      <c r="Q306" s="801"/>
      <c r="R306" s="801"/>
      <c r="S306" s="801"/>
      <c r="T306" s="801"/>
      <c r="U306" s="801"/>
      <c r="V306" s="801"/>
      <c r="W306" s="801"/>
      <c r="X306" s="801"/>
      <c r="Y306" s="801"/>
      <c r="Z306" s="801"/>
      <c r="AA306" s="801"/>
      <c r="AB306" s="801"/>
      <c r="AC306" s="802"/>
      <c r="AD306" s="309"/>
      <c r="AE306" s="309"/>
      <c r="AF306" s="385"/>
      <c r="AG306" s="820"/>
      <c r="AH306" s="821"/>
      <c r="AI306" s="821"/>
      <c r="AJ306" s="822"/>
      <c r="AK306" s="4"/>
    </row>
    <row r="307" spans="1:37" ht="14.25" customHeight="1" x14ac:dyDescent="0.35">
      <c r="A307" s="406"/>
      <c r="B307" s="273" t="s">
        <v>711</v>
      </c>
      <c r="C307" s="417"/>
      <c r="D307" s="407"/>
      <c r="E307" s="417"/>
      <c r="F307" s="407"/>
      <c r="G307" s="417"/>
      <c r="H307" s="407"/>
      <c r="I307" s="417"/>
      <c r="J307" s="407"/>
      <c r="K307" s="417"/>
      <c r="L307" s="407"/>
      <c r="M307" s="417"/>
      <c r="N307" s="407"/>
      <c r="O307" s="417"/>
      <c r="P307" s="417"/>
      <c r="Q307" s="481" t="s">
        <v>631</v>
      </c>
      <c r="R307" s="407"/>
      <c r="S307" s="417"/>
      <c r="T307" s="407"/>
      <c r="U307" s="417"/>
      <c r="V307" s="407"/>
      <c r="W307" s="417"/>
      <c r="X307" s="407"/>
      <c r="Y307" s="417"/>
      <c r="Z307" s="407"/>
      <c r="AA307" s="417"/>
      <c r="AB307" s="424"/>
      <c r="AC307" s="417"/>
      <c r="AD307" s="473"/>
      <c r="AE307" s="473"/>
      <c r="AF307" s="424"/>
      <c r="AG307" s="262"/>
      <c r="AH307" s="433"/>
      <c r="AI307" s="433"/>
      <c r="AJ307" s="272"/>
      <c r="AK307" s="4"/>
    </row>
    <row r="308" spans="1:37" ht="15" thickBot="1" x14ac:dyDescent="0.4">
      <c r="A308" s="407"/>
      <c r="B308" s="270"/>
      <c r="C308" s="417" t="s">
        <v>741</v>
      </c>
      <c r="D308" s="417"/>
      <c r="E308" s="417" t="s">
        <v>742</v>
      </c>
      <c r="F308" s="417"/>
      <c r="G308" s="417" t="s">
        <v>743</v>
      </c>
      <c r="H308" s="417"/>
      <c r="I308" s="417" t="s">
        <v>744</v>
      </c>
      <c r="J308" s="417"/>
      <c r="K308" s="417" t="s">
        <v>745</v>
      </c>
      <c r="L308" s="417"/>
      <c r="M308" s="417" t="s">
        <v>746</v>
      </c>
      <c r="N308" s="417"/>
      <c r="O308" s="417" t="s">
        <v>747</v>
      </c>
      <c r="P308" s="417"/>
      <c r="Q308" s="426" t="s">
        <v>748</v>
      </c>
      <c r="R308" s="417"/>
      <c r="S308" s="417" t="s">
        <v>749</v>
      </c>
      <c r="T308" s="417"/>
      <c r="U308" s="417"/>
      <c r="V308" s="417"/>
      <c r="W308" s="417"/>
      <c r="X308" s="417"/>
      <c r="Y308" s="417"/>
      <c r="Z308" s="417"/>
      <c r="AA308" s="417"/>
      <c r="AB308" s="417"/>
      <c r="AC308" s="417"/>
      <c r="AD308" s="473"/>
      <c r="AE308" s="473"/>
      <c r="AF308" s="407"/>
      <c r="AG308" s="271"/>
      <c r="AH308" s="441"/>
      <c r="AI308" s="441"/>
      <c r="AJ308" s="272"/>
      <c r="AK308" s="4"/>
    </row>
    <row r="309" spans="1:37" x14ac:dyDescent="0.35">
      <c r="A309" s="408"/>
      <c r="B309" s="275"/>
      <c r="C309" s="406">
        <v>0</v>
      </c>
      <c r="D309" s="406" t="e">
        <v>#N/A</v>
      </c>
      <c r="E309" s="406">
        <v>0</v>
      </c>
      <c r="F309" s="406" t="e">
        <v>#N/A</v>
      </c>
      <c r="G309" s="406" t="e">
        <v>#N/A</v>
      </c>
      <c r="H309" s="406" t="e">
        <v>#N/A</v>
      </c>
      <c r="I309" s="406" t="e">
        <v>#N/A</v>
      </c>
      <c r="J309" s="406" t="e">
        <v>#N/A</v>
      </c>
      <c r="K309" s="406" t="e">
        <v>#N/A</v>
      </c>
      <c r="L309" s="406" t="e">
        <v>#N/A</v>
      </c>
      <c r="M309" s="406" t="e">
        <v>#N/A</v>
      </c>
      <c r="N309" s="406" t="e">
        <v>#N/A</v>
      </c>
      <c r="O309" s="406" t="e">
        <v>#N/A</v>
      </c>
      <c r="P309" s="406"/>
      <c r="Q309" s="428" t="e">
        <v>#N/A</v>
      </c>
      <c r="R309" s="406"/>
      <c r="S309" s="406" t="e">
        <v>#N/A</v>
      </c>
      <c r="T309" s="406"/>
      <c r="U309" s="393"/>
      <c r="V309" s="406"/>
      <c r="W309" s="406"/>
      <c r="X309" s="406"/>
      <c r="Y309" s="406"/>
      <c r="Z309" s="406"/>
      <c r="AA309" s="406"/>
      <c r="AB309" s="424"/>
      <c r="AC309" s="406"/>
      <c r="AD309" s="406"/>
      <c r="AE309" s="406"/>
      <c r="AF309" s="424"/>
      <c r="AG309" s="274"/>
      <c r="AH309" s="442"/>
      <c r="AI309" s="443"/>
      <c r="AJ309" s="272"/>
      <c r="AK309" s="4"/>
    </row>
    <row r="310" spans="1:37" s="260" customFormat="1" ht="15" thickBot="1" x14ac:dyDescent="0.4">
      <c r="A310" s="406">
        <v>361</v>
      </c>
      <c r="B310" s="275"/>
      <c r="C310" s="406">
        <v>362</v>
      </c>
      <c r="D310" s="406"/>
      <c r="E310" s="406">
        <v>363</v>
      </c>
      <c r="F310" s="406"/>
      <c r="G310" s="406">
        <v>364</v>
      </c>
      <c r="H310" s="406"/>
      <c r="I310" s="406">
        <v>365</v>
      </c>
      <c r="J310" s="406"/>
      <c r="K310" s="406">
        <v>366</v>
      </c>
      <c r="L310" s="406"/>
      <c r="M310" s="406">
        <v>367</v>
      </c>
      <c r="N310" s="406"/>
      <c r="O310" s="406">
        <v>368</v>
      </c>
      <c r="P310" s="406"/>
      <c r="Q310" s="428">
        <v>369</v>
      </c>
      <c r="R310" s="406"/>
      <c r="S310" s="406">
        <v>370</v>
      </c>
      <c r="T310" s="406"/>
      <c r="U310" s="394"/>
      <c r="V310" s="406"/>
      <c r="W310" s="406">
        <v>372</v>
      </c>
      <c r="X310" s="406"/>
      <c r="Y310" s="406"/>
      <c r="Z310" s="406"/>
      <c r="AA310" s="406"/>
      <c r="AB310" s="476"/>
      <c r="AC310" s="406"/>
      <c r="AD310" s="406"/>
      <c r="AE310" s="406"/>
      <c r="AF310" s="476"/>
      <c r="AG310" s="274"/>
      <c r="AH310" s="442"/>
      <c r="AI310" s="444"/>
      <c r="AJ310" s="272"/>
      <c r="AK310" s="284"/>
    </row>
    <row r="311" spans="1:37" ht="15" thickBot="1" x14ac:dyDescent="0.4">
      <c r="A311" s="406"/>
      <c r="B311" s="365">
        <v>209.655</v>
      </c>
      <c r="C311" s="787" t="s">
        <v>235</v>
      </c>
      <c r="D311" s="420">
        <v>363</v>
      </c>
      <c r="E311" s="823"/>
      <c r="F311" s="420">
        <v>346</v>
      </c>
      <c r="G311" s="825" t="s">
        <v>786</v>
      </c>
      <c r="H311" s="420">
        <v>307</v>
      </c>
      <c r="I311" s="787" t="s">
        <v>235</v>
      </c>
      <c r="J311" s="420">
        <v>301</v>
      </c>
      <c r="K311" s="787" t="s">
        <v>15</v>
      </c>
      <c r="L311" s="420">
        <v>320</v>
      </c>
      <c r="M311" s="816" t="s">
        <v>235</v>
      </c>
      <c r="N311" s="420">
        <v>325</v>
      </c>
      <c r="O311" s="818"/>
      <c r="P311" s="420">
        <v>320</v>
      </c>
      <c r="Q311" s="787"/>
      <c r="R311" s="420">
        <v>300</v>
      </c>
      <c r="S311" s="787"/>
      <c r="T311" s="420">
        <v>94</v>
      </c>
      <c r="U311" s="395" t="s">
        <v>750</v>
      </c>
      <c r="V311" s="420"/>
      <c r="W311" s="789"/>
      <c r="X311" s="420"/>
      <c r="Y311" s="789"/>
      <c r="Z311" s="420"/>
      <c r="AA311" s="789"/>
      <c r="AB311" s="420"/>
      <c r="AC311" s="789"/>
      <c r="AD311" s="432"/>
      <c r="AE311" s="432"/>
      <c r="AF311" s="424"/>
      <c r="AG311" s="261">
        <v>2</v>
      </c>
      <c r="AH311" s="248">
        <v>0</v>
      </c>
      <c r="AI311" s="248">
        <v>0</v>
      </c>
      <c r="AJ311" s="249"/>
      <c r="AK311" s="4"/>
    </row>
    <row r="312" spans="1:37" x14ac:dyDescent="0.35">
      <c r="A312" s="406"/>
      <c r="B312" s="270"/>
      <c r="C312" s="788"/>
      <c r="D312" s="407"/>
      <c r="E312" s="824"/>
      <c r="F312" s="407"/>
      <c r="G312" s="826"/>
      <c r="H312" s="407"/>
      <c r="I312" s="788"/>
      <c r="J312" s="407"/>
      <c r="K312" s="788"/>
      <c r="L312" s="407"/>
      <c r="M312" s="817"/>
      <c r="N312" s="407"/>
      <c r="O312" s="819"/>
      <c r="P312" s="432"/>
      <c r="Q312" s="788"/>
      <c r="R312" s="407"/>
      <c r="S312" s="788"/>
      <c r="T312" s="407"/>
      <c r="U312" s="395"/>
      <c r="V312" s="407"/>
      <c r="W312" s="789"/>
      <c r="X312" s="407"/>
      <c r="Y312" s="789"/>
      <c r="Z312" s="407"/>
      <c r="AA312" s="789"/>
      <c r="AB312" s="424"/>
      <c r="AC312" s="789"/>
      <c r="AD312" s="432"/>
      <c r="AE312" s="432"/>
      <c r="AF312" s="424"/>
      <c r="AG312" s="262"/>
      <c r="AH312" s="433"/>
      <c r="AI312" s="433"/>
      <c r="AJ312" s="272"/>
      <c r="AK312" s="4"/>
    </row>
    <row r="313" spans="1:37" ht="6" customHeight="1" thickBot="1" x14ac:dyDescent="0.4">
      <c r="A313" s="406"/>
      <c r="B313" s="270"/>
      <c r="C313" s="250">
        <v>0</v>
      </c>
      <c r="D313" s="406"/>
      <c r="E313" s="250">
        <v>0</v>
      </c>
      <c r="F313" s="406"/>
      <c r="G313" s="250">
        <v>0</v>
      </c>
      <c r="H313" s="406"/>
      <c r="I313" s="250">
        <v>0</v>
      </c>
      <c r="J313" s="406"/>
      <c r="K313" s="250">
        <v>0</v>
      </c>
      <c r="L313" s="406"/>
      <c r="M313" s="250">
        <v>0</v>
      </c>
      <c r="N313" s="406"/>
      <c r="O313" s="250">
        <v>0</v>
      </c>
      <c r="P313" s="432"/>
      <c r="Q313" s="250">
        <v>0</v>
      </c>
      <c r="R313" s="406"/>
      <c r="S313" s="250">
        <v>0</v>
      </c>
      <c r="T313" s="406"/>
      <c r="U313" s="396"/>
      <c r="V313" s="406"/>
      <c r="W313" s="432">
        <v>0</v>
      </c>
      <c r="X313" s="406"/>
      <c r="Y313" s="432"/>
      <c r="Z313" s="406"/>
      <c r="AA313" s="432"/>
      <c r="AB313" s="424"/>
      <c r="AC313" s="432"/>
      <c r="AD313" s="432"/>
      <c r="AE313" s="432"/>
      <c r="AF313" s="424"/>
      <c r="AG313" s="262"/>
      <c r="AH313" s="433"/>
      <c r="AI313" s="433"/>
      <c r="AJ313" s="272"/>
      <c r="AK313" s="4"/>
    </row>
    <row r="314" spans="1:37" ht="14.25" customHeight="1" thickBot="1" x14ac:dyDescent="0.4">
      <c r="A314" s="406"/>
      <c r="B314" s="270"/>
      <c r="C314" s="417" t="s">
        <v>640</v>
      </c>
      <c r="D314" s="407"/>
      <c r="E314" s="417" t="s">
        <v>65</v>
      </c>
      <c r="F314" s="407"/>
      <c r="G314" s="417" t="s">
        <v>79</v>
      </c>
      <c r="H314" s="407"/>
      <c r="I314" s="417" t="s">
        <v>79</v>
      </c>
      <c r="J314" s="407"/>
      <c r="K314" s="417" t="s">
        <v>79</v>
      </c>
      <c r="L314" s="407"/>
      <c r="M314" s="417" t="s">
        <v>79</v>
      </c>
      <c r="N314" s="407"/>
      <c r="O314" s="417" t="s">
        <v>65</v>
      </c>
      <c r="P314" s="417"/>
      <c r="Q314" s="426" t="s">
        <v>197</v>
      </c>
      <c r="R314" s="407"/>
      <c r="S314" s="417" t="s">
        <v>468</v>
      </c>
      <c r="T314" s="407"/>
      <c r="U314" s="417" t="s">
        <v>751</v>
      </c>
      <c r="V314" s="407"/>
      <c r="W314" s="417"/>
      <c r="X314" s="407"/>
      <c r="Y314" s="417"/>
      <c r="Z314" s="407"/>
      <c r="AA314" s="417"/>
      <c r="AB314" s="424"/>
      <c r="AC314" s="417"/>
      <c r="AD314" s="417"/>
      <c r="AE314" s="417"/>
      <c r="AF314" s="424"/>
      <c r="AG314" s="262"/>
      <c r="AH314" s="433"/>
      <c r="AI314" s="433"/>
      <c r="AJ314" s="272"/>
      <c r="AK314" s="4"/>
    </row>
    <row r="315" spans="1:37" ht="14.25" customHeight="1" thickBot="1" x14ac:dyDescent="0.4">
      <c r="A315" s="406"/>
      <c r="B315" s="800" t="s">
        <v>688</v>
      </c>
      <c r="C315" s="801"/>
      <c r="D315" s="801"/>
      <c r="E315" s="801"/>
      <c r="F315" s="801"/>
      <c r="G315" s="801"/>
      <c r="H315" s="801"/>
      <c r="I315" s="801"/>
      <c r="J315" s="801"/>
      <c r="K315" s="801"/>
      <c r="L315" s="801"/>
      <c r="M315" s="801"/>
      <c r="N315" s="801"/>
      <c r="O315" s="801"/>
      <c r="P315" s="801"/>
      <c r="Q315" s="801"/>
      <c r="R315" s="801"/>
      <c r="S315" s="801"/>
      <c r="T315" s="801"/>
      <c r="U315" s="801"/>
      <c r="V315" s="801"/>
      <c r="W315" s="802"/>
      <c r="X315" s="457"/>
      <c r="Y315" s="457"/>
      <c r="Z315" s="457"/>
      <c r="AA315" s="457"/>
      <c r="AB315" s="457"/>
      <c r="AC315" s="457"/>
      <c r="AD315" s="457"/>
      <c r="AE315" s="457"/>
      <c r="AF315" s="424"/>
      <c r="AG315" s="262"/>
      <c r="AH315" s="433"/>
      <c r="AI315" s="433"/>
      <c r="AJ315" s="272"/>
      <c r="AK315" s="4"/>
    </row>
    <row r="316" spans="1:37" ht="14.25" customHeight="1" x14ac:dyDescent="0.35">
      <c r="A316" s="406"/>
      <c r="B316" s="270"/>
      <c r="C316" s="417"/>
      <c r="D316" s="407"/>
      <c r="E316" s="417"/>
      <c r="F316" s="407"/>
      <c r="G316" s="417"/>
      <c r="H316" s="407"/>
      <c r="I316" s="417"/>
      <c r="J316" s="407"/>
      <c r="K316" s="417"/>
      <c r="L316" s="407"/>
      <c r="M316" s="417"/>
      <c r="N316" s="407"/>
      <c r="O316" s="417"/>
      <c r="P316" s="417"/>
      <c r="Q316" s="426" t="s">
        <v>634</v>
      </c>
      <c r="R316" s="407"/>
      <c r="S316" s="417" t="s">
        <v>752</v>
      </c>
      <c r="T316" s="407"/>
      <c r="U316" s="417"/>
      <c r="V316" s="407"/>
      <c r="W316" s="417"/>
      <c r="X316" s="407"/>
      <c r="Y316" s="417"/>
      <c r="Z316" s="407"/>
      <c r="AA316" s="417"/>
      <c r="AB316" s="424"/>
      <c r="AC316" s="417"/>
      <c r="AD316" s="417"/>
      <c r="AE316" s="417"/>
      <c r="AF316" s="424"/>
      <c r="AG316" s="262"/>
      <c r="AH316" s="433"/>
      <c r="AI316" s="433"/>
      <c r="AJ316" s="272"/>
      <c r="AK316" s="4"/>
    </row>
    <row r="317" spans="1:37" ht="14.25" customHeight="1" thickBot="1" x14ac:dyDescent="0.4">
      <c r="A317" s="406"/>
      <c r="B317" s="270"/>
      <c r="C317" s="417"/>
      <c r="D317" s="407"/>
      <c r="E317" s="417"/>
      <c r="F317" s="407"/>
      <c r="G317" s="417"/>
      <c r="H317" s="407"/>
      <c r="I317" s="417"/>
      <c r="J317" s="407"/>
      <c r="K317" s="417"/>
      <c r="L317" s="407"/>
      <c r="M317" s="417"/>
      <c r="N317" s="407"/>
      <c r="O317" s="417"/>
      <c r="P317" s="417"/>
      <c r="Q317" s="426"/>
      <c r="R317" s="407"/>
      <c r="S317" s="417"/>
      <c r="T317" s="407"/>
      <c r="U317" s="417"/>
      <c r="V317" s="407"/>
      <c r="W317" s="417"/>
      <c r="X317" s="407"/>
      <c r="Y317" s="417"/>
      <c r="Z317" s="407"/>
      <c r="AA317" s="417"/>
      <c r="AB317" s="424"/>
      <c r="AC317" s="417"/>
      <c r="AD317" s="417"/>
      <c r="AE317" s="417"/>
      <c r="AF317" s="424"/>
      <c r="AG317" s="262"/>
      <c r="AH317" s="433"/>
      <c r="AI317" s="433"/>
      <c r="AJ317" s="272"/>
      <c r="AK317" s="4"/>
    </row>
    <row r="318" spans="1:37" ht="15" thickBot="1" x14ac:dyDescent="0.4">
      <c r="A318" s="407"/>
      <c r="B318" s="270"/>
      <c r="C318" s="417"/>
      <c r="D318" s="417"/>
      <c r="E318" s="417"/>
      <c r="F318" s="417"/>
      <c r="G318" s="417"/>
      <c r="H318" s="417"/>
      <c r="I318" s="417"/>
      <c r="J318" s="417"/>
      <c r="K318" s="417"/>
      <c r="L318" s="417"/>
      <c r="M318" s="417"/>
      <c r="N318" s="417"/>
      <c r="O318" s="417"/>
      <c r="P318" s="417"/>
      <c r="Q318" s="426"/>
      <c r="R318" s="417"/>
      <c r="S318" s="417"/>
      <c r="T318" s="417"/>
      <c r="U318" s="417"/>
      <c r="V318" s="417"/>
      <c r="W318" s="417"/>
      <c r="X318" s="417"/>
      <c r="Y318" s="417"/>
      <c r="Z318" s="417"/>
      <c r="AA318" s="417"/>
      <c r="AB318" s="407"/>
      <c r="AC318" s="803" t="s">
        <v>753</v>
      </c>
      <c r="AD318" s="803"/>
      <c r="AE318" s="803"/>
      <c r="AF318" s="803"/>
      <c r="AG318" s="397">
        <f>SUM(AG11:AG311)</f>
        <v>306</v>
      </c>
      <c r="AH318" s="397"/>
      <c r="AI318" s="397">
        <f>SUM(AI25:AI311)</f>
        <v>172</v>
      </c>
      <c r="AJ318" s="482">
        <f>SUM(AJ25:AJ311)</f>
        <v>0</v>
      </c>
      <c r="AK318" s="4"/>
    </row>
    <row r="319" spans="1:37" ht="16" customHeight="1" x14ac:dyDescent="0.35">
      <c r="A319" s="407"/>
      <c r="B319" s="483" t="s">
        <v>754</v>
      </c>
      <c r="C319" s="484"/>
      <c r="D319" s="433"/>
      <c r="E319" s="433"/>
      <c r="F319" s="433"/>
      <c r="G319" s="433"/>
      <c r="H319" s="433"/>
      <c r="I319" s="433"/>
      <c r="J319" s="433"/>
      <c r="K319" s="433"/>
      <c r="L319" s="433"/>
      <c r="M319" s="433"/>
      <c r="N319" s="433"/>
      <c r="O319" s="433"/>
      <c r="P319" s="433"/>
      <c r="Q319" s="444"/>
      <c r="R319" s="433"/>
      <c r="S319" s="804" t="s">
        <v>755</v>
      </c>
      <c r="T319" s="804"/>
      <c r="U319" s="804"/>
      <c r="V319" s="804"/>
      <c r="W319" s="804"/>
      <c r="X319" s="804"/>
      <c r="Y319" s="804"/>
      <c r="Z319" s="804"/>
      <c r="AA319" s="433"/>
      <c r="AB319" s="433"/>
      <c r="AC319" s="433"/>
      <c r="AD319" s="433"/>
      <c r="AE319" s="433"/>
      <c r="AF319" s="433"/>
      <c r="AG319" s="433"/>
      <c r="AH319" s="433"/>
      <c r="AI319" s="433"/>
      <c r="AJ319" s="374"/>
      <c r="AK319" s="4"/>
    </row>
    <row r="320" spans="1:37" ht="15" thickBot="1" x14ac:dyDescent="0.4">
      <c r="A320" s="407"/>
      <c r="B320" s="485"/>
      <c r="C320" s="442"/>
      <c r="D320" s="433"/>
      <c r="E320" s="433"/>
      <c r="F320" s="433"/>
      <c r="G320" s="433"/>
      <c r="H320" s="433"/>
      <c r="I320" s="433"/>
      <c r="J320" s="433"/>
      <c r="K320" s="433"/>
      <c r="L320" s="433"/>
      <c r="M320" s="433"/>
      <c r="N320" s="433"/>
      <c r="O320" s="433"/>
      <c r="P320" s="433"/>
      <c r="Q320" s="444"/>
      <c r="R320" s="433"/>
      <c r="S320" s="433"/>
      <c r="T320" s="433"/>
      <c r="U320" s="433"/>
      <c r="V320" s="433"/>
      <c r="W320" s="433"/>
      <c r="X320" s="433"/>
      <c r="Y320" s="433"/>
      <c r="Z320" s="433"/>
      <c r="AA320" s="433"/>
      <c r="AB320" s="433"/>
      <c r="AC320" s="433"/>
      <c r="AD320" s="433"/>
      <c r="AE320" s="433"/>
      <c r="AF320" s="433"/>
      <c r="AG320" s="433"/>
      <c r="AH320" s="433"/>
      <c r="AI320" s="433"/>
      <c r="AJ320" s="374"/>
      <c r="AK320" s="4"/>
    </row>
    <row r="321" spans="2:37" ht="15" customHeight="1" x14ac:dyDescent="0.35">
      <c r="B321" s="486"/>
      <c r="C321" s="398"/>
      <c r="D321" s="398"/>
      <c r="E321" s="398"/>
      <c r="F321" s="398"/>
      <c r="G321" s="924" t="s">
        <v>756</v>
      </c>
      <c r="H321" s="924"/>
      <c r="I321" s="925" t="s">
        <v>757</v>
      </c>
      <c r="J321" s="925"/>
      <c r="K321" s="925"/>
      <c r="L321" s="925"/>
      <c r="M321" s="926" t="s">
        <v>758</v>
      </c>
      <c r="N321" s="926"/>
      <c r="O321" s="927" t="s">
        <v>759</v>
      </c>
      <c r="P321" s="927"/>
      <c r="Q321" s="399"/>
      <c r="R321" s="400"/>
      <c r="S321" s="928" t="s">
        <v>760</v>
      </c>
      <c r="T321" s="919"/>
      <c r="U321" s="918" t="s">
        <v>761</v>
      </c>
      <c r="V321" s="926"/>
      <c r="W321" s="919"/>
      <c r="X321" s="917" t="s">
        <v>762</v>
      </c>
      <c r="Y321" s="918" t="s">
        <v>753</v>
      </c>
      <c r="Z321" s="919"/>
      <c r="AA321" s="920" t="s">
        <v>763</v>
      </c>
      <c r="AB321" s="920"/>
      <c r="AC321" s="920" t="s">
        <v>764</v>
      </c>
      <c r="AD321" s="921"/>
      <c r="AE321" s="921"/>
      <c r="AF321" s="922"/>
      <c r="AG321" s="915" t="s">
        <v>681</v>
      </c>
      <c r="AH321" s="774"/>
      <c r="AI321" s="774"/>
      <c r="AJ321" s="775"/>
      <c r="AK321" s="4"/>
    </row>
    <row r="322" spans="2:37" ht="22.75" customHeight="1" thickBot="1" x14ac:dyDescent="0.4">
      <c r="B322" s="487"/>
      <c r="C322" s="453"/>
      <c r="D322" s="453"/>
      <c r="E322" s="453"/>
      <c r="G322" s="806"/>
      <c r="H322" s="806"/>
      <c r="I322" s="808"/>
      <c r="J322" s="808"/>
      <c r="K322" s="808"/>
      <c r="L322" s="808"/>
      <c r="M322" s="810"/>
      <c r="N322" s="810"/>
      <c r="O322" s="812"/>
      <c r="P322" s="812"/>
      <c r="Q322" s="488"/>
      <c r="R322" s="401"/>
      <c r="S322" s="929"/>
      <c r="T322" s="795"/>
      <c r="U322" s="794"/>
      <c r="V322" s="815"/>
      <c r="W322" s="795"/>
      <c r="X322" s="791"/>
      <c r="Y322" s="794"/>
      <c r="Z322" s="795"/>
      <c r="AA322" s="769"/>
      <c r="AB322" s="769"/>
      <c r="AC322" s="769"/>
      <c r="AD322" s="741"/>
      <c r="AE322" s="741"/>
      <c r="AF322" s="923"/>
      <c r="AG322" s="915"/>
      <c r="AH322" s="774"/>
      <c r="AI322" s="774"/>
      <c r="AJ322" s="775"/>
      <c r="AK322" s="4"/>
    </row>
    <row r="323" spans="2:37" x14ac:dyDescent="0.35">
      <c r="B323" s="487"/>
      <c r="C323" s="453"/>
      <c r="D323" s="453"/>
      <c r="E323" s="453"/>
      <c r="F323" s="453"/>
      <c r="G323" s="453"/>
      <c r="H323" s="453"/>
      <c r="I323" s="453"/>
      <c r="J323" s="453"/>
      <c r="K323" s="453"/>
      <c r="L323" s="453"/>
      <c r="M323" s="453"/>
      <c r="N323" s="453"/>
      <c r="O323" s="488"/>
      <c r="P323" s="488"/>
      <c r="Q323" s="488"/>
      <c r="R323" s="401"/>
      <c r="S323" s="929"/>
      <c r="T323" s="795"/>
      <c r="U323" s="794"/>
      <c r="V323" s="815"/>
      <c r="W323" s="795"/>
      <c r="X323" s="791"/>
      <c r="Y323" s="794"/>
      <c r="Z323" s="795"/>
      <c r="AA323" s="769"/>
      <c r="AB323" s="769"/>
      <c r="AC323" s="769"/>
      <c r="AD323" s="741"/>
      <c r="AE323" s="741"/>
      <c r="AF323" s="923"/>
      <c r="AG323" s="915"/>
      <c r="AH323" s="774"/>
      <c r="AI323" s="774"/>
      <c r="AJ323" s="775"/>
      <c r="AK323" s="4"/>
    </row>
    <row r="324" spans="2:37" x14ac:dyDescent="0.35">
      <c r="B324" s="487"/>
      <c r="C324" s="453"/>
      <c r="D324" s="453"/>
      <c r="E324" s="453"/>
      <c r="F324" s="453"/>
      <c r="G324" s="453"/>
      <c r="H324" s="453"/>
      <c r="I324" s="453"/>
      <c r="J324" s="453"/>
      <c r="K324" s="453"/>
      <c r="L324" s="453"/>
      <c r="M324" s="453"/>
      <c r="N324" s="453"/>
      <c r="O324" s="453"/>
      <c r="P324" s="453"/>
      <c r="Q324" s="453"/>
      <c r="R324" s="403"/>
      <c r="S324" s="929"/>
      <c r="T324" s="795"/>
      <c r="U324" s="794"/>
      <c r="V324" s="815"/>
      <c r="W324" s="795"/>
      <c r="X324" s="791"/>
      <c r="Y324" s="794"/>
      <c r="Z324" s="795"/>
      <c r="AA324" s="769"/>
      <c r="AB324" s="769"/>
      <c r="AC324" s="769"/>
      <c r="AD324" s="741"/>
      <c r="AE324" s="741"/>
      <c r="AF324" s="923"/>
      <c r="AG324" s="915"/>
      <c r="AH324" s="774"/>
      <c r="AI324" s="774"/>
      <c r="AJ324" s="775"/>
      <c r="AK324" s="4"/>
    </row>
    <row r="325" spans="2:37" x14ac:dyDescent="0.35">
      <c r="B325" s="487"/>
      <c r="C325" s="453"/>
      <c r="D325" s="453"/>
      <c r="E325" s="448" t="s">
        <v>765</v>
      </c>
      <c r="F325" s="453"/>
      <c r="G325" s="453"/>
      <c r="H325" s="453"/>
      <c r="I325" s="489"/>
      <c r="J325" s="453"/>
      <c r="K325" s="453"/>
      <c r="L325" s="453"/>
      <c r="M325" s="453"/>
      <c r="N325" s="448" t="s">
        <v>766</v>
      </c>
      <c r="O325" s="453"/>
      <c r="P325" s="453"/>
      <c r="Q325" s="453"/>
      <c r="R325" s="403"/>
      <c r="S325" s="912"/>
      <c r="T325" s="757"/>
      <c r="U325" s="760"/>
      <c r="V325" s="761"/>
      <c r="W325" s="757"/>
      <c r="X325" s="763"/>
      <c r="Y325" s="760"/>
      <c r="Z325" s="757"/>
      <c r="AA325" s="769"/>
      <c r="AB325" s="769"/>
      <c r="AC325" s="769"/>
      <c r="AD325" s="741"/>
      <c r="AE325" s="741"/>
      <c r="AF325" s="923"/>
      <c r="AG325" s="915"/>
      <c r="AH325" s="774"/>
      <c r="AI325" s="774"/>
      <c r="AJ325" s="775"/>
      <c r="AK325" s="4"/>
    </row>
    <row r="326" spans="2:37" x14ac:dyDescent="0.35">
      <c r="B326" s="487"/>
      <c r="C326" s="453"/>
      <c r="D326" s="453"/>
      <c r="E326" s="448" t="s">
        <v>767</v>
      </c>
      <c r="F326" s="453"/>
      <c r="G326" s="453"/>
      <c r="H326" s="772"/>
      <c r="I326" s="448" t="s">
        <v>768</v>
      </c>
      <c r="J326" s="772"/>
      <c r="K326" s="448" t="s">
        <v>768</v>
      </c>
      <c r="L326" s="773"/>
      <c r="M326" s="453"/>
      <c r="N326" s="448" t="s">
        <v>769</v>
      </c>
      <c r="O326" s="453"/>
      <c r="P326" s="453"/>
      <c r="Q326" s="453"/>
      <c r="R326" s="403"/>
      <c r="S326" s="908">
        <v>1</v>
      </c>
      <c r="T326" s="755"/>
      <c r="U326" s="758" t="s">
        <v>21</v>
      </c>
      <c r="V326" s="759"/>
      <c r="W326" s="755"/>
      <c r="X326" s="762" t="s">
        <v>770</v>
      </c>
      <c r="Y326" s="764">
        <v>379</v>
      </c>
      <c r="Z326" s="765"/>
      <c r="AA326" s="746">
        <f>AG318</f>
        <v>306</v>
      </c>
      <c r="AB326" s="746"/>
      <c r="AC326" s="746">
        <f>+Y326-AA326</f>
        <v>73</v>
      </c>
      <c r="AD326" s="744"/>
      <c r="AE326" s="744"/>
      <c r="AF326" s="911"/>
      <c r="AG326" s="915"/>
      <c r="AH326" s="774"/>
      <c r="AI326" s="774"/>
      <c r="AJ326" s="775"/>
      <c r="AK326" s="748"/>
    </row>
    <row r="327" spans="2:37" x14ac:dyDescent="0.35">
      <c r="B327" s="487"/>
      <c r="C327" s="453"/>
      <c r="D327" s="453"/>
      <c r="E327" s="914" t="s">
        <v>771</v>
      </c>
      <c r="F327" s="914"/>
      <c r="G327" s="453"/>
      <c r="H327" s="772"/>
      <c r="I327" s="453"/>
      <c r="J327" s="772"/>
      <c r="K327" s="453"/>
      <c r="L327" s="773"/>
      <c r="M327" s="453"/>
      <c r="N327" s="453"/>
      <c r="O327" s="448" t="s">
        <v>772</v>
      </c>
      <c r="P327" s="453"/>
      <c r="Q327" s="453"/>
      <c r="R327" s="403"/>
      <c r="S327" s="912"/>
      <c r="T327" s="757"/>
      <c r="U327" s="760"/>
      <c r="V327" s="761"/>
      <c r="W327" s="757"/>
      <c r="X327" s="763"/>
      <c r="Y327" s="766"/>
      <c r="Z327" s="767"/>
      <c r="AA327" s="746"/>
      <c r="AB327" s="746"/>
      <c r="AC327" s="746"/>
      <c r="AD327" s="744"/>
      <c r="AE327" s="744"/>
      <c r="AF327" s="911"/>
      <c r="AG327" s="915"/>
      <c r="AH327" s="774"/>
      <c r="AI327" s="774"/>
      <c r="AJ327" s="775"/>
      <c r="AK327" s="748"/>
    </row>
    <row r="328" spans="2:37" ht="12.65" customHeight="1" x14ac:dyDescent="0.35">
      <c r="B328" s="487"/>
      <c r="C328" s="453"/>
      <c r="D328" s="448"/>
      <c r="E328" s="914"/>
      <c r="F328" s="914"/>
      <c r="G328" s="490"/>
      <c r="H328" s="491"/>
      <c r="I328" s="490"/>
      <c r="J328" s="491"/>
      <c r="K328" s="490"/>
      <c r="L328" s="490"/>
      <c r="M328" s="490"/>
      <c r="N328" s="448"/>
      <c r="O328" s="453"/>
      <c r="P328" s="453"/>
      <c r="Q328" s="453"/>
      <c r="R328" s="403"/>
      <c r="S328" s="908">
        <v>2</v>
      </c>
      <c r="T328" s="755"/>
      <c r="U328" s="758" t="s">
        <v>25</v>
      </c>
      <c r="V328" s="759"/>
      <c r="W328" s="755"/>
      <c r="X328" s="762" t="s">
        <v>770</v>
      </c>
      <c r="Y328" s="764">
        <f>+Y326</f>
        <v>379</v>
      </c>
      <c r="Z328" s="765"/>
      <c r="AA328" s="746">
        <f>AI318</f>
        <v>172</v>
      </c>
      <c r="AB328" s="746"/>
      <c r="AC328" s="746">
        <f>+Y328-AA328</f>
        <v>207</v>
      </c>
      <c r="AD328" s="744"/>
      <c r="AE328" s="744"/>
      <c r="AF328" s="911"/>
      <c r="AG328" s="915"/>
      <c r="AH328" s="774"/>
      <c r="AI328" s="774"/>
      <c r="AJ328" s="775"/>
      <c r="AK328" s="748"/>
    </row>
    <row r="329" spans="2:37" x14ac:dyDescent="0.35">
      <c r="B329" s="487"/>
      <c r="C329" s="453"/>
      <c r="D329" s="453"/>
      <c r="E329" s="453"/>
      <c r="G329" s="453"/>
      <c r="H329" s="453"/>
      <c r="I329" s="453"/>
      <c r="J329" s="453"/>
      <c r="K329" s="448"/>
      <c r="L329" s="453"/>
      <c r="M329" s="453"/>
      <c r="N329" s="453"/>
      <c r="O329" s="453"/>
      <c r="P329" s="453"/>
      <c r="Q329" s="453"/>
      <c r="R329" s="403"/>
      <c r="S329" s="912"/>
      <c r="T329" s="757"/>
      <c r="U329" s="760"/>
      <c r="V329" s="761"/>
      <c r="W329" s="757"/>
      <c r="X329" s="763"/>
      <c r="Y329" s="766"/>
      <c r="Z329" s="767"/>
      <c r="AA329" s="746"/>
      <c r="AB329" s="746"/>
      <c r="AC329" s="746"/>
      <c r="AD329" s="744"/>
      <c r="AE329" s="744"/>
      <c r="AF329" s="911"/>
      <c r="AG329" s="915"/>
      <c r="AH329" s="774"/>
      <c r="AI329" s="774"/>
      <c r="AJ329" s="775"/>
      <c r="AK329" s="748"/>
    </row>
    <row r="330" spans="2:37" x14ac:dyDescent="0.35">
      <c r="B330" s="487"/>
      <c r="C330" s="453"/>
      <c r="D330" s="453"/>
      <c r="E330" s="453"/>
      <c r="F330" s="492"/>
      <c r="G330" s="453"/>
      <c r="H330" s="453"/>
      <c r="I330" s="488"/>
      <c r="J330" s="488"/>
      <c r="K330" s="453"/>
      <c r="M330" s="453"/>
      <c r="N330" s="453"/>
      <c r="O330" s="453"/>
      <c r="P330" s="453"/>
      <c r="Q330" s="453"/>
      <c r="R330" s="403"/>
      <c r="S330" s="908">
        <v>3</v>
      </c>
      <c r="T330" s="755"/>
      <c r="U330" s="758" t="s">
        <v>773</v>
      </c>
      <c r="V330" s="759"/>
      <c r="W330" s="755"/>
      <c r="X330" s="762" t="s">
        <v>774</v>
      </c>
      <c r="Y330" s="778">
        <v>139.6</v>
      </c>
      <c r="Z330" s="779"/>
      <c r="AA330" s="782">
        <f>AJ318</f>
        <v>0</v>
      </c>
      <c r="AB330" s="782"/>
      <c r="AC330" s="782">
        <f>+Y330-AA330</f>
        <v>139.6</v>
      </c>
      <c r="AD330" s="785"/>
      <c r="AE330" s="785"/>
      <c r="AF330" s="913"/>
      <c r="AG330" s="915"/>
      <c r="AH330" s="774"/>
      <c r="AI330" s="774"/>
      <c r="AJ330" s="775"/>
      <c r="AK330" s="748"/>
    </row>
    <row r="331" spans="2:37" x14ac:dyDescent="0.35">
      <c r="B331" s="487"/>
      <c r="C331" s="453"/>
      <c r="D331" s="453"/>
      <c r="E331" s="453"/>
      <c r="F331" s="492"/>
      <c r="G331" s="453"/>
      <c r="H331" s="453"/>
      <c r="I331" s="488"/>
      <c r="J331" s="488"/>
      <c r="K331" s="453"/>
      <c r="L331" s="453"/>
      <c r="M331" s="453"/>
      <c r="N331" s="453"/>
      <c r="O331" s="453"/>
      <c r="P331" s="453"/>
      <c r="Q331" s="453"/>
      <c r="R331" s="403"/>
      <c r="S331" s="912"/>
      <c r="T331" s="757"/>
      <c r="U331" s="760"/>
      <c r="V331" s="761"/>
      <c r="W331" s="757"/>
      <c r="X331" s="763"/>
      <c r="Y331" s="780"/>
      <c r="Z331" s="781"/>
      <c r="AA331" s="782"/>
      <c r="AB331" s="782"/>
      <c r="AC331" s="782"/>
      <c r="AD331" s="785"/>
      <c r="AE331" s="785"/>
      <c r="AF331" s="913"/>
      <c r="AG331" s="915"/>
      <c r="AH331" s="774"/>
      <c r="AI331" s="774"/>
      <c r="AJ331" s="775"/>
      <c r="AK331" s="748"/>
    </row>
    <row r="332" spans="2:37" x14ac:dyDescent="0.35">
      <c r="B332" s="487"/>
      <c r="C332" s="453"/>
      <c r="D332" s="453"/>
      <c r="E332" s="453"/>
      <c r="F332" s="492"/>
      <c r="G332" s="453"/>
      <c r="H332" s="453"/>
      <c r="I332" s="453"/>
      <c r="J332" s="453"/>
      <c r="K332" s="453"/>
      <c r="L332" s="453"/>
      <c r="M332" s="453"/>
      <c r="N332" s="453"/>
      <c r="O332" s="453"/>
      <c r="P332" s="453"/>
      <c r="Q332" s="453"/>
      <c r="R332" s="403"/>
      <c r="S332" s="908">
        <v>4</v>
      </c>
      <c r="T332" s="755"/>
      <c r="U332" s="758" t="s">
        <v>24</v>
      </c>
      <c r="V332" s="759"/>
      <c r="W332" s="755"/>
      <c r="X332" s="762" t="s">
        <v>770</v>
      </c>
      <c r="Y332" s="764">
        <f>+Y326</f>
        <v>379</v>
      </c>
      <c r="Z332" s="765"/>
      <c r="AA332" s="746">
        <v>218</v>
      </c>
      <c r="AB332" s="746"/>
      <c r="AC332" s="746">
        <f>+Y332-AA332</f>
        <v>161</v>
      </c>
      <c r="AD332" s="744"/>
      <c r="AE332" s="744"/>
      <c r="AF332" s="911"/>
      <c r="AG332" s="915"/>
      <c r="AH332" s="774"/>
      <c r="AI332" s="774"/>
      <c r="AJ332" s="775"/>
      <c r="AK332" s="748"/>
    </row>
    <row r="333" spans="2:37" x14ac:dyDescent="0.35">
      <c r="B333" s="739" t="s">
        <v>775</v>
      </c>
      <c r="C333" s="740"/>
      <c r="D333" s="740" t="s">
        <v>776</v>
      </c>
      <c r="E333" s="740"/>
      <c r="F333" s="494"/>
      <c r="G333" s="494" t="s">
        <v>777</v>
      </c>
      <c r="H333" s="494"/>
      <c r="I333" s="494"/>
      <c r="J333" s="494"/>
      <c r="K333" s="494"/>
      <c r="L333" s="494"/>
      <c r="M333" s="494" t="s">
        <v>778</v>
      </c>
      <c r="N333" s="494"/>
      <c r="O333" s="494"/>
      <c r="P333" s="494" t="s">
        <v>779</v>
      </c>
      <c r="Q333" s="453"/>
      <c r="R333" s="404"/>
      <c r="S333" s="912"/>
      <c r="T333" s="757"/>
      <c r="U333" s="760"/>
      <c r="V333" s="761"/>
      <c r="W333" s="757"/>
      <c r="X333" s="763"/>
      <c r="Y333" s="766"/>
      <c r="Z333" s="767"/>
      <c r="AA333" s="746"/>
      <c r="AB333" s="746"/>
      <c r="AC333" s="746"/>
      <c r="AD333" s="744"/>
      <c r="AE333" s="744"/>
      <c r="AF333" s="911"/>
      <c r="AG333" s="915"/>
      <c r="AH333" s="774"/>
      <c r="AI333" s="774"/>
      <c r="AJ333" s="775"/>
      <c r="AK333" s="748"/>
    </row>
    <row r="334" spans="2:37" ht="24" customHeight="1" x14ac:dyDescent="0.35">
      <c r="B334" s="493"/>
      <c r="C334" s="494"/>
      <c r="D334" s="494"/>
      <c r="E334" s="494"/>
      <c r="F334" s="494"/>
      <c r="G334" s="494"/>
      <c r="H334" s="494"/>
      <c r="I334" s="494"/>
      <c r="J334" s="494" t="s">
        <v>780</v>
      </c>
      <c r="K334" s="494"/>
      <c r="L334" s="494"/>
      <c r="M334" s="494"/>
      <c r="N334" s="494"/>
      <c r="O334" s="494"/>
      <c r="P334" s="494"/>
      <c r="Q334" s="453"/>
      <c r="R334" s="404"/>
      <c r="S334" s="908">
        <v>5</v>
      </c>
      <c r="T334" s="755"/>
      <c r="U334" s="741" t="s">
        <v>634</v>
      </c>
      <c r="V334" s="742"/>
      <c r="W334" s="743"/>
      <c r="X334" s="402" t="s">
        <v>770</v>
      </c>
      <c r="Y334" s="744"/>
      <c r="Z334" s="745"/>
      <c r="AA334" s="746"/>
      <c r="AB334" s="746"/>
      <c r="AC334" s="746">
        <f>+Y334-AA334</f>
        <v>0</v>
      </c>
      <c r="AD334" s="744"/>
      <c r="AE334" s="744"/>
      <c r="AF334" s="911"/>
      <c r="AG334" s="915"/>
      <c r="AH334" s="774"/>
      <c r="AI334" s="774"/>
      <c r="AJ334" s="775"/>
      <c r="AK334" s="748"/>
    </row>
    <row r="335" spans="2:37" ht="22.5" customHeight="1" thickBot="1" x14ac:dyDescent="0.4">
      <c r="B335" s="495"/>
      <c r="C335" s="496"/>
      <c r="D335" s="496"/>
      <c r="E335" s="496"/>
      <c r="F335" s="496"/>
      <c r="G335" s="496"/>
      <c r="H335" s="496"/>
      <c r="I335" s="496"/>
      <c r="J335" s="496"/>
      <c r="K335" s="496"/>
      <c r="L335" s="496"/>
      <c r="M335" s="496"/>
      <c r="N335" s="497"/>
      <c r="O335" s="497"/>
      <c r="P335" s="497"/>
      <c r="Q335" s="497"/>
      <c r="R335" s="498"/>
      <c r="S335" s="909"/>
      <c r="T335" s="910"/>
      <c r="U335" s="749" t="s">
        <v>307</v>
      </c>
      <c r="V335" s="750"/>
      <c r="W335" s="751"/>
      <c r="X335" s="499" t="s">
        <v>770</v>
      </c>
      <c r="Y335" s="752"/>
      <c r="Z335" s="753"/>
      <c r="AA335" s="783"/>
      <c r="AB335" s="783"/>
      <c r="AC335" s="783">
        <f>+Y335-AA335</f>
        <v>0</v>
      </c>
      <c r="AD335" s="752"/>
      <c r="AE335" s="752"/>
      <c r="AF335" s="907"/>
      <c r="AG335" s="916"/>
      <c r="AH335" s="776"/>
      <c r="AI335" s="776"/>
      <c r="AJ335" s="777"/>
      <c r="AK335" s="748"/>
    </row>
    <row r="336" spans="2:37" x14ac:dyDescent="0.35">
      <c r="AK336" s="4"/>
    </row>
    <row r="337" spans="37:37" x14ac:dyDescent="0.35">
      <c r="AK337" s="4"/>
    </row>
    <row r="338" spans="37:37" x14ac:dyDescent="0.35">
      <c r="AK338" s="4"/>
    </row>
    <row r="339" spans="37:37" x14ac:dyDescent="0.35">
      <c r="AK339" s="4"/>
    </row>
    <row r="340" spans="37:37" x14ac:dyDescent="0.35">
      <c r="AK340" s="4"/>
    </row>
    <row r="341" spans="37:37" x14ac:dyDescent="0.35">
      <c r="AK341" s="4"/>
    </row>
    <row r="342" spans="37:37" x14ac:dyDescent="0.35">
      <c r="AK342" s="4"/>
    </row>
    <row r="343" spans="37:37" x14ac:dyDescent="0.35">
      <c r="AK343" s="4"/>
    </row>
    <row r="344" spans="37:37" x14ac:dyDescent="0.35">
      <c r="AK344" s="4"/>
    </row>
    <row r="345" spans="37:37" x14ac:dyDescent="0.35">
      <c r="AK345" s="4"/>
    </row>
    <row r="346" spans="37:37" x14ac:dyDescent="0.35">
      <c r="AK346" s="4"/>
    </row>
    <row r="347" spans="37:37" x14ac:dyDescent="0.35">
      <c r="AK347" s="4"/>
    </row>
    <row r="348" spans="37:37" x14ac:dyDescent="0.35">
      <c r="AK348" s="4"/>
    </row>
    <row r="349" spans="37:37" x14ac:dyDescent="0.35">
      <c r="AK349" s="4"/>
    </row>
    <row r="350" spans="37:37" x14ac:dyDescent="0.35">
      <c r="AK350" s="4"/>
    </row>
    <row r="351" spans="37:37" x14ac:dyDescent="0.35">
      <c r="AK351" s="4"/>
    </row>
    <row r="352" spans="37:37" x14ac:dyDescent="0.35">
      <c r="AK352" s="4"/>
    </row>
    <row r="353" spans="37:37" x14ac:dyDescent="0.35">
      <c r="AK353" s="4"/>
    </row>
    <row r="354" spans="37:37" x14ac:dyDescent="0.35">
      <c r="AK354" s="4"/>
    </row>
    <row r="355" spans="37:37" x14ac:dyDescent="0.35">
      <c r="AK355" s="4"/>
    </row>
    <row r="356" spans="37:37" x14ac:dyDescent="0.35">
      <c r="AK356" s="4"/>
    </row>
    <row r="357" spans="37:37" x14ac:dyDescent="0.35">
      <c r="AK357" s="4"/>
    </row>
    <row r="358" spans="37:37" x14ac:dyDescent="0.35">
      <c r="AK358" s="4"/>
    </row>
    <row r="359" spans="37:37" x14ac:dyDescent="0.35">
      <c r="AK359" s="4"/>
    </row>
    <row r="360" spans="37:37" x14ac:dyDescent="0.35">
      <c r="AK360" s="4"/>
    </row>
    <row r="361" spans="37:37" x14ac:dyDescent="0.35">
      <c r="AK361" s="4"/>
    </row>
    <row r="362" spans="37:37" x14ac:dyDescent="0.35">
      <c r="AK362" s="4"/>
    </row>
    <row r="363" spans="37:37" x14ac:dyDescent="0.35">
      <c r="AK363" s="4"/>
    </row>
    <row r="364" spans="37:37" x14ac:dyDescent="0.35">
      <c r="AK364" s="4"/>
    </row>
    <row r="365" spans="37:37" x14ac:dyDescent="0.35">
      <c r="AK365" s="4"/>
    </row>
    <row r="366" spans="37:37" x14ac:dyDescent="0.35">
      <c r="AK366" s="4"/>
    </row>
    <row r="367" spans="37:37" x14ac:dyDescent="0.35">
      <c r="AK367" s="4"/>
    </row>
    <row r="368" spans="37:37" x14ac:dyDescent="0.35">
      <c r="AK368" s="4"/>
    </row>
    <row r="369" spans="37:37" x14ac:dyDescent="0.35">
      <c r="AK369" s="4"/>
    </row>
    <row r="370" spans="37:37" x14ac:dyDescent="0.35">
      <c r="AK370" s="4"/>
    </row>
    <row r="371" spans="37:37" x14ac:dyDescent="0.35">
      <c r="AK371" s="4"/>
    </row>
    <row r="372" spans="37:37" x14ac:dyDescent="0.35">
      <c r="AK372" s="4"/>
    </row>
    <row r="373" spans="37:37" x14ac:dyDescent="0.35">
      <c r="AK373" s="4"/>
    </row>
    <row r="374" spans="37:37" x14ac:dyDescent="0.35">
      <c r="AK374" s="4"/>
    </row>
    <row r="375" spans="37:37" x14ac:dyDescent="0.35">
      <c r="AK375" s="4"/>
    </row>
    <row r="376" spans="37:37" x14ac:dyDescent="0.35">
      <c r="AK376" s="4"/>
    </row>
    <row r="377" spans="37:37" x14ac:dyDescent="0.35">
      <c r="AK377" s="4"/>
    </row>
    <row r="378" spans="37:37" x14ac:dyDescent="0.35">
      <c r="AK378" s="4"/>
    </row>
    <row r="379" spans="37:37" x14ac:dyDescent="0.35">
      <c r="AK379" s="4"/>
    </row>
    <row r="380" spans="37:37" x14ac:dyDescent="0.35">
      <c r="AK380" s="4"/>
    </row>
    <row r="381" spans="37:37" x14ac:dyDescent="0.35">
      <c r="AK381" s="4"/>
    </row>
    <row r="382" spans="37:37" x14ac:dyDescent="0.35">
      <c r="AK382" s="4"/>
    </row>
    <row r="383" spans="37:37" x14ac:dyDescent="0.35">
      <c r="AK383" s="4"/>
    </row>
    <row r="384" spans="37:37" x14ac:dyDescent="0.35">
      <c r="AK384" s="4"/>
    </row>
    <row r="385" spans="37:37" x14ac:dyDescent="0.35">
      <c r="AK385" s="4"/>
    </row>
    <row r="386" spans="37:37" x14ac:dyDescent="0.35">
      <c r="AK386" s="4"/>
    </row>
    <row r="387" spans="37:37" x14ac:dyDescent="0.35">
      <c r="AK387" s="4"/>
    </row>
    <row r="388" spans="37:37" x14ac:dyDescent="0.35">
      <c r="AK388" s="4"/>
    </row>
    <row r="389" spans="37:37" x14ac:dyDescent="0.35">
      <c r="AK389" s="4"/>
    </row>
    <row r="390" spans="37:37" x14ac:dyDescent="0.35">
      <c r="AK390" s="4"/>
    </row>
    <row r="391" spans="37:37" x14ac:dyDescent="0.35">
      <c r="AK391" s="4"/>
    </row>
    <row r="392" spans="37:37" x14ac:dyDescent="0.35">
      <c r="AK392" s="4"/>
    </row>
    <row r="393" spans="37:37" x14ac:dyDescent="0.35">
      <c r="AK393" s="4"/>
    </row>
    <row r="394" spans="37:37" x14ac:dyDescent="0.35">
      <c r="AK394" s="4"/>
    </row>
    <row r="395" spans="37:37" x14ac:dyDescent="0.35">
      <c r="AK395" s="4"/>
    </row>
    <row r="396" spans="37:37" x14ac:dyDescent="0.35">
      <c r="AK396" s="4"/>
    </row>
    <row r="397" spans="37:37" x14ac:dyDescent="0.35">
      <c r="AK397" s="4"/>
    </row>
    <row r="398" spans="37:37" x14ac:dyDescent="0.35">
      <c r="AK398" s="4"/>
    </row>
    <row r="399" spans="37:37" x14ac:dyDescent="0.35">
      <c r="AK399" s="4"/>
    </row>
    <row r="400" spans="37:37" x14ac:dyDescent="0.35">
      <c r="AK400" s="4"/>
    </row>
    <row r="401" spans="37:37" x14ac:dyDescent="0.35">
      <c r="AK401" s="4"/>
    </row>
    <row r="402" spans="37:37" x14ac:dyDescent="0.35">
      <c r="AK402" s="4"/>
    </row>
    <row r="403" spans="37:37" x14ac:dyDescent="0.35">
      <c r="AK403" s="4"/>
    </row>
    <row r="404" spans="37:37" x14ac:dyDescent="0.35">
      <c r="AK404" s="4"/>
    </row>
    <row r="405" spans="37:37" x14ac:dyDescent="0.35">
      <c r="AK405" s="4"/>
    </row>
    <row r="406" spans="37:37" x14ac:dyDescent="0.35">
      <c r="AK406" s="4"/>
    </row>
    <row r="407" spans="37:37" x14ac:dyDescent="0.35">
      <c r="AK407" s="4"/>
    </row>
    <row r="408" spans="37:37" x14ac:dyDescent="0.35">
      <c r="AK408" s="4"/>
    </row>
    <row r="409" spans="37:37" x14ac:dyDescent="0.35">
      <c r="AK409" s="4"/>
    </row>
    <row r="410" spans="37:37" x14ac:dyDescent="0.35">
      <c r="AK410" s="4"/>
    </row>
    <row r="411" spans="37:37" x14ac:dyDescent="0.35">
      <c r="AK411" s="4"/>
    </row>
    <row r="412" spans="37:37" x14ac:dyDescent="0.35">
      <c r="AK412" s="4"/>
    </row>
    <row r="413" spans="37:37" x14ac:dyDescent="0.35">
      <c r="AK413" s="4"/>
    </row>
    <row r="414" spans="37:37" x14ac:dyDescent="0.35">
      <c r="AK414" s="4"/>
    </row>
    <row r="415" spans="37:37" x14ac:dyDescent="0.35">
      <c r="AK415" s="4"/>
    </row>
    <row r="416" spans="37:37" x14ac:dyDescent="0.35">
      <c r="AK416" s="4"/>
    </row>
    <row r="417" spans="37:37" x14ac:dyDescent="0.35">
      <c r="AK417" s="4"/>
    </row>
    <row r="418" spans="37:37" x14ac:dyDescent="0.35">
      <c r="AK418" s="4"/>
    </row>
    <row r="419" spans="37:37" x14ac:dyDescent="0.35">
      <c r="AK419" s="4"/>
    </row>
    <row r="420" spans="37:37" x14ac:dyDescent="0.35">
      <c r="AK420" s="4"/>
    </row>
    <row r="421" spans="37:37" x14ac:dyDescent="0.35">
      <c r="AK421" s="4"/>
    </row>
    <row r="422" spans="37:37" x14ac:dyDescent="0.35">
      <c r="AK422" s="4"/>
    </row>
    <row r="423" spans="37:37" x14ac:dyDescent="0.35">
      <c r="AK423" s="4"/>
    </row>
    <row r="424" spans="37:37" x14ac:dyDescent="0.35">
      <c r="AK424" s="4"/>
    </row>
    <row r="425" spans="37:37" x14ac:dyDescent="0.35">
      <c r="AK425" s="4"/>
    </row>
    <row r="426" spans="37:37" x14ac:dyDescent="0.35">
      <c r="AK426" s="4"/>
    </row>
    <row r="427" spans="37:37" x14ac:dyDescent="0.35">
      <c r="AK427" s="4"/>
    </row>
    <row r="428" spans="37:37" x14ac:dyDescent="0.35">
      <c r="AK428" s="4"/>
    </row>
    <row r="429" spans="37:37" x14ac:dyDescent="0.35">
      <c r="AK429" s="4"/>
    </row>
    <row r="430" spans="37:37" x14ac:dyDescent="0.35">
      <c r="AK430" s="4"/>
    </row>
    <row r="431" spans="37:37" x14ac:dyDescent="0.35">
      <c r="AK431" s="4"/>
    </row>
    <row r="432" spans="37:37" x14ac:dyDescent="0.35">
      <c r="AK432" s="4"/>
    </row>
    <row r="433" spans="37:37" x14ac:dyDescent="0.35">
      <c r="AK433" s="4"/>
    </row>
    <row r="434" spans="37:37" x14ac:dyDescent="0.35">
      <c r="AK434" s="4"/>
    </row>
    <row r="435" spans="37:37" x14ac:dyDescent="0.35">
      <c r="AK435" s="4"/>
    </row>
    <row r="436" spans="37:37" x14ac:dyDescent="0.35">
      <c r="AK436" s="4"/>
    </row>
    <row r="437" spans="37:37" x14ac:dyDescent="0.35">
      <c r="AK437" s="4"/>
    </row>
    <row r="438" spans="37:37" x14ac:dyDescent="0.35">
      <c r="AK438" s="4"/>
    </row>
    <row r="439" spans="37:37" x14ac:dyDescent="0.35">
      <c r="AK439" s="4"/>
    </row>
    <row r="440" spans="37:37" x14ac:dyDescent="0.35">
      <c r="AK440" s="4"/>
    </row>
    <row r="441" spans="37:37" x14ac:dyDescent="0.35">
      <c r="AK441" s="4"/>
    </row>
    <row r="442" spans="37:37" x14ac:dyDescent="0.35">
      <c r="AK442" s="4"/>
    </row>
    <row r="443" spans="37:37" x14ac:dyDescent="0.35">
      <c r="AK443" s="4"/>
    </row>
    <row r="444" spans="37:37" x14ac:dyDescent="0.35">
      <c r="AK444" s="4"/>
    </row>
    <row r="445" spans="37:37" x14ac:dyDescent="0.35">
      <c r="AK445" s="4"/>
    </row>
    <row r="446" spans="37:37" x14ac:dyDescent="0.35">
      <c r="AK446" s="4"/>
    </row>
    <row r="447" spans="37:37" x14ac:dyDescent="0.35">
      <c r="AK447" s="4"/>
    </row>
    <row r="448" spans="37:37" x14ac:dyDescent="0.35">
      <c r="AK448" s="4"/>
    </row>
    <row r="449" spans="37:37" x14ac:dyDescent="0.35">
      <c r="AK449" s="4"/>
    </row>
    <row r="450" spans="37:37" x14ac:dyDescent="0.35">
      <c r="AK450" s="4"/>
    </row>
    <row r="451" spans="37:37" x14ac:dyDescent="0.35">
      <c r="AK451" s="4"/>
    </row>
    <row r="452" spans="37:37" x14ac:dyDescent="0.35">
      <c r="AK452" s="4"/>
    </row>
    <row r="453" spans="37:37" x14ac:dyDescent="0.35">
      <c r="AK453" s="4"/>
    </row>
    <row r="454" spans="37:37" x14ac:dyDescent="0.35">
      <c r="AK454" s="4"/>
    </row>
    <row r="455" spans="37:37" x14ac:dyDescent="0.35">
      <c r="AK455" s="4"/>
    </row>
    <row r="456" spans="37:37" x14ac:dyDescent="0.35">
      <c r="AK456" s="4"/>
    </row>
    <row r="457" spans="37:37" x14ac:dyDescent="0.35">
      <c r="AK457" s="4"/>
    </row>
    <row r="458" spans="37:37" x14ac:dyDescent="0.35">
      <c r="AK458" s="4"/>
    </row>
    <row r="459" spans="37:37" x14ac:dyDescent="0.35">
      <c r="AK459" s="4"/>
    </row>
    <row r="460" spans="37:37" x14ac:dyDescent="0.35">
      <c r="AK460" s="4"/>
    </row>
    <row r="461" spans="37:37" x14ac:dyDescent="0.35">
      <c r="AK461" s="4"/>
    </row>
    <row r="462" spans="37:37" x14ac:dyDescent="0.35">
      <c r="AK462" s="4"/>
    </row>
    <row r="463" spans="37:37" x14ac:dyDescent="0.35">
      <c r="AK463" s="4"/>
    </row>
    <row r="464" spans="37:37" x14ac:dyDescent="0.35">
      <c r="AK464" s="4"/>
    </row>
    <row r="465" spans="37:37" x14ac:dyDescent="0.35">
      <c r="AK465" s="4"/>
    </row>
    <row r="466" spans="37:37" x14ac:dyDescent="0.35">
      <c r="AK466" s="4"/>
    </row>
    <row r="467" spans="37:37" x14ac:dyDescent="0.35">
      <c r="AK467" s="4"/>
    </row>
    <row r="468" spans="37:37" x14ac:dyDescent="0.35">
      <c r="AK468" s="4"/>
    </row>
    <row r="469" spans="37:37" x14ac:dyDescent="0.35">
      <c r="AK469" s="4"/>
    </row>
    <row r="470" spans="37:37" x14ac:dyDescent="0.35">
      <c r="AK470" s="4"/>
    </row>
    <row r="471" spans="37:37" x14ac:dyDescent="0.35">
      <c r="AK471" s="4"/>
    </row>
    <row r="472" spans="37:37" x14ac:dyDescent="0.35">
      <c r="AK472" s="4"/>
    </row>
    <row r="473" spans="37:37" x14ac:dyDescent="0.35">
      <c r="AK473" s="4"/>
    </row>
    <row r="474" spans="37:37" x14ac:dyDescent="0.35">
      <c r="AK474" s="4"/>
    </row>
    <row r="475" spans="37:37" x14ac:dyDescent="0.35">
      <c r="AK475" s="4"/>
    </row>
    <row r="476" spans="37:37" x14ac:dyDescent="0.35">
      <c r="AK476" s="4"/>
    </row>
    <row r="477" spans="37:37" x14ac:dyDescent="0.35">
      <c r="AK477" s="4"/>
    </row>
    <row r="478" spans="37:37" x14ac:dyDescent="0.35">
      <c r="AK478" s="4"/>
    </row>
    <row r="479" spans="37:37" x14ac:dyDescent="0.35">
      <c r="AK479" s="4"/>
    </row>
    <row r="480" spans="37:37" x14ac:dyDescent="0.35">
      <c r="AK480" s="4"/>
    </row>
    <row r="481" spans="37:37" x14ac:dyDescent="0.35">
      <c r="AK481" s="4"/>
    </row>
    <row r="482" spans="37:37" x14ac:dyDescent="0.35">
      <c r="AK482" s="4"/>
    </row>
    <row r="483" spans="37:37" x14ac:dyDescent="0.35">
      <c r="AK483" s="4"/>
    </row>
    <row r="484" spans="37:37" x14ac:dyDescent="0.35">
      <c r="AK484" s="4"/>
    </row>
    <row r="485" spans="37:37" x14ac:dyDescent="0.35">
      <c r="AK485" s="4"/>
    </row>
    <row r="486" spans="37:37" x14ac:dyDescent="0.35">
      <c r="AK486" s="4"/>
    </row>
    <row r="487" spans="37:37" x14ac:dyDescent="0.35">
      <c r="AK487" s="4"/>
    </row>
    <row r="488" spans="37:37" x14ac:dyDescent="0.35">
      <c r="AK488" s="4"/>
    </row>
    <row r="489" spans="37:37" x14ac:dyDescent="0.35">
      <c r="AK489" s="4"/>
    </row>
    <row r="490" spans="37:37" x14ac:dyDescent="0.35">
      <c r="AK490" s="4"/>
    </row>
    <row r="491" spans="37:37" x14ac:dyDescent="0.35">
      <c r="AK491" s="4"/>
    </row>
    <row r="492" spans="37:37" x14ac:dyDescent="0.35">
      <c r="AK492" s="4"/>
    </row>
    <row r="493" spans="37:37" x14ac:dyDescent="0.35">
      <c r="AK493" s="4"/>
    </row>
    <row r="494" spans="37:37" x14ac:dyDescent="0.35">
      <c r="AK494" s="4"/>
    </row>
    <row r="495" spans="37:37" x14ac:dyDescent="0.35">
      <c r="AK495" s="4"/>
    </row>
    <row r="496" spans="37:37" x14ac:dyDescent="0.35">
      <c r="AK496" s="4"/>
    </row>
    <row r="497" spans="37:37" x14ac:dyDescent="0.35">
      <c r="AK497" s="4"/>
    </row>
    <row r="498" spans="37:37" x14ac:dyDescent="0.35">
      <c r="AK498" s="4"/>
    </row>
    <row r="499" spans="37:37" x14ac:dyDescent="0.35">
      <c r="AK499" s="4"/>
    </row>
    <row r="500" spans="37:37" x14ac:dyDescent="0.35">
      <c r="AK500" s="4"/>
    </row>
    <row r="501" spans="37:37" x14ac:dyDescent="0.35">
      <c r="AK501" s="4"/>
    </row>
    <row r="502" spans="37:37" x14ac:dyDescent="0.35">
      <c r="AK502" s="4"/>
    </row>
    <row r="503" spans="37:37" x14ac:dyDescent="0.35">
      <c r="AK503" s="4"/>
    </row>
    <row r="504" spans="37:37" x14ac:dyDescent="0.35">
      <c r="AK504" s="4"/>
    </row>
  </sheetData>
  <mergeCells count="497">
    <mergeCell ref="M2:R2"/>
    <mergeCell ref="U2:U4"/>
    <mergeCell ref="V2:V3"/>
    <mergeCell ref="W2:AJ3"/>
    <mergeCell ref="D5:I5"/>
    <mergeCell ref="U5:V5"/>
    <mergeCell ref="F7:J7"/>
    <mergeCell ref="AG9:AG10"/>
    <mergeCell ref="AH9:AH10"/>
    <mergeCell ref="AI9:AI10"/>
    <mergeCell ref="AJ9:AJ10"/>
    <mergeCell ref="V14:V15"/>
    <mergeCell ref="X14:X15"/>
    <mergeCell ref="Z14:Z15"/>
    <mergeCell ref="AB14:AB15"/>
    <mergeCell ref="AD14:AD15"/>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AC90:AC91"/>
    <mergeCell ref="AC79:AC80"/>
    <mergeCell ref="B85:AC85"/>
    <mergeCell ref="C90:C91"/>
    <mergeCell ref="E90:E91"/>
    <mergeCell ref="O90:O91"/>
    <mergeCell ref="Q90:Q91"/>
    <mergeCell ref="Q79:Q80"/>
    <mergeCell ref="S79:S80"/>
    <mergeCell ref="U79:U80"/>
    <mergeCell ref="I90:I91"/>
    <mergeCell ref="K90:K91"/>
    <mergeCell ref="M90:M91"/>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44:AC144"/>
    <mergeCell ref="W145:AA145"/>
    <mergeCell ref="AB145:AC145"/>
    <mergeCell ref="M138:M139"/>
    <mergeCell ref="O138:O139"/>
    <mergeCell ref="Q138:Q139"/>
    <mergeCell ref="S138:S139"/>
    <mergeCell ref="U138:U139"/>
    <mergeCell ref="W138:W139"/>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AK330:AK331"/>
    <mergeCell ref="Y335:Z335"/>
    <mergeCell ref="AA335:AB335"/>
    <mergeCell ref="AC335:AF335"/>
    <mergeCell ref="AK332:AK333"/>
    <mergeCell ref="B333:C333"/>
    <mergeCell ref="D333:E333"/>
    <mergeCell ref="S334:T335"/>
    <mergeCell ref="U334:W334"/>
    <mergeCell ref="Y334:Z334"/>
    <mergeCell ref="AA334:AB334"/>
    <mergeCell ref="AC334:AF334"/>
    <mergeCell ref="AK334:AK335"/>
    <mergeCell ref="U335:W335"/>
    <mergeCell ref="S332:T333"/>
    <mergeCell ref="U332:W333"/>
    <mergeCell ref="X332:X333"/>
    <mergeCell ref="Y332:Z333"/>
    <mergeCell ref="AA332:AB333"/>
    <mergeCell ref="AC332:AF333"/>
    <mergeCell ref="AC330:AF331"/>
  </mergeCells>
  <conditionalFormatting sqref="A42:B42">
    <cfRule type="cellIs" dxfId="1634" priority="327" operator="equal">
      <formula>"completedw"</formula>
    </cfRule>
    <cfRule type="cellIs" dxfId="1633" priority="328" operator="equal">
      <formula>"HOLD"</formula>
    </cfRule>
    <cfRule type="cellIs" dxfId="1632" priority="329" operator="equal">
      <formula>"ROW"</formula>
    </cfRule>
  </conditionalFormatting>
  <conditionalFormatting sqref="A53:B53">
    <cfRule type="cellIs" dxfId="1631" priority="325" operator="equal">
      <formula>"HOLD"</formula>
    </cfRule>
    <cfRule type="cellIs" dxfId="1630" priority="324" operator="equal">
      <formula>"completedw"</formula>
    </cfRule>
    <cfRule type="cellIs" dxfId="1629" priority="326" operator="equal">
      <formula>"ROW"</formula>
    </cfRule>
  </conditionalFormatting>
  <conditionalFormatting sqref="A63:B63">
    <cfRule type="cellIs" dxfId="1628" priority="321" operator="equal">
      <formula>"completedw"</formula>
    </cfRule>
    <cfRule type="cellIs" dxfId="1627" priority="322" operator="equal">
      <formula>"HOLD"</formula>
    </cfRule>
    <cfRule type="cellIs" dxfId="1626" priority="323" operator="equal">
      <formula>"ROW"</formula>
    </cfRule>
  </conditionalFormatting>
  <conditionalFormatting sqref="A68:B70">
    <cfRule type="cellIs" dxfId="1625" priority="1409" operator="equal">
      <formula>"ROW"</formula>
    </cfRule>
    <cfRule type="cellIs" dxfId="1624" priority="1408" operator="equal">
      <formula>"HOLD"</formula>
    </cfRule>
    <cfRule type="cellIs" dxfId="1623" priority="1407" operator="equal">
      <formula>"completedw"</formula>
    </cfRule>
  </conditionalFormatting>
  <conditionalFormatting sqref="A74:B74">
    <cfRule type="cellIs" dxfId="1622" priority="318" operator="equal">
      <formula>"completedw"</formula>
    </cfRule>
    <cfRule type="cellIs" dxfId="1621" priority="320" operator="equal">
      <formula>"ROW"</formula>
    </cfRule>
    <cfRule type="cellIs" dxfId="1620" priority="319" operator="equal">
      <formula>"HOLD"</formula>
    </cfRule>
  </conditionalFormatting>
  <conditionalFormatting sqref="A79:B81">
    <cfRule type="cellIs" dxfId="1619" priority="1403" operator="equal">
      <formula>"HOLD"</formula>
    </cfRule>
    <cfRule type="cellIs" dxfId="1618" priority="1404" operator="equal">
      <formula>"ROW"</formula>
    </cfRule>
    <cfRule type="cellIs" dxfId="1617" priority="1402" operator="equal">
      <formula>"completedw"</formula>
    </cfRule>
  </conditionalFormatting>
  <conditionalFormatting sqref="A85:B85">
    <cfRule type="cellIs" dxfId="1616" priority="316" operator="equal">
      <formula>"HOLD"</formula>
    </cfRule>
    <cfRule type="cellIs" dxfId="1615" priority="315" operator="equal">
      <formula>"completedw"</formula>
    </cfRule>
    <cfRule type="cellIs" dxfId="1614" priority="317" operator="equal">
      <formula>"ROW"</formula>
    </cfRule>
  </conditionalFormatting>
  <conditionalFormatting sqref="A90:B92">
    <cfRule type="cellIs" dxfId="1613" priority="1397" operator="equal">
      <formula>"completedw"</formula>
    </cfRule>
    <cfRule type="cellIs" dxfId="1612" priority="1398" operator="equal">
      <formula>"HOLD"</formula>
    </cfRule>
    <cfRule type="cellIs" dxfId="1611" priority="1399" operator="equal">
      <formula>"ROW"</formula>
    </cfRule>
  </conditionalFormatting>
  <conditionalFormatting sqref="A96:B96">
    <cfRule type="cellIs" dxfId="1610" priority="313" operator="equal">
      <formula>"HOLD"</formula>
    </cfRule>
    <cfRule type="cellIs" dxfId="1609" priority="312" operator="equal">
      <formula>"completedw"</formula>
    </cfRule>
    <cfRule type="cellIs" dxfId="1608" priority="314" operator="equal">
      <formula>"ROW"</formula>
    </cfRule>
  </conditionalFormatting>
  <conditionalFormatting sqref="A108:B108">
    <cfRule type="cellIs" dxfId="1607" priority="309" operator="equal">
      <formula>"completedw"</formula>
    </cfRule>
    <cfRule type="cellIs" dxfId="1606" priority="310" operator="equal">
      <formula>"HOLD"</formula>
    </cfRule>
    <cfRule type="cellIs" dxfId="1605" priority="311" operator="equal">
      <formula>"ROW"</formula>
    </cfRule>
  </conditionalFormatting>
  <conditionalFormatting sqref="A120:B120">
    <cfRule type="cellIs" dxfId="1604" priority="305" operator="equal">
      <formula>"ROW"</formula>
    </cfRule>
    <cfRule type="cellIs" dxfId="1603" priority="304" operator="equal">
      <formula>"HOLD"</formula>
    </cfRule>
    <cfRule type="cellIs" dxfId="1602" priority="303" operator="equal">
      <formula>"completedw"</formula>
    </cfRule>
  </conditionalFormatting>
  <conditionalFormatting sqref="A132:B132">
    <cfRule type="cellIs" dxfId="1601" priority="301" operator="equal">
      <formula>"HOLD"</formula>
    </cfRule>
    <cfRule type="cellIs" dxfId="1600" priority="302" operator="equal">
      <formula>"ROW"</formula>
    </cfRule>
    <cfRule type="cellIs" dxfId="1599" priority="300" operator="equal">
      <formula>"completedw"</formula>
    </cfRule>
  </conditionalFormatting>
  <conditionalFormatting sqref="A144:B144">
    <cfRule type="cellIs" dxfId="1598" priority="273" operator="equal">
      <formula>"completedw"</formula>
    </cfRule>
    <cfRule type="cellIs" dxfId="1597" priority="275" operator="equal">
      <formula>"ROW"</formula>
    </cfRule>
    <cfRule type="cellIs" dxfId="1596" priority="274" operator="equal">
      <formula>"HOLD"</formula>
    </cfRule>
  </conditionalFormatting>
  <conditionalFormatting sqref="A156:B157">
    <cfRule type="cellIs" dxfId="1595" priority="272" operator="equal">
      <formula>"ROW"</formula>
    </cfRule>
    <cfRule type="cellIs" dxfId="1594" priority="271" operator="equal">
      <formula>"HOLD"</formula>
    </cfRule>
    <cfRule type="cellIs" dxfId="1593" priority="270" operator="equal">
      <formula>"completedw"</formula>
    </cfRule>
  </conditionalFormatting>
  <conditionalFormatting sqref="A167:B167">
    <cfRule type="cellIs" dxfId="1592" priority="298" operator="equal">
      <formula>"HOLD"</formula>
    </cfRule>
    <cfRule type="cellIs" dxfId="1591" priority="297" operator="equal">
      <formula>"completedw"</formula>
    </cfRule>
    <cfRule type="cellIs" dxfId="1590" priority="299" operator="equal">
      <formula>"ROW"</formula>
    </cfRule>
  </conditionalFormatting>
  <conditionalFormatting sqref="A178:B178">
    <cfRule type="cellIs" dxfId="1589" priority="294" operator="equal">
      <formula>"completedw"</formula>
    </cfRule>
    <cfRule type="cellIs" dxfId="1588" priority="295" operator="equal">
      <formula>"HOLD"</formula>
    </cfRule>
    <cfRule type="cellIs" dxfId="1587" priority="296" operator="equal">
      <formula>"ROW"</formula>
    </cfRule>
  </conditionalFormatting>
  <conditionalFormatting sqref="A189:B189">
    <cfRule type="cellIs" dxfId="1586" priority="291" operator="equal">
      <formula>"completedw"</formula>
    </cfRule>
    <cfRule type="cellIs" dxfId="1585" priority="292" operator="equal">
      <formula>"HOLD"</formula>
    </cfRule>
    <cfRule type="cellIs" dxfId="1584" priority="293" operator="equal">
      <formula>"ROW"</formula>
    </cfRule>
  </conditionalFormatting>
  <conditionalFormatting sqref="A200:B200">
    <cfRule type="cellIs" dxfId="1583" priority="269" operator="equal">
      <formula>"ROW"</formula>
    </cfRule>
    <cfRule type="cellIs" dxfId="1582" priority="268" operator="equal">
      <formula>"HOLD"</formula>
    </cfRule>
    <cfRule type="cellIs" dxfId="1581" priority="267" operator="equal">
      <formula>"completedw"</formula>
    </cfRule>
  </conditionalFormatting>
  <conditionalFormatting sqref="A243:B243">
    <cfRule type="cellIs" dxfId="1580" priority="338" operator="equal">
      <formula>"ROW"</formula>
    </cfRule>
    <cfRule type="cellIs" dxfId="1579" priority="337" operator="equal">
      <formula>"HOLD"</formula>
    </cfRule>
    <cfRule type="cellIs" dxfId="1578" priority="336" operator="equal">
      <formula>"completedw"</formula>
    </cfRule>
  </conditionalFormatting>
  <conditionalFormatting sqref="A253:B253">
    <cfRule type="cellIs" dxfId="1577" priority="335" operator="equal">
      <formula>"ROW"</formula>
    </cfRule>
    <cfRule type="cellIs" dxfId="1576" priority="334" operator="equal">
      <formula>"HOLD"</formula>
    </cfRule>
    <cfRule type="cellIs" dxfId="1575" priority="333" operator="equal">
      <formula>"completedw"</formula>
    </cfRule>
  </conditionalFormatting>
  <conditionalFormatting sqref="A259:B261">
    <cfRule type="cellIs" dxfId="1574" priority="129" operator="equal">
      <formula>"completedw"</formula>
    </cfRule>
    <cfRule type="cellIs" dxfId="1573" priority="131" operator="equal">
      <formula>"ROW"</formula>
    </cfRule>
    <cfRule type="cellIs" dxfId="1572" priority="130" operator="equal">
      <formula>"HOLD"</formula>
    </cfRule>
  </conditionalFormatting>
  <conditionalFormatting sqref="A263:B263">
    <cfRule type="cellIs" dxfId="1571" priority="331" operator="equal">
      <formula>"HOLD"</formula>
    </cfRule>
    <cfRule type="cellIs" dxfId="1570" priority="330" operator="equal">
      <formula>"completedw"</formula>
    </cfRule>
    <cfRule type="cellIs" dxfId="1569" priority="332" operator="equal">
      <formula>"ROW"</formula>
    </cfRule>
  </conditionalFormatting>
  <conditionalFormatting sqref="A273:B273">
    <cfRule type="cellIs" dxfId="1568" priority="290" operator="equal">
      <formula>"ROW"</formula>
    </cfRule>
    <cfRule type="cellIs" dxfId="1567" priority="289" operator="equal">
      <formula>"HOLD"</formula>
    </cfRule>
    <cfRule type="cellIs" dxfId="1566" priority="288" operator="equal">
      <formula>"completedw"</formula>
    </cfRule>
  </conditionalFormatting>
  <conditionalFormatting sqref="A278:B280">
    <cfRule type="cellIs" dxfId="1565" priority="1330" operator="equal">
      <formula>"completedw"</formula>
    </cfRule>
    <cfRule type="cellIs" dxfId="1564" priority="1331" operator="equal">
      <formula>"HOLD"</formula>
    </cfRule>
    <cfRule type="cellIs" dxfId="1563" priority="1332" operator="equal">
      <formula>"ROW"</formula>
    </cfRule>
  </conditionalFormatting>
  <conditionalFormatting sqref="A284:B284">
    <cfRule type="cellIs" dxfId="1562" priority="287" operator="equal">
      <formula>"ROW"</formula>
    </cfRule>
    <cfRule type="cellIs" dxfId="1561" priority="286" operator="equal">
      <formula>"HOLD"</formula>
    </cfRule>
    <cfRule type="cellIs" dxfId="1560" priority="285" operator="equal">
      <formula>"completedw"</formula>
    </cfRule>
  </conditionalFormatting>
  <conditionalFormatting sqref="A289:B291">
    <cfRule type="cellIs" dxfId="1559" priority="1323" operator="equal">
      <formula>"completedw"</formula>
    </cfRule>
    <cfRule type="cellIs" dxfId="1558" priority="1324" operator="equal">
      <formula>"HOLD"</formula>
    </cfRule>
    <cfRule type="cellIs" dxfId="1557" priority="1325" operator="equal">
      <formula>"ROW"</formula>
    </cfRule>
  </conditionalFormatting>
  <conditionalFormatting sqref="A295:B295">
    <cfRule type="cellIs" dxfId="1556" priority="284" operator="equal">
      <formula>"ROW"</formula>
    </cfRule>
    <cfRule type="cellIs" dxfId="1555" priority="282" operator="equal">
      <formula>"completedw"</formula>
    </cfRule>
    <cfRule type="cellIs" dxfId="1554" priority="283" operator="equal">
      <formula>"HOLD"</formula>
    </cfRule>
  </conditionalFormatting>
  <conditionalFormatting sqref="A300:B302">
    <cfRule type="cellIs" dxfId="1553" priority="769" operator="equal">
      <formula>"HOLD"</formula>
    </cfRule>
    <cfRule type="cellIs" dxfId="1552" priority="770" operator="equal">
      <formula>"ROW"</formula>
    </cfRule>
    <cfRule type="cellIs" dxfId="1551" priority="768" operator="equal">
      <formula>"completedw"</formula>
    </cfRule>
  </conditionalFormatting>
  <conditionalFormatting sqref="A306:B306">
    <cfRule type="cellIs" dxfId="1550" priority="280" operator="equal">
      <formula>"HOLD"</formula>
    </cfRule>
    <cfRule type="cellIs" dxfId="1549" priority="281" operator="equal">
      <formula>"ROW"</formula>
    </cfRule>
    <cfRule type="cellIs" dxfId="1548" priority="279" operator="equal">
      <formula>"completedw"</formula>
    </cfRule>
  </conditionalFormatting>
  <conditionalFormatting sqref="A311:B313">
    <cfRule type="cellIs" dxfId="1547" priority="683" operator="equal">
      <formula>"ROW"</formula>
    </cfRule>
    <cfRule type="cellIs" dxfId="1546" priority="681" operator="equal">
      <formula>"completedw"</formula>
    </cfRule>
    <cfRule type="cellIs" dxfId="1545" priority="682" operator="equal">
      <formula>"HOLD"</formula>
    </cfRule>
  </conditionalFormatting>
  <conditionalFormatting sqref="A315:B315">
    <cfRule type="cellIs" dxfId="1544" priority="251" operator="equal">
      <formula>"completedw"</formula>
    </cfRule>
    <cfRule type="cellIs" dxfId="1543" priority="253" operator="equal">
      <formula>"ROW"</formula>
    </cfRule>
    <cfRule type="cellIs" dxfId="1542" priority="252" operator="equal">
      <formula>"HOLD"</formula>
    </cfRule>
  </conditionalFormatting>
  <conditionalFormatting sqref="A61:C62">
    <cfRule type="cellIs" dxfId="1541" priority="477" operator="equal">
      <formula>"completedw"</formula>
    </cfRule>
    <cfRule type="cellIs" dxfId="1540" priority="478" operator="equal">
      <formula>"HOLD"</formula>
    </cfRule>
    <cfRule type="cellIs" dxfId="1539" priority="479" operator="equal">
      <formula>"ROW"</formula>
    </cfRule>
  </conditionalFormatting>
  <conditionalFormatting sqref="A106:C107">
    <cfRule type="cellIs" dxfId="1538" priority="793" operator="equal">
      <formula>"completedw"</formula>
    </cfRule>
    <cfRule type="cellIs" dxfId="1537" priority="795" operator="equal">
      <formula>"ROW"</formula>
    </cfRule>
    <cfRule type="cellIs" dxfId="1536" priority="794" operator="equal">
      <formula>"HOLD"</formula>
    </cfRule>
  </conditionalFormatting>
  <conditionalFormatting sqref="A267:C268">
    <cfRule type="cellIs" dxfId="1535" priority="1011" operator="equal">
      <formula>"ROW"</formula>
    </cfRule>
    <cfRule type="cellIs" dxfId="1534" priority="1010" operator="equal">
      <formula>"HOLD"</formula>
    </cfRule>
    <cfRule type="cellIs" dxfId="1533" priority="1009" operator="equal">
      <formula>"completedw"</formula>
    </cfRule>
  </conditionalFormatting>
  <conditionalFormatting sqref="A187:E187">
    <cfRule type="cellIs" dxfId="1532" priority="361" operator="equal">
      <formula>"HOLD"</formula>
    </cfRule>
    <cfRule type="cellIs" dxfId="1531" priority="362" operator="equal">
      <formula>"ROW"</formula>
    </cfRule>
    <cfRule type="cellIs" dxfId="1530" priority="360" operator="equal">
      <formula>"completedw"</formula>
    </cfRule>
  </conditionalFormatting>
  <conditionalFormatting sqref="A208:E209">
    <cfRule type="cellIs" dxfId="1529" priority="230" operator="equal">
      <formula>"completedw"</formula>
    </cfRule>
    <cfRule type="cellIs" dxfId="1528" priority="231" operator="equal">
      <formula>"HOLD"</formula>
    </cfRule>
    <cfRule type="cellIs" dxfId="1527" priority="232" operator="equal">
      <formula>"ROW"</formula>
    </cfRule>
  </conditionalFormatting>
  <conditionalFormatting sqref="A72:I73">
    <cfRule type="cellIs" dxfId="1526" priority="429" operator="equal">
      <formula>"completedw"</formula>
    </cfRule>
    <cfRule type="cellIs" dxfId="1525" priority="430" operator="equal">
      <formula>"HOLD"</formula>
    </cfRule>
    <cfRule type="cellIs" dxfId="1524" priority="431" operator="equal">
      <formula>"ROW"</formula>
    </cfRule>
  </conditionalFormatting>
  <conditionalFormatting sqref="A118:I119">
    <cfRule type="cellIs" dxfId="1523" priority="217" operator="equal">
      <formula>"ROW"</formula>
    </cfRule>
    <cfRule type="cellIs" dxfId="1522" priority="216" operator="equal">
      <formula>"HOLD"</formula>
    </cfRule>
    <cfRule type="cellIs" dxfId="1521" priority="215" operator="equal">
      <formula>"completedw"</formula>
    </cfRule>
  </conditionalFormatting>
  <conditionalFormatting sqref="A180:L182">
    <cfRule type="cellIs" dxfId="1520" priority="1" operator="equal">
      <formula>"completedw"</formula>
    </cfRule>
    <cfRule type="cellIs" dxfId="1519" priority="2" operator="equal">
      <formula>"HOLD"</formula>
    </cfRule>
    <cfRule type="cellIs" dxfId="1518" priority="3" operator="equal">
      <formula>"ROW"</formula>
    </cfRule>
  </conditionalFormatting>
  <conditionalFormatting sqref="A183:L186">
    <cfRule type="cellIs" dxfId="1517" priority="1292" operator="equal">
      <formula>"ROW"</formula>
    </cfRule>
    <cfRule type="cellIs" dxfId="1516" priority="1290" operator="equal">
      <formula>"completedw"</formula>
    </cfRule>
    <cfRule type="cellIs" dxfId="1515" priority="1291" operator="equal">
      <formula>"HOLD"</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1514" priority="526" operator="equal">
      <formula>"completedw"</formula>
    </cfRule>
    <cfRule type="cellIs" dxfId="1513" priority="528" operator="equal">
      <formula>"ROW"</formula>
    </cfRule>
    <cfRule type="cellIs" dxfId="1512" priority="527" operator="equal">
      <formula>"HOLD"</formula>
    </cfRule>
  </conditionalFormatting>
  <conditionalFormatting sqref="B57">
    <cfRule type="cellIs" dxfId="1511" priority="1410" operator="equal">
      <formula>"wip"</formula>
    </cfRule>
    <cfRule type="cellIs" dxfId="1510" priority="1411" operator="equal">
      <formula>"Completed"</formula>
    </cfRule>
  </conditionalFormatting>
  <conditionalFormatting sqref="B68">
    <cfRule type="cellIs" dxfId="1509" priority="1405" operator="equal">
      <formula>"wip"</formula>
    </cfRule>
    <cfRule type="cellIs" dxfId="1508" priority="1406" operator="equal">
      <formula>"Completed"</formula>
    </cfRule>
  </conditionalFormatting>
  <conditionalFormatting sqref="B79">
    <cfRule type="cellIs" dxfId="1507" priority="1400" operator="equal">
      <formula>"wip"</formula>
    </cfRule>
    <cfRule type="cellIs" dxfId="1506" priority="1401" operator="equal">
      <formula>"Completed"</formula>
    </cfRule>
  </conditionalFormatting>
  <conditionalFormatting sqref="B90">
    <cfRule type="cellIs" dxfId="1505" priority="1395" operator="equal">
      <formula>"wip"</formula>
    </cfRule>
    <cfRule type="cellIs" dxfId="1504" priority="1396" operator="equal">
      <formula>"Completed"</formula>
    </cfRule>
  </conditionalFormatting>
  <conditionalFormatting sqref="B102">
    <cfRule type="cellIs" dxfId="1503" priority="1629" operator="equal">
      <formula>"Completed"</formula>
    </cfRule>
    <cfRule type="cellIs" dxfId="1502" priority="1628" operator="equal">
      <formula>"wip"</formula>
    </cfRule>
  </conditionalFormatting>
  <conditionalFormatting sqref="B114">
    <cfRule type="cellIs" dxfId="1501" priority="1627" operator="equal">
      <formula>"Completed"</formula>
    </cfRule>
    <cfRule type="cellIs" dxfId="1500" priority="1626" operator="equal">
      <formula>"wip"</formula>
    </cfRule>
  </conditionalFormatting>
  <conditionalFormatting sqref="B126">
    <cfRule type="cellIs" dxfId="1499" priority="1625" operator="equal">
      <formula>"Completed"</formula>
    </cfRule>
    <cfRule type="cellIs" dxfId="1498" priority="1624" operator="equal">
      <formula>"wip"</formula>
    </cfRule>
  </conditionalFormatting>
  <conditionalFormatting sqref="B138">
    <cfRule type="cellIs" dxfId="1497" priority="1622" operator="equal">
      <formula>"wip"</formula>
    </cfRule>
    <cfRule type="cellIs" dxfId="1496" priority="1623" operator="equal">
      <formula>"Completed"</formula>
    </cfRule>
  </conditionalFormatting>
  <conditionalFormatting sqref="B150">
    <cfRule type="cellIs" dxfId="1495" priority="1621" operator="equal">
      <formula>"Completed"</formula>
    </cfRule>
    <cfRule type="cellIs" dxfId="1494" priority="1620" operator="equal">
      <formula>"wip"</formula>
    </cfRule>
  </conditionalFormatting>
  <conditionalFormatting sqref="B161">
    <cfRule type="cellIs" dxfId="1493" priority="1619" operator="equal">
      <formula>"Completed"</formula>
    </cfRule>
    <cfRule type="cellIs" dxfId="1492" priority="1618" operator="equal">
      <formula>"wip"</formula>
    </cfRule>
  </conditionalFormatting>
  <conditionalFormatting sqref="B172">
    <cfRule type="cellIs" dxfId="1491" priority="1616" operator="equal">
      <formula>"wip"</formula>
    </cfRule>
    <cfRule type="cellIs" dxfId="1490" priority="1617" operator="equal">
      <formula>"Completed"</formula>
    </cfRule>
  </conditionalFormatting>
  <conditionalFormatting sqref="B183">
    <cfRule type="cellIs" dxfId="1489" priority="1589" operator="equal">
      <formula>"Completed"</formula>
    </cfRule>
    <cfRule type="cellIs" dxfId="1488" priority="1588" operator="equal">
      <formula>"wip"</formula>
    </cfRule>
  </conditionalFormatting>
  <conditionalFormatting sqref="B194">
    <cfRule type="cellIs" dxfId="1487" priority="1558" operator="equal">
      <formula>"wip"</formula>
    </cfRule>
    <cfRule type="cellIs" dxfId="1486" priority="1559" operator="equal">
      <formula>"Completed"</formula>
    </cfRule>
  </conditionalFormatting>
  <conditionalFormatting sqref="B204">
    <cfRule type="cellIs" dxfId="1485" priority="1531" operator="equal">
      <formula>"Completed"</formula>
    </cfRule>
    <cfRule type="cellIs" dxfId="1484" priority="1530" operator="equal">
      <formula>"wip"</formula>
    </cfRule>
  </conditionalFormatting>
  <conditionalFormatting sqref="B215">
    <cfRule type="cellIs" dxfId="1483" priority="1502" operator="equal">
      <formula>"wip"</formula>
    </cfRule>
    <cfRule type="cellIs" dxfId="1482" priority="1503" operator="equal">
      <formula>"Completed"</formula>
    </cfRule>
  </conditionalFormatting>
  <conditionalFormatting sqref="B221">
    <cfRule type="cellIs" dxfId="1481" priority="344" operator="equal">
      <formula>"ROW"</formula>
    </cfRule>
    <cfRule type="cellIs" dxfId="1480" priority="343" operator="equal">
      <formula>"HOLD"</formula>
    </cfRule>
    <cfRule type="cellIs" dxfId="1479" priority="342" operator="equal">
      <formula>"completedw"</formula>
    </cfRule>
  </conditionalFormatting>
  <conditionalFormatting sqref="B226">
    <cfRule type="cellIs" dxfId="1478" priority="1475" operator="equal">
      <formula>"Completed"</formula>
    </cfRule>
    <cfRule type="cellIs" dxfId="1477" priority="1474" operator="equal">
      <formula>"wip"</formula>
    </cfRule>
  </conditionalFormatting>
  <conditionalFormatting sqref="B232">
    <cfRule type="cellIs" dxfId="1476" priority="341" operator="equal">
      <formula>"ROW"</formula>
    </cfRule>
    <cfRule type="cellIs" dxfId="1475" priority="340" operator="equal">
      <formula>"HOLD"</formula>
    </cfRule>
    <cfRule type="cellIs" dxfId="1474" priority="339" operator="equal">
      <formula>"completedw"</formula>
    </cfRule>
  </conditionalFormatting>
  <conditionalFormatting sqref="B237">
    <cfRule type="cellIs" dxfId="1473" priority="1447" operator="equal">
      <formula>"Completed"</formula>
    </cfRule>
    <cfRule type="cellIs" dxfId="1472" priority="1446" operator="equal">
      <formula>"wip"</formula>
    </cfRule>
  </conditionalFormatting>
  <conditionalFormatting sqref="B247">
    <cfRule type="cellIs" dxfId="1471" priority="1419" operator="equal">
      <formula>"Completed"</formula>
    </cfRule>
    <cfRule type="cellIs" dxfId="1470" priority="1418" operator="equal">
      <formula>"wip"</formula>
    </cfRule>
  </conditionalFormatting>
  <conditionalFormatting sqref="B257">
    <cfRule type="cellIs" dxfId="1469" priority="1364" operator="equal">
      <formula>"wip"</formula>
    </cfRule>
    <cfRule type="cellIs" dxfId="1468" priority="1365" operator="equal">
      <formula>"Completed"</formula>
    </cfRule>
  </conditionalFormatting>
  <conditionalFormatting sqref="B267">
    <cfRule type="cellIs" dxfId="1467" priority="1393" operator="equal">
      <formula>"wip"</formula>
    </cfRule>
    <cfRule type="cellIs" dxfId="1466" priority="1394" operator="equal">
      <formula>"Completed"</formula>
    </cfRule>
  </conditionalFormatting>
  <conditionalFormatting sqref="B278">
    <cfRule type="cellIs" dxfId="1465" priority="1329" operator="equal">
      <formula>"Completed"</formula>
    </cfRule>
    <cfRule type="cellIs" dxfId="1464" priority="1328" operator="equal">
      <formula>"wip"</formula>
    </cfRule>
  </conditionalFormatting>
  <conditionalFormatting sqref="B289">
    <cfRule type="cellIs" dxfId="1463" priority="1321" operator="equal">
      <formula>"wip"</formula>
    </cfRule>
    <cfRule type="cellIs" dxfId="1462" priority="1322" operator="equal">
      <formula>"Completed"</formula>
    </cfRule>
  </conditionalFormatting>
  <conditionalFormatting sqref="B300">
    <cfRule type="cellIs" dxfId="1461" priority="766" operator="equal">
      <formula>"wip"</formula>
    </cfRule>
    <cfRule type="cellIs" dxfId="1460" priority="767" operator="equal">
      <formula>"Completed"</formula>
    </cfRule>
  </conditionalFormatting>
  <conditionalFormatting sqref="B311">
    <cfRule type="cellIs" dxfId="1459" priority="680" operator="equal">
      <formula>"Completed"</formula>
    </cfRule>
    <cfRule type="cellIs" dxfId="1458" priority="679" operator="equal">
      <formula>"wip"</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1457" priority="1260" operator="equal">
      <formula>"wip"</formula>
    </cfRule>
    <cfRule type="cellIs" dxfId="1456" priority="1259" operator="equal">
      <formula>"Completed"</formula>
    </cfRule>
  </conditionalFormatting>
  <conditionalFormatting sqref="C25">
    <cfRule type="containsText" dxfId="1455" priority="14" operator="containsText" text="Hold">
      <formula>NOT(ISERROR(SEARCH("Hold",C25)))</formula>
    </cfRule>
  </conditionalFormatting>
  <conditionalFormatting sqref="C36:C37">
    <cfRule type="cellIs" dxfId="1454" priority="584" operator="equal">
      <formula>"completedw"</formula>
    </cfRule>
    <cfRule type="containsText" dxfId="1453" priority="583" operator="containsText" text="Hold">
      <formula>NOT(ISERROR(SEARCH("Hold",C36)))</formula>
    </cfRule>
    <cfRule type="cellIs" dxfId="1452" priority="588" operator="equal">
      <formula>"Completed"</formula>
    </cfRule>
    <cfRule type="cellIs" dxfId="1451" priority="587" operator="equal">
      <formula>"wip"</formula>
    </cfRule>
    <cfRule type="cellIs" dxfId="1450" priority="586" operator="equal">
      <formula>"ROW"</formula>
    </cfRule>
    <cfRule type="cellIs" dxfId="1449" priority="585" operator="equal">
      <formula>"HOLD"</formula>
    </cfRule>
  </conditionalFormatting>
  <conditionalFormatting sqref="C79:C80">
    <cfRule type="cellIs" dxfId="1448" priority="208" operator="equal">
      <formula>"completedw"</formula>
    </cfRule>
    <cfRule type="cellIs" dxfId="1447" priority="209" operator="equal">
      <formula>"HOLD"</formula>
    </cfRule>
    <cfRule type="cellIs" dxfId="1446" priority="212" operator="equal">
      <formula>"Completed"</formula>
    </cfRule>
    <cfRule type="cellIs" dxfId="1445" priority="211" operator="equal">
      <formula>"wip"</formula>
    </cfRule>
    <cfRule type="cellIs" dxfId="1444" priority="210" operator="equal">
      <formula>"ROW"</formula>
    </cfRule>
    <cfRule type="containsText" dxfId="1443" priority="207" operator="containsText" text="Hold">
      <formula>NOT(ISERROR(SEARCH("Hold",C79)))</formula>
    </cfRule>
  </conditionalFormatting>
  <conditionalFormatting sqref="C90:C91">
    <cfRule type="cellIs" dxfId="1442" priority="566" operator="equal">
      <formula>"HOLD"</formula>
    </cfRule>
    <cfRule type="cellIs" dxfId="1441" priority="567" operator="equal">
      <formula>"ROW"</formula>
    </cfRule>
    <cfRule type="cellIs" dxfId="1440" priority="568" operator="equal">
      <formula>"wip"</formula>
    </cfRule>
    <cfRule type="cellIs" dxfId="1439" priority="569" operator="equal">
      <formula>"Completed"</formula>
    </cfRule>
    <cfRule type="cellIs" dxfId="1438" priority="565" operator="equal">
      <formula>"completedw"</formula>
    </cfRule>
    <cfRule type="containsText" dxfId="1437" priority="564" operator="containsText" text="Hold">
      <formula>NOT(ISERROR(SEARCH("Hold",C90)))</formula>
    </cfRule>
  </conditionalFormatting>
  <conditionalFormatting sqref="C102:C103">
    <cfRule type="cellIs" dxfId="1436" priority="206" operator="equal">
      <formula>"Completed"</formula>
    </cfRule>
    <cfRule type="containsText" dxfId="1435" priority="201" operator="containsText" text="Hold">
      <formula>NOT(ISERROR(SEARCH("Hold",C102)))</formula>
    </cfRule>
    <cfRule type="cellIs" dxfId="1434" priority="202" operator="equal">
      <formula>"completedw"</formula>
    </cfRule>
    <cfRule type="cellIs" dxfId="1433" priority="203" operator="equal">
      <formula>"HOLD"</formula>
    </cfRule>
    <cfRule type="cellIs" dxfId="1432" priority="204" operator="equal">
      <formula>"ROW"</formula>
    </cfRule>
    <cfRule type="cellIs" dxfId="1431" priority="205" operator="equal">
      <formula>"wip"</formula>
    </cfRule>
  </conditionalFormatting>
  <conditionalFormatting sqref="C138:C139">
    <cfRule type="containsText" dxfId="1430" priority="1234" operator="containsText" text="Hold">
      <formula>NOT(ISERROR(SEARCH("Hold",C138)))</formula>
    </cfRule>
  </conditionalFormatting>
  <conditionalFormatting sqref="C161:C162">
    <cfRule type="containsText" dxfId="1429" priority="1155" operator="containsText" text="Hold">
      <formula>NOT(ISERROR(SEARCH("Hold",C161)))</formula>
    </cfRule>
  </conditionalFormatting>
  <conditionalFormatting sqref="C172:C173">
    <cfRule type="containsText" dxfId="1428" priority="530" operator="containsText" text="Hold">
      <formula>NOT(ISERROR(SEARCH("Hold",C172)))</formula>
    </cfRule>
  </conditionalFormatting>
  <conditionalFormatting sqref="C183:C184">
    <cfRule type="containsText" dxfId="1427" priority="1158" operator="containsText" text="Hold">
      <formula>NOT(ISERROR(SEARCH("Hold",C183)))</formula>
    </cfRule>
  </conditionalFormatting>
  <conditionalFormatting sqref="C194:C195">
    <cfRule type="containsText" dxfId="1426" priority="804" operator="containsText" text="Hold">
      <formula>NOT(ISERROR(SEARCH("Hold",C194)))</formula>
    </cfRule>
  </conditionalFormatting>
  <conditionalFormatting sqref="C204:C205">
    <cfRule type="containsText" dxfId="1425" priority="177" operator="containsText" text="Hold">
      <formula>NOT(ISERROR(SEARCH("Hold",C204)))</formula>
    </cfRule>
  </conditionalFormatting>
  <conditionalFormatting sqref="C220">
    <cfRule type="cellIs" dxfId="1424" priority="144" operator="equal">
      <formula>"ROW"</formula>
    </cfRule>
    <cfRule type="cellIs" dxfId="1423" priority="142" operator="equal">
      <formula>"completedw"</formula>
    </cfRule>
    <cfRule type="cellIs" dxfId="1422" priority="143" operator="equal">
      <formula>"HOLD"</formula>
    </cfRule>
  </conditionalFormatting>
  <conditionalFormatting sqref="C226:C227">
    <cfRule type="containsText" dxfId="1421" priority="1131" operator="containsText" text="Hold">
      <formula>NOT(ISERROR(SEARCH("Hold",C226)))</formula>
    </cfRule>
  </conditionalFormatting>
  <conditionalFormatting sqref="C230">
    <cfRule type="cellIs" dxfId="1420" priority="169" operator="equal">
      <formula>"HOLD"</formula>
    </cfRule>
    <cfRule type="cellIs" dxfId="1419" priority="168" operator="equal">
      <formula>"completedw"</formula>
    </cfRule>
    <cfRule type="cellIs" dxfId="1418" priority="170" operator="equal">
      <formula>"ROW"</formula>
    </cfRule>
  </conditionalFormatting>
  <conditionalFormatting sqref="C237:C238">
    <cfRule type="containsText" dxfId="1417" priority="1130" operator="containsText" text="Hold">
      <formula>NOT(ISERROR(SEARCH("Hold",C237)))</formula>
    </cfRule>
  </conditionalFormatting>
  <conditionalFormatting sqref="C247:C248">
    <cfRule type="containsText" dxfId="1416" priority="1108" operator="containsText" text="Hold">
      <formula>NOT(ISERROR(SEARCH("Hold",C247)))</formula>
    </cfRule>
  </conditionalFormatting>
  <conditionalFormatting sqref="C257:C258">
    <cfRule type="containsText" dxfId="1415" priority="1107" operator="containsText" text="Hold">
      <formula>NOT(ISERROR(SEARCH("Hold",C257)))</formula>
    </cfRule>
  </conditionalFormatting>
  <conditionalFormatting sqref="C267:C268">
    <cfRule type="cellIs" dxfId="1414" priority="1013" operator="equal">
      <formula>"Completed"</formula>
    </cfRule>
    <cfRule type="cellIs" dxfId="1413" priority="1012" operator="equal">
      <formula>"wip"</formula>
    </cfRule>
    <cfRule type="containsText" dxfId="1412" priority="1008" operator="containsText" text="Hold">
      <formula>NOT(ISERROR(SEARCH("Hold",C267)))</formula>
    </cfRule>
  </conditionalFormatting>
  <conditionalFormatting sqref="C278:C279">
    <cfRule type="containsText" dxfId="1411" priority="1002" operator="containsText" text="Hold">
      <formula>NOT(ISERROR(SEARCH("Hold",C278)))</formula>
    </cfRule>
  </conditionalFormatting>
  <conditionalFormatting sqref="C289:C290">
    <cfRule type="cellIs" dxfId="1410" priority="867" operator="equal">
      <formula>"ROW"</formula>
    </cfRule>
    <cfRule type="cellIs" dxfId="1409" priority="866" operator="equal">
      <formula>"HOLD"</formula>
    </cfRule>
    <cfRule type="cellIs" dxfId="1408" priority="865" operator="equal">
      <formula>"completedw"</formula>
    </cfRule>
    <cfRule type="containsText" dxfId="1407" priority="864" operator="containsText" text="Hold">
      <formula>NOT(ISERROR(SEARCH("Hold",C289)))</formula>
    </cfRule>
    <cfRule type="cellIs" dxfId="1406" priority="868" operator="equal">
      <formula>"wip"</formula>
    </cfRule>
    <cfRule type="cellIs" dxfId="1405" priority="869" operator="equal">
      <formula>"Completed"</formula>
    </cfRule>
  </conditionalFormatting>
  <conditionalFormatting sqref="C300:C301">
    <cfRule type="containsText" dxfId="1404" priority="760" operator="containsText" text="Hold">
      <formula>NOT(ISERROR(SEARCH("Hold",C300)))</formula>
    </cfRule>
  </conditionalFormatting>
  <conditionalFormatting sqref="C311:C312">
    <cfRule type="containsText" dxfId="1403" priority="673" operator="containsText" text="Hold">
      <formula>NOT(ISERROR(SEARCH("Hold",C311)))</formula>
    </cfRule>
  </conditionalFormatting>
  <conditionalFormatting sqref="C278:D279 D79:R80 N268:P268 N290:P290 I47:AE48 Q267:Q268">
    <cfRule type="cellIs" dxfId="1402" priority="1003" operator="equal">
      <formula>"completedw"</formula>
    </cfRule>
    <cfRule type="cellIs" dxfId="1401" priority="1004" operator="equal">
      <formula>"HOLD"</formula>
    </cfRule>
    <cfRule type="cellIs" dxfId="1400" priority="1005" operator="equal">
      <formula>"ROW"</formula>
    </cfRule>
    <cfRule type="cellIs" dxfId="1399" priority="1006" operator="equal">
      <formula>"wip"</formula>
    </cfRule>
    <cfRule type="cellIs" dxfId="1398" priority="1007" operator="equal">
      <formula>"Completed"</formula>
    </cfRule>
  </conditionalFormatting>
  <conditionalFormatting sqref="C300:D301">
    <cfRule type="cellIs" dxfId="1397" priority="763" operator="equal">
      <formula>"ROW"</formula>
    </cfRule>
    <cfRule type="cellIs" dxfId="1396" priority="765" operator="equal">
      <formula>"Completed"</formula>
    </cfRule>
    <cfRule type="cellIs" dxfId="1395" priority="764" operator="equal">
      <formula>"wip"</formula>
    </cfRule>
    <cfRule type="cellIs" dxfId="1394" priority="762" operator="equal">
      <formula>"HOLD"</formula>
    </cfRule>
    <cfRule type="cellIs" dxfId="1393" priority="761" operator="equal">
      <formula>"completedw"</formula>
    </cfRule>
  </conditionalFormatting>
  <conditionalFormatting sqref="C311:D312">
    <cfRule type="cellIs" dxfId="1392" priority="678" operator="equal">
      <formula>"Completed"</formula>
    </cfRule>
    <cfRule type="cellIs" dxfId="1391" priority="674" operator="equal">
      <formula>"completedw"</formula>
    </cfRule>
    <cfRule type="cellIs" dxfId="1390" priority="675" operator="equal">
      <formula>"HOLD"</formula>
    </cfRule>
    <cfRule type="cellIs" dxfId="1389" priority="676" operator="equal">
      <formula>"ROW"</formula>
    </cfRule>
    <cfRule type="cellIs" dxfId="1388" priority="677" operator="equal">
      <formula>"wip"</formula>
    </cfRule>
  </conditionalFormatting>
  <conditionalFormatting sqref="C25:F25 B25:B26 D26 F26">
    <cfRule type="cellIs" dxfId="1387" priority="49" operator="equal">
      <formula>"wip"</formula>
    </cfRule>
    <cfRule type="cellIs" dxfId="1386" priority="50" operator="equal">
      <formula>"Completed"</formula>
    </cfRule>
  </conditionalFormatting>
  <conditionalFormatting sqref="C47:F48">
    <cfRule type="cellIs" dxfId="1385" priority="1211" operator="equal">
      <formula>"completedw"</formula>
    </cfRule>
    <cfRule type="cellIs" dxfId="1384" priority="1212" operator="equal">
      <formula>"HOLD"</formula>
    </cfRule>
    <cfRule type="cellIs" dxfId="1383" priority="1213" operator="equal">
      <formula>"ROW"</formula>
    </cfRule>
    <cfRule type="cellIs" dxfId="1382" priority="1215" operator="equal">
      <formula>"Completed"</formula>
    </cfRule>
    <cfRule type="cellIs" dxfId="1381" priority="1214" operator="equal">
      <formula>"wip"</formula>
    </cfRule>
  </conditionalFormatting>
  <conditionalFormatting sqref="C68:F69">
    <cfRule type="cellIs" dxfId="1380" priority="1223" operator="equal">
      <formula>"completedw"</formula>
    </cfRule>
    <cfRule type="cellIs" dxfId="1379" priority="1227" operator="equal">
      <formula>"Completed"</formula>
    </cfRule>
    <cfRule type="cellIs" dxfId="1378" priority="1226" operator="equal">
      <formula>"wip"</formula>
    </cfRule>
    <cfRule type="cellIs" dxfId="1377" priority="1225" operator="equal">
      <formula>"ROW"</formula>
    </cfRule>
    <cfRule type="cellIs" dxfId="1376" priority="1224" operator="equal">
      <formula>"HOLD"</formula>
    </cfRule>
  </conditionalFormatting>
  <conditionalFormatting sqref="C51:I51">
    <cfRule type="cellIs" dxfId="1375" priority="499" operator="equal">
      <formula>"HOLD"</formula>
    </cfRule>
    <cfRule type="cellIs" dxfId="1374" priority="500" operator="equal">
      <formula>"ROW"</formula>
    </cfRule>
    <cfRule type="cellIs" dxfId="1373" priority="498" operator="equal">
      <formula>"completedw"</formula>
    </cfRule>
  </conditionalFormatting>
  <conditionalFormatting sqref="C81:AA81 C302:AA302 C313:AA313">
    <cfRule type="cellIs" dxfId="1372" priority="1271" operator="equal">
      <formula>"completedw"</formula>
    </cfRule>
    <cfRule type="cellIs" dxfId="1371" priority="1272" operator="equal">
      <formula>"HOLD"</formula>
    </cfRule>
    <cfRule type="cellIs" dxfId="1370" priority="1275" operator="equal">
      <formula>"wip"</formula>
    </cfRule>
    <cfRule type="cellIs" dxfId="1369" priority="1274" operator="equal">
      <formula>"Completed"</formula>
    </cfRule>
    <cfRule type="cellIs" dxfId="1368" priority="1273" operator="equal">
      <formula>"ROW"</formula>
    </cfRule>
  </conditionalFormatting>
  <conditionalFormatting sqref="C185:AA185">
    <cfRule type="cellIs" dxfId="1367" priority="629" operator="equal">
      <formula>"Completed"</formula>
    </cfRule>
  </conditionalFormatting>
  <conditionalFormatting sqref="C259:AA259">
    <cfRule type="cellIs" dxfId="1366" priority="1310" operator="equal">
      <formula>"Completed"</formula>
    </cfRule>
    <cfRule type="cellIs" dxfId="1365" priority="1309" operator="equal">
      <formula>"ROW"</formula>
    </cfRule>
    <cfRule type="cellIs" dxfId="1364" priority="1308" operator="equal">
      <formula>"HOLD"</formula>
    </cfRule>
    <cfRule type="cellIs" dxfId="1363" priority="1307" operator="equal">
      <formula>"completedw"</formula>
    </cfRule>
  </conditionalFormatting>
  <conditionalFormatting sqref="C38:AC38">
    <cfRule type="cellIs" dxfId="1362" priority="1264" operator="equal">
      <formula>"wip"</formula>
    </cfRule>
    <cfRule type="cellIs" dxfId="1361" priority="1263" operator="equal">
      <formula>"Completed"</formula>
    </cfRule>
  </conditionalFormatting>
  <conditionalFormatting sqref="C57:AE58 B36">
    <cfRule type="cellIs" dxfId="1360" priority="1258" operator="equal">
      <formula>"Completed"</formula>
    </cfRule>
    <cfRule type="cellIs" dxfId="1359" priority="1257" operator="equal">
      <formula>"wip"</formula>
    </cfRule>
  </conditionalFormatting>
  <conditionalFormatting sqref="D172">
    <cfRule type="cellIs" dxfId="1358" priority="1614" operator="equal">
      <formula>"wip"</formula>
    </cfRule>
    <cfRule type="cellIs" dxfId="1357" priority="1615" operator="equal">
      <formula>"Completed"</formula>
    </cfRule>
  </conditionalFormatting>
  <conditionalFormatting sqref="D183">
    <cfRule type="cellIs" dxfId="1356" priority="1586" operator="equal">
      <formula>"wip"</formula>
    </cfRule>
    <cfRule type="cellIs" dxfId="1355" priority="1587" operator="equal">
      <formula>"Completed"</formula>
    </cfRule>
  </conditionalFormatting>
  <conditionalFormatting sqref="D194">
    <cfRule type="cellIs" dxfId="1354" priority="1556" operator="equal">
      <formula>"wip"</formula>
    </cfRule>
    <cfRule type="cellIs" dxfId="1353" priority="1557" operator="equal">
      <formula>"Completed"</formula>
    </cfRule>
  </conditionalFormatting>
  <conditionalFormatting sqref="D204">
    <cfRule type="cellIs" dxfId="1352" priority="1529" operator="equal">
      <formula>"Completed"</formula>
    </cfRule>
    <cfRule type="cellIs" dxfId="1351" priority="1528" operator="equal">
      <formula>"wip"</formula>
    </cfRule>
  </conditionalFormatting>
  <conditionalFormatting sqref="D215">
    <cfRule type="cellIs" dxfId="1350" priority="1501" operator="equal">
      <formula>"Completed"</formula>
    </cfRule>
    <cfRule type="cellIs" dxfId="1349" priority="1500" operator="equal">
      <formula>"wip"</formula>
    </cfRule>
  </conditionalFormatting>
  <conditionalFormatting sqref="D226">
    <cfRule type="cellIs" dxfId="1348" priority="1473" operator="equal">
      <formula>"Completed"</formula>
    </cfRule>
    <cfRule type="cellIs" dxfId="1347" priority="1472" operator="equal">
      <formula>"wip"</formula>
    </cfRule>
  </conditionalFormatting>
  <conditionalFormatting sqref="D237">
    <cfRule type="cellIs" dxfId="1346" priority="1445" operator="equal">
      <formula>"Completed"</formula>
    </cfRule>
    <cfRule type="cellIs" dxfId="1345" priority="1444" operator="equal">
      <formula>"wip"</formula>
    </cfRule>
  </conditionalFormatting>
  <conditionalFormatting sqref="D247">
    <cfRule type="cellIs" dxfId="1344" priority="1390" operator="equal">
      <formula>"wip"</formula>
    </cfRule>
    <cfRule type="cellIs" dxfId="1343" priority="1391" operator="equal">
      <formula>"Completed"</formula>
    </cfRule>
  </conditionalFormatting>
  <conditionalFormatting sqref="D257">
    <cfRule type="cellIs" dxfId="1342" priority="1363" operator="equal">
      <formula>"Completed"</formula>
    </cfRule>
    <cfRule type="cellIs" dxfId="1341" priority="1362" operator="equal">
      <formula>"wip"</formula>
    </cfRule>
  </conditionalFormatting>
  <conditionalFormatting sqref="D36:E37">
    <cfRule type="cellIs" dxfId="1340" priority="594" operator="equal">
      <formula>"Completed"</formula>
    </cfRule>
    <cfRule type="cellIs" dxfId="1339" priority="592" operator="equal">
      <formula>"ROW"</formula>
    </cfRule>
    <cfRule type="cellIs" dxfId="1338" priority="591" operator="equal">
      <formula>"HOLD"</formula>
    </cfRule>
    <cfRule type="cellIs" dxfId="1337" priority="590" operator="equal">
      <formula>"completedw"</formula>
    </cfRule>
    <cfRule type="cellIs" dxfId="1336" priority="593" operator="equal">
      <formula>"wip"</formula>
    </cfRule>
  </conditionalFormatting>
  <conditionalFormatting sqref="D267:E268">
    <cfRule type="cellIs" dxfId="1335" priority="1015" operator="equal">
      <formula>"completedw"</formula>
    </cfRule>
    <cfRule type="cellIs" dxfId="1334" priority="1019" operator="equal">
      <formula>"Completed"</formula>
    </cfRule>
    <cfRule type="cellIs" dxfId="1333" priority="1016" operator="equal">
      <formula>"HOLD"</formula>
    </cfRule>
    <cfRule type="cellIs" dxfId="1332" priority="1018" operator="equal">
      <formula>"wip"</formula>
    </cfRule>
    <cfRule type="cellIs" dxfId="1331" priority="1017" operator="equal">
      <formula>"ROW"</formula>
    </cfRule>
  </conditionalFormatting>
  <conditionalFormatting sqref="D289:E290">
    <cfRule type="cellIs" dxfId="1330" priority="874" operator="equal">
      <formula>"wip"</formula>
    </cfRule>
    <cfRule type="cellIs" dxfId="1329" priority="873" operator="equal">
      <formula>"ROW"</formula>
    </cfRule>
    <cfRule type="cellIs" dxfId="1328" priority="872" operator="equal">
      <formula>"HOLD"</formula>
    </cfRule>
    <cfRule type="cellIs" dxfId="1327" priority="875" operator="equal">
      <formula>"Completed"</formula>
    </cfRule>
    <cfRule type="cellIs" dxfId="1326" priority="871" operator="equal">
      <formula>"completedw"</formula>
    </cfRule>
  </conditionalFormatting>
  <conditionalFormatting sqref="D219:G220">
    <cfRule type="cellIs" dxfId="1325" priority="187" operator="equal">
      <formula>"ROW"</formula>
    </cfRule>
    <cfRule type="cellIs" dxfId="1324" priority="185" operator="equal">
      <formula>"completedw"</formula>
    </cfRule>
    <cfRule type="cellIs" dxfId="1323" priority="186" operator="equal">
      <formula>"HOLD"</formula>
    </cfRule>
  </conditionalFormatting>
  <conditionalFormatting sqref="D90:I91">
    <cfRule type="cellIs" dxfId="1322" priority="1167" operator="equal">
      <formula>"Completed"</formula>
    </cfRule>
    <cfRule type="cellIs" dxfId="1321" priority="1164" operator="equal">
      <formula>"HOLD"</formula>
    </cfRule>
    <cfRule type="cellIs" dxfId="1320" priority="1166" operator="equal">
      <formula>"wip"</formula>
    </cfRule>
    <cfRule type="cellIs" dxfId="1319" priority="1165" operator="equal">
      <formula>"ROW"</formula>
    </cfRule>
    <cfRule type="cellIs" dxfId="1318" priority="1163" operator="equal">
      <formula>"completedw"</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17" priority="1315" operator="equal">
      <formula>"ROW"</formula>
    </cfRule>
    <cfRule type="cellIs" dxfId="1316" priority="1314" operator="equal">
      <formula>"HOLD"</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15" priority="1313" operator="equal">
      <formula>"completedw"</formula>
    </cfRule>
  </conditionalFormatting>
  <conditionalFormatting sqref="D102:AE103 C114:AE115 C138:AE139 C150:AE151 C194:AE195 C126:AE127 C161:AE162 C172:AE173 C183:L184 C215:AE216 C237:AE238 C226:AE227 C247:AE248 C257:Z258 N183:AF184 C204:AE205">
    <cfRule type="cellIs" dxfId="1314" priority="1635"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1313" priority="1293" operator="equal">
      <formula>"wip"</formula>
    </cfRule>
  </conditionalFormatting>
  <conditionalFormatting sqref="E25">
    <cfRule type="containsText" dxfId="1312" priority="42" operator="containsText" text="Hold">
      <formula>NOT(ISERROR(SEARCH("Hold",E25)))</formula>
    </cfRule>
  </conditionalFormatting>
  <conditionalFormatting sqref="E36:E37">
    <cfRule type="containsText" dxfId="1311" priority="589" operator="containsText" text="Hold">
      <formula>NOT(ISERROR(SEARCH("Hold",E36)))</formula>
    </cfRule>
  </conditionalFormatting>
  <conditionalFormatting sqref="E47:E48">
    <cfRule type="containsText" dxfId="1310" priority="1210" operator="containsText" text="Hold">
      <formula>NOT(ISERROR(SEARCH("Hold",E47)))</formula>
    </cfRule>
  </conditionalFormatting>
  <conditionalFormatting sqref="E68:E69">
    <cfRule type="containsText" dxfId="1309" priority="1222" operator="containsText" text="Hold">
      <formula>NOT(ISERROR(SEARCH("Hold",E68)))</formula>
    </cfRule>
  </conditionalFormatting>
  <conditionalFormatting sqref="E83:E84">
    <cfRule type="cellIs" dxfId="1308" priority="115" operator="equal">
      <formula>"completedw"</formula>
    </cfRule>
    <cfRule type="cellIs" dxfId="1307" priority="116" operator="equal">
      <formula>"HOLD"</formula>
    </cfRule>
    <cfRule type="cellIs" dxfId="1306" priority="117" operator="equal">
      <formula>"ROW"</formula>
    </cfRule>
  </conditionalFormatting>
  <conditionalFormatting sqref="E94:E95">
    <cfRule type="cellIs" dxfId="1305" priority="422" operator="equal">
      <formula>"ROW"</formula>
    </cfRule>
    <cfRule type="cellIs" dxfId="1304" priority="421" operator="equal">
      <formula>"HOLD"</formula>
    </cfRule>
    <cfRule type="cellIs" dxfId="1303" priority="420" operator="equal">
      <formula>"completedw"</formula>
    </cfRule>
  </conditionalFormatting>
  <conditionalFormatting sqref="E106:E107">
    <cfRule type="cellIs" dxfId="1302" priority="414" operator="equal">
      <formula>"completedw"</formula>
    </cfRule>
    <cfRule type="cellIs" dxfId="1301" priority="416" operator="equal">
      <formula>"ROW"</formula>
    </cfRule>
    <cfRule type="cellIs" dxfId="1300" priority="415" operator="equal">
      <formula>"HOLD"</formula>
    </cfRule>
  </conditionalFormatting>
  <conditionalFormatting sqref="E126:E127">
    <cfRule type="containsText" dxfId="1299" priority="792" operator="containsText" text="Hold">
      <formula>NOT(ISERROR(SEARCH("Hold",E126)))</formula>
    </cfRule>
  </conditionalFormatting>
  <conditionalFormatting sqref="E138:E139">
    <cfRule type="containsText" dxfId="1298" priority="1233" operator="containsText" text="Hold">
      <formula>NOT(ISERROR(SEARCH("Hold",E138)))</formula>
    </cfRule>
  </conditionalFormatting>
  <conditionalFormatting sqref="E154:E155">
    <cfRule type="cellIs" dxfId="1297" priority="393" operator="equal">
      <formula>"completedw"</formula>
    </cfRule>
    <cfRule type="cellIs" dxfId="1296" priority="394" operator="equal">
      <formula>"HOLD"</formula>
    </cfRule>
    <cfRule type="cellIs" dxfId="1295" priority="395" operator="equal">
      <formula>"ROW"</formula>
    </cfRule>
  </conditionalFormatting>
  <conditionalFormatting sqref="E161:E162">
    <cfRule type="containsText" dxfId="1294" priority="1154" operator="containsText" text="Hold">
      <formula>NOT(ISERROR(SEARCH("Hold",E161)))</formula>
    </cfRule>
  </conditionalFormatting>
  <conditionalFormatting sqref="E172:E173">
    <cfRule type="containsText" dxfId="1293" priority="529" operator="containsText" text="Hold">
      <formula>NOT(ISERROR(SEARCH("Hold",E172)))</formula>
    </cfRule>
  </conditionalFormatting>
  <conditionalFormatting sqref="E183:E184">
    <cfRule type="containsText" dxfId="1292" priority="787" operator="containsText" text="Hold">
      <formula>NOT(ISERROR(SEARCH("Hold",E183)))</formula>
    </cfRule>
  </conditionalFormatting>
  <conditionalFormatting sqref="E194:E195">
    <cfRule type="containsText" dxfId="1291" priority="805" operator="containsText" text="Hold">
      <formula>NOT(ISERROR(SEARCH("Hold",E194)))</formula>
    </cfRule>
  </conditionalFormatting>
  <conditionalFormatting sqref="E215:E216">
    <cfRule type="containsText" dxfId="1290" priority="1157" operator="containsText" text="Hold">
      <formula>NOT(ISERROR(SEARCH("Hold",E215)))</formula>
    </cfRule>
  </conditionalFormatting>
  <conditionalFormatting sqref="E226:E227">
    <cfRule type="containsText" dxfId="1289" priority="1132" operator="containsText" text="Hold">
      <formula>NOT(ISERROR(SEARCH("Hold",E226)))</formula>
    </cfRule>
  </conditionalFormatting>
  <conditionalFormatting sqref="E230">
    <cfRule type="cellIs" dxfId="1288" priority="524" operator="equal">
      <formula>"HOLD"</formula>
    </cfRule>
    <cfRule type="cellIs" dxfId="1287" priority="525" operator="equal">
      <formula>"ROW"</formula>
    </cfRule>
    <cfRule type="cellIs" dxfId="1286" priority="523" operator="equal">
      <formula>"completedw"</formula>
    </cfRule>
  </conditionalFormatting>
  <conditionalFormatting sqref="E237:E238">
    <cfRule type="containsText" dxfId="1285" priority="1129" operator="containsText" text="Hold">
      <formula>NOT(ISERROR(SEARCH("Hold",E237)))</formula>
    </cfRule>
  </conditionalFormatting>
  <conditionalFormatting sqref="E247:E248">
    <cfRule type="containsText" dxfId="1284" priority="1109" operator="containsText" text="Hold">
      <formula>NOT(ISERROR(SEARCH("Hold",E247)))</formula>
    </cfRule>
  </conditionalFormatting>
  <conditionalFormatting sqref="E257:E258">
    <cfRule type="containsText" dxfId="1283" priority="1106" operator="containsText" text="Hold">
      <formula>NOT(ISERROR(SEARCH("Hold",E257)))</formula>
    </cfRule>
  </conditionalFormatting>
  <conditionalFormatting sqref="E267:E268">
    <cfRule type="containsText" dxfId="1282" priority="1014" operator="containsText" text="Hold">
      <formula>NOT(ISERROR(SEARCH("Hold",E267)))</formula>
    </cfRule>
  </conditionalFormatting>
  <conditionalFormatting sqref="E278:E279">
    <cfRule type="containsText" dxfId="1281" priority="996" operator="containsText" text="Hold">
      <formula>NOT(ISERROR(SEARCH("Hold",E278)))</formula>
    </cfRule>
  </conditionalFormatting>
  <conditionalFormatting sqref="E289:E290">
    <cfRule type="containsText" dxfId="1280" priority="870" operator="containsText" text="Hold">
      <formula>NOT(ISERROR(SEARCH("Hold",E289)))</formula>
    </cfRule>
  </conditionalFormatting>
  <conditionalFormatting sqref="E300:E301">
    <cfRule type="cellIs" dxfId="1279" priority="125" operator="equal">
      <formula>"wip"</formula>
    </cfRule>
    <cfRule type="cellIs" dxfId="1278" priority="124" operator="equal">
      <formula>"ROW"</formula>
    </cfRule>
    <cfRule type="cellIs" dxfId="1277" priority="122" operator="equal">
      <formula>"completedw"</formula>
    </cfRule>
    <cfRule type="containsText" dxfId="1276" priority="121" operator="containsText" text="Hold">
      <formula>NOT(ISERROR(SEARCH("Hold",E300)))</formula>
    </cfRule>
    <cfRule type="cellIs" dxfId="1275" priority="123" operator="equal">
      <formula>"HOLD"</formula>
    </cfRule>
    <cfRule type="cellIs" dxfId="1274" priority="126" operator="equal">
      <formula>"Completed"</formula>
    </cfRule>
  </conditionalFormatting>
  <conditionalFormatting sqref="E311:E312">
    <cfRule type="containsText" dxfId="1273" priority="106" operator="containsText" text="Hold">
      <formula>NOT(ISERROR(SEARCH("Hold",E311)))</formula>
    </cfRule>
  </conditionalFormatting>
  <conditionalFormatting sqref="E278:F279">
    <cfRule type="cellIs" dxfId="1272" priority="999" operator="equal">
      <formula>"ROW"</formula>
    </cfRule>
    <cfRule type="cellIs" dxfId="1271" priority="997" operator="equal">
      <formula>"completedw"</formula>
    </cfRule>
    <cfRule type="cellIs" dxfId="1270" priority="1000" operator="equal">
      <formula>"wip"</formula>
    </cfRule>
    <cfRule type="cellIs" dxfId="1269" priority="998" operator="equal">
      <formula>"HOLD"</formula>
    </cfRule>
    <cfRule type="cellIs" dxfId="1268" priority="1001" operator="equal">
      <formula>"Completed"</formula>
    </cfRule>
  </conditionalFormatting>
  <conditionalFormatting sqref="E311:F312">
    <cfRule type="cellIs" dxfId="1267" priority="109" operator="equal">
      <formula>"ROW"</formula>
    </cfRule>
    <cfRule type="cellIs" dxfId="1266" priority="107" operator="equal">
      <formula>"completedw"</formula>
    </cfRule>
    <cfRule type="cellIs" dxfId="1265" priority="108" operator="equal">
      <formula>"HOLD"</formula>
    </cfRule>
    <cfRule type="cellIs" dxfId="1264" priority="111" operator="equal">
      <formula>"Completed"</formula>
    </cfRule>
    <cfRule type="cellIs" dxfId="1263" priority="110" operator="equal">
      <formula>"wip"</formula>
    </cfRule>
  </conditionalFormatting>
  <conditionalFormatting sqref="E61:I62">
    <cfRule type="cellIs" dxfId="1262" priority="475" operator="equal">
      <formula>"HOLD"</formula>
    </cfRule>
    <cfRule type="cellIs" dxfId="1261" priority="476" operator="equal">
      <formula>"ROW"</formula>
    </cfRule>
    <cfRule type="cellIs" dxfId="1260" priority="474" operator="equal">
      <formula>"completedw"</formula>
    </cfRule>
  </conditionalFormatting>
  <conditionalFormatting sqref="F172">
    <cfRule type="cellIs" dxfId="1259" priority="1613" operator="equal">
      <formula>"Completed"</formula>
    </cfRule>
    <cfRule type="cellIs" dxfId="1258" priority="1612" operator="equal">
      <formula>"wip"</formula>
    </cfRule>
  </conditionalFormatting>
  <conditionalFormatting sqref="F183">
    <cfRule type="cellIs" dxfId="1257" priority="1584" operator="equal">
      <formula>"wip"</formula>
    </cfRule>
    <cfRule type="cellIs" dxfId="1256" priority="1585" operator="equal">
      <formula>"Completed"</formula>
    </cfRule>
  </conditionalFormatting>
  <conditionalFormatting sqref="F194">
    <cfRule type="cellIs" dxfId="1255" priority="1554" operator="equal">
      <formula>"wip"</formula>
    </cfRule>
    <cfRule type="cellIs" dxfId="1254" priority="1555" operator="equal">
      <formula>"Completed"</formula>
    </cfRule>
  </conditionalFormatting>
  <conditionalFormatting sqref="F204">
    <cfRule type="cellIs" dxfId="1253" priority="1527" operator="equal">
      <formula>"Completed"</formula>
    </cfRule>
    <cfRule type="cellIs" dxfId="1252" priority="1526" operator="equal">
      <formula>"wip"</formula>
    </cfRule>
  </conditionalFormatting>
  <conditionalFormatting sqref="F215">
    <cfRule type="cellIs" dxfId="1251" priority="1499" operator="equal">
      <formula>"Completed"</formula>
    </cfRule>
    <cfRule type="cellIs" dxfId="1250" priority="1498" operator="equal">
      <formula>"wip"</formula>
    </cfRule>
  </conditionalFormatting>
  <conditionalFormatting sqref="F226">
    <cfRule type="cellIs" dxfId="1249" priority="1470" operator="equal">
      <formula>"wip"</formula>
    </cfRule>
    <cfRule type="cellIs" dxfId="1248" priority="1471" operator="equal">
      <formula>"Completed"</formula>
    </cfRule>
  </conditionalFormatting>
  <conditionalFormatting sqref="F237">
    <cfRule type="cellIs" dxfId="1247" priority="1443" operator="equal">
      <formula>"Completed"</formula>
    </cfRule>
    <cfRule type="cellIs" dxfId="1246" priority="1442" operator="equal">
      <formula>"wip"</formula>
    </cfRule>
  </conditionalFormatting>
  <conditionalFormatting sqref="F247">
    <cfRule type="cellIs" dxfId="1245" priority="1388" operator="equal">
      <formula>"wip"</formula>
    </cfRule>
    <cfRule type="cellIs" dxfId="1244" priority="1389" operator="equal">
      <formula>"Completed"</formula>
    </cfRule>
  </conditionalFormatting>
  <conditionalFormatting sqref="F257">
    <cfRule type="cellIs" dxfId="1243" priority="1360" operator="equal">
      <formula>"wip"</formula>
    </cfRule>
    <cfRule type="cellIs" dxfId="1242" priority="1361" operator="equal">
      <formula>"Completed"</formula>
    </cfRule>
  </conditionalFormatting>
  <conditionalFormatting sqref="F36:G37">
    <cfRule type="cellIs" dxfId="1241" priority="600" operator="equal">
      <formula>"Completed"</formula>
    </cfRule>
    <cfRule type="cellIs" dxfId="1240" priority="599" operator="equal">
      <formula>"wip"</formula>
    </cfRule>
    <cfRule type="cellIs" dxfId="1239" priority="598" operator="equal">
      <formula>"ROW"</formula>
    </cfRule>
    <cfRule type="cellIs" dxfId="1238" priority="597" operator="equal">
      <formula>"HOLD"</formula>
    </cfRule>
    <cfRule type="cellIs" dxfId="1237" priority="596" operator="equal">
      <formula>"completedw"</formula>
    </cfRule>
  </conditionalFormatting>
  <conditionalFormatting sqref="F267:G268">
    <cfRule type="cellIs" dxfId="1236" priority="1024" operator="equal">
      <formula>"wip"</formula>
    </cfRule>
    <cfRule type="cellIs" dxfId="1235" priority="1025" operator="equal">
      <formula>"Completed"</formula>
    </cfRule>
    <cfRule type="cellIs" dxfId="1234" priority="1022" operator="equal">
      <formula>"HOLD"</formula>
    </cfRule>
    <cfRule type="cellIs" dxfId="1233" priority="1021" operator="equal">
      <formula>"completedw"</formula>
    </cfRule>
    <cfRule type="cellIs" dxfId="1232" priority="1023" operator="equal">
      <formula>"ROW"</formula>
    </cfRule>
  </conditionalFormatting>
  <conditionalFormatting sqref="F289:G290">
    <cfRule type="cellIs" dxfId="1231" priority="881" operator="equal">
      <formula>"Completed"</formula>
    </cfRule>
    <cfRule type="cellIs" dxfId="1230" priority="878" operator="equal">
      <formula>"HOLD"</formula>
    </cfRule>
    <cfRule type="cellIs" dxfId="1229" priority="879" operator="equal">
      <formula>"ROW"</formula>
    </cfRule>
    <cfRule type="cellIs" dxfId="1228" priority="880" operator="equal">
      <formula>"wip"</formula>
    </cfRule>
    <cfRule type="cellIs" dxfId="1227" priority="877" operator="equal">
      <formula>"completedw"</formula>
    </cfRule>
  </conditionalFormatting>
  <conditionalFormatting sqref="F300:H301">
    <cfRule type="cellIs" dxfId="1226" priority="750" operator="equal">
      <formula>"completedw"</formula>
    </cfRule>
    <cfRule type="cellIs" dxfId="1225" priority="753" operator="equal">
      <formula>"wip"</formula>
    </cfRule>
    <cfRule type="cellIs" dxfId="1224" priority="754" operator="equal">
      <formula>"Completed"</formula>
    </cfRule>
    <cfRule type="cellIs" dxfId="1223" priority="752" operator="equal">
      <formula>"ROW"</formula>
    </cfRule>
    <cfRule type="cellIs" dxfId="1222" priority="751" operator="equal">
      <formula>"HOLD"</formula>
    </cfRule>
  </conditionalFormatting>
  <conditionalFormatting sqref="G25:G26">
    <cfRule type="containsText" dxfId="1221" priority="22" operator="containsText" text="Hold">
      <formula>NOT(ISERROR(SEARCH("Hold",G25)))</formula>
    </cfRule>
  </conditionalFormatting>
  <conditionalFormatting sqref="G29">
    <cfRule type="cellIs" dxfId="1220" priority="47" operator="equal">
      <formula>"HOLD"</formula>
    </cfRule>
    <cfRule type="cellIs" dxfId="1219" priority="48" operator="equal">
      <formula>"ROW"</formula>
    </cfRule>
    <cfRule type="cellIs" dxfId="1218" priority="46" operator="equal">
      <formula>"completedw"</formula>
    </cfRule>
  </conditionalFormatting>
  <conditionalFormatting sqref="G36:G37">
    <cfRule type="containsText" dxfId="1217" priority="595" operator="containsText" text="Hold">
      <formula>NOT(ISERROR(SEARCH("Hold",G36)))</formula>
    </cfRule>
  </conditionalFormatting>
  <conditionalFormatting sqref="G47:G48">
    <cfRule type="containsText" dxfId="1216" priority="1204" operator="containsText" text="Hold">
      <formula>NOT(ISERROR(SEARCH("Hold",G47)))</formula>
    </cfRule>
  </conditionalFormatting>
  <conditionalFormatting sqref="G68:G69">
    <cfRule type="containsText" dxfId="1215" priority="1216" operator="containsText" text="Hold">
      <formula>NOT(ISERROR(SEARCH("Hold",G68)))</formula>
    </cfRule>
  </conditionalFormatting>
  <conditionalFormatting sqref="G114:G115">
    <cfRule type="containsText" dxfId="1214" priority="1255" operator="containsText" text="Hold">
      <formula>NOT(ISERROR(SEARCH("Hold",G114)))</formula>
    </cfRule>
  </conditionalFormatting>
  <conditionalFormatting sqref="G126:G127">
    <cfRule type="containsText" dxfId="1213" priority="1240" operator="containsText" text="Hold">
      <formula>NOT(ISERROR(SEARCH("Hold",G126)))</formula>
    </cfRule>
  </conditionalFormatting>
  <conditionalFormatting sqref="G133">
    <cfRule type="cellIs" dxfId="1212" priority="259" operator="equal">
      <formula>"ROW"</formula>
    </cfRule>
    <cfRule type="cellIs" dxfId="1211" priority="258" operator="equal">
      <formula>"HOLD"</formula>
    </cfRule>
    <cfRule type="cellIs" dxfId="1210" priority="257" operator="equal">
      <formula>"completedw"</formula>
    </cfRule>
  </conditionalFormatting>
  <conditionalFormatting sqref="G138:G139">
    <cfRule type="containsText" dxfId="1209" priority="1252" operator="containsText" text="Hold">
      <formula>NOT(ISERROR(SEARCH("Hold",G138)))</formula>
    </cfRule>
  </conditionalFormatting>
  <conditionalFormatting sqref="G161:G162">
    <cfRule type="containsText" dxfId="1208" priority="1153" operator="containsText" text="Hold">
      <formula>NOT(ISERROR(SEARCH("Hold",G161)))</formula>
    </cfRule>
  </conditionalFormatting>
  <conditionalFormatting sqref="G176:G177">
    <cfRule type="cellIs" dxfId="1207" priority="365" operator="equal">
      <formula>"ROW"</formula>
    </cfRule>
    <cfRule type="cellIs" dxfId="1206" priority="364" operator="equal">
      <formula>"HOLD"</formula>
    </cfRule>
    <cfRule type="cellIs" dxfId="1205" priority="363" operator="equal">
      <formula>"completedw"</formula>
    </cfRule>
  </conditionalFormatting>
  <conditionalFormatting sqref="G187">
    <cfRule type="cellIs" dxfId="1204" priority="357" operator="equal">
      <formula>"completedw"</formula>
    </cfRule>
    <cfRule type="cellIs" dxfId="1203" priority="358" operator="equal">
      <formula>"HOLD"</formula>
    </cfRule>
    <cfRule type="cellIs" dxfId="1202" priority="359" operator="equal">
      <formula>"ROW"</formula>
    </cfRule>
  </conditionalFormatting>
  <conditionalFormatting sqref="G194:G195">
    <cfRule type="containsText" dxfId="1201" priority="806" operator="containsText" text="Hold">
      <formula>NOT(ISERROR(SEARCH("Hold",G194)))</formula>
    </cfRule>
  </conditionalFormatting>
  <conditionalFormatting sqref="G204:G205">
    <cfRule type="containsText" dxfId="1200" priority="788" operator="containsText" text="Hold">
      <formula>NOT(ISERROR(SEARCH("Hold",G204)))</formula>
    </cfRule>
  </conditionalFormatting>
  <conditionalFormatting sqref="G208:G209">
    <cfRule type="cellIs" dxfId="1199" priority="239" operator="equal">
      <formula>"completedw"</formula>
    </cfRule>
    <cfRule type="cellIs" dxfId="1198" priority="240" operator="equal">
      <formula>"HOLD"</formula>
    </cfRule>
    <cfRule type="cellIs" dxfId="1197" priority="241" operator="equal">
      <formula>"ROW"</formula>
    </cfRule>
  </conditionalFormatting>
  <conditionalFormatting sqref="G215:G216">
    <cfRule type="containsText" dxfId="1196" priority="1156" operator="containsText" text="Hold">
      <formula>NOT(ISERROR(SEARCH("Hold",G215)))</formula>
    </cfRule>
  </conditionalFormatting>
  <conditionalFormatting sqref="G226:G227">
    <cfRule type="containsText" dxfId="1195" priority="1133" operator="containsText" text="Hold">
      <formula>NOT(ISERROR(SEARCH("Hold",G226)))</formula>
    </cfRule>
  </conditionalFormatting>
  <conditionalFormatting sqref="G237:G238">
    <cfRule type="containsText" dxfId="1194" priority="1128" operator="containsText" text="Hold">
      <formula>NOT(ISERROR(SEARCH("Hold",G237)))</formula>
    </cfRule>
  </conditionalFormatting>
  <conditionalFormatting sqref="G247:G248">
    <cfRule type="containsText" dxfId="1193" priority="1110" operator="containsText" text="Hold">
      <formula>NOT(ISERROR(SEARCH("Hold",G247)))</formula>
    </cfRule>
  </conditionalFormatting>
  <conditionalFormatting sqref="G257:G258">
    <cfRule type="containsText" dxfId="1192" priority="1105" operator="containsText" text="Hold">
      <formula>NOT(ISERROR(SEARCH("Hold",G257)))</formula>
    </cfRule>
  </conditionalFormatting>
  <conditionalFormatting sqref="G267:G268">
    <cfRule type="containsText" dxfId="1191" priority="1020" operator="containsText" text="Hold">
      <formula>NOT(ISERROR(SEARCH("Hold",G267)))</formula>
    </cfRule>
  </conditionalFormatting>
  <conditionalFormatting sqref="G278:G279">
    <cfRule type="containsText" dxfId="1190" priority="990" operator="containsText" text="Hold">
      <formula>NOT(ISERROR(SEARCH("Hold",G278)))</formula>
    </cfRule>
  </conditionalFormatting>
  <conditionalFormatting sqref="G289:G290">
    <cfRule type="containsText" dxfId="1189" priority="876" operator="containsText" text="Hold">
      <formula>NOT(ISERROR(SEARCH("Hold",G289)))</formula>
    </cfRule>
  </conditionalFormatting>
  <conditionalFormatting sqref="G300:G301">
    <cfRule type="containsText" dxfId="1188" priority="749" operator="containsText" text="Hold">
      <formula>NOT(ISERROR(SEARCH("Hold",G300)))</formula>
    </cfRule>
  </conditionalFormatting>
  <conditionalFormatting sqref="G311:G312">
    <cfRule type="containsText" dxfId="1187" priority="100" operator="containsText" text="Hold">
      <formula>NOT(ISERROR(SEARCH("Hold",G311)))</formula>
    </cfRule>
  </conditionalFormatting>
  <conditionalFormatting sqref="G25:H26">
    <cfRule type="cellIs" dxfId="1186" priority="26" operator="equal">
      <formula>"wip"</formula>
    </cfRule>
    <cfRule type="cellIs" dxfId="1185" priority="27" operator="equal">
      <formula>"Completed"</formula>
    </cfRule>
    <cfRule type="cellIs" dxfId="1184" priority="23" operator="equal">
      <formula>"completedw"</formula>
    </cfRule>
    <cfRule type="cellIs" dxfId="1183" priority="24" operator="equal">
      <formula>"HOLD"</formula>
    </cfRule>
    <cfRule type="cellIs" dxfId="1182" priority="25" operator="equal">
      <formula>"ROW"</formula>
    </cfRule>
  </conditionalFormatting>
  <conditionalFormatting sqref="G47:H48">
    <cfRule type="cellIs" dxfId="1181" priority="1207" operator="equal">
      <formula>"ROW"</formula>
    </cfRule>
    <cfRule type="cellIs" dxfId="1180" priority="1206" operator="equal">
      <formula>"HOLD"</formula>
    </cfRule>
    <cfRule type="cellIs" dxfId="1179" priority="1209" operator="equal">
      <formula>"Completed"</formula>
    </cfRule>
    <cfRule type="cellIs" dxfId="1178" priority="1205" operator="equal">
      <formula>"completedw"</formula>
    </cfRule>
    <cfRule type="cellIs" dxfId="1177" priority="1208" operator="equal">
      <formula>"wip"</formula>
    </cfRule>
  </conditionalFormatting>
  <conditionalFormatting sqref="G68:H69">
    <cfRule type="cellIs" dxfId="1176" priority="1221" operator="equal">
      <formula>"Completed"</formula>
    </cfRule>
    <cfRule type="cellIs" dxfId="1175" priority="1217" operator="equal">
      <formula>"completedw"</formula>
    </cfRule>
    <cfRule type="cellIs" dxfId="1174" priority="1218" operator="equal">
      <formula>"HOLD"</formula>
    </cfRule>
    <cfRule type="cellIs" dxfId="1173" priority="1219" operator="equal">
      <formula>"ROW"</formula>
    </cfRule>
  </conditionalFormatting>
  <conditionalFormatting sqref="G278:H279">
    <cfRule type="cellIs" dxfId="1172" priority="991" operator="equal">
      <formula>"completedw"</formula>
    </cfRule>
    <cfRule type="cellIs" dxfId="1171" priority="992" operator="equal">
      <formula>"HOLD"</formula>
    </cfRule>
    <cfRule type="cellIs" dxfId="1170" priority="993" operator="equal">
      <formula>"ROW"</formula>
    </cfRule>
    <cfRule type="cellIs" dxfId="1169" priority="994" operator="equal">
      <formula>"wip"</formula>
    </cfRule>
    <cfRule type="cellIs" dxfId="1168" priority="995" operator="equal">
      <formula>"Completed"</formula>
    </cfRule>
  </conditionalFormatting>
  <conditionalFormatting sqref="G311:H312">
    <cfRule type="cellIs" dxfId="1167" priority="105" operator="equal">
      <formula>"Completed"</formula>
    </cfRule>
    <cfRule type="cellIs" dxfId="1166" priority="104" operator="equal">
      <formula>"wip"</formula>
    </cfRule>
    <cfRule type="cellIs" dxfId="1165" priority="103" operator="equal">
      <formula>"ROW"</formula>
    </cfRule>
    <cfRule type="cellIs" dxfId="1164" priority="102" operator="equal">
      <formula>"HOLD"</formula>
    </cfRule>
    <cfRule type="cellIs" dxfId="1163" priority="101" operator="equal">
      <formula>"completedw"</formula>
    </cfRule>
  </conditionalFormatting>
  <conditionalFormatting sqref="G83:I84">
    <cfRule type="cellIs" dxfId="1162" priority="428" operator="equal">
      <formula>"ROW"</formula>
    </cfRule>
    <cfRule type="cellIs" dxfId="1161" priority="427" operator="equal">
      <formula>"HOLD"</formula>
    </cfRule>
    <cfRule type="cellIs" dxfId="1160" priority="426" operator="equal">
      <formula>"completedw"</formula>
    </cfRule>
  </conditionalFormatting>
  <conditionalFormatting sqref="G106:I107">
    <cfRule type="cellIs" dxfId="1159" priority="412" operator="equal">
      <formula>"HOLD"</formula>
    </cfRule>
    <cfRule type="cellIs" dxfId="1158" priority="411" operator="equal">
      <formula>"completedw"</formula>
    </cfRule>
    <cfRule type="cellIs" dxfId="1157" priority="413" operator="equal">
      <formula>"ROW"</formula>
    </cfRule>
  </conditionalFormatting>
  <conditionalFormatting sqref="G68:AB69">
    <cfRule type="cellIs" dxfId="1156" priority="1220" operator="equal">
      <formula>"wip"</formula>
    </cfRule>
  </conditionalFormatting>
  <conditionalFormatting sqref="H134 J134">
    <cfRule type="cellIs" dxfId="1155" priority="254" operator="equal">
      <formula>"completedw"</formula>
    </cfRule>
    <cfRule type="cellIs" dxfId="1154" priority="255" operator="equal">
      <formula>"HOLD"</formula>
    </cfRule>
    <cfRule type="cellIs" dxfId="1153" priority="256" operator="equal">
      <formula>"ROW"</formula>
    </cfRule>
  </conditionalFormatting>
  <conditionalFormatting sqref="H167">
    <cfRule type="cellIs" dxfId="1152" priority="278" operator="equal">
      <formula>"ROW"</formula>
    </cfRule>
    <cfRule type="cellIs" dxfId="1151" priority="277" operator="equal">
      <formula>"HOLD"</formula>
    </cfRule>
    <cfRule type="cellIs" dxfId="1150" priority="276" operator="equal">
      <formula>"completedw"</formula>
    </cfRule>
  </conditionalFormatting>
  <conditionalFormatting sqref="H172">
    <cfRule type="cellIs" dxfId="1149" priority="1611" operator="equal">
      <formula>"Completed"</formula>
    </cfRule>
    <cfRule type="cellIs" dxfId="1148" priority="1610" operator="equal">
      <formula>"wip"</formula>
    </cfRule>
  </conditionalFormatting>
  <conditionalFormatting sqref="H183">
    <cfRule type="cellIs" dxfId="1147" priority="1583" operator="equal">
      <formula>"Completed"</formula>
    </cfRule>
    <cfRule type="cellIs" dxfId="1146" priority="1582" operator="equal">
      <formula>"wip"</formula>
    </cfRule>
  </conditionalFormatting>
  <conditionalFormatting sqref="H194">
    <cfRule type="cellIs" dxfId="1145" priority="1553" operator="equal">
      <formula>"Completed"</formula>
    </cfRule>
    <cfRule type="cellIs" dxfId="1144" priority="1552" operator="equal">
      <formula>"wip"</formula>
    </cfRule>
  </conditionalFormatting>
  <conditionalFormatting sqref="H204">
    <cfRule type="cellIs" dxfId="1143" priority="1525" operator="equal">
      <formula>"Completed"</formula>
    </cfRule>
    <cfRule type="cellIs" dxfId="1142" priority="1524" operator="equal">
      <formula>"wip"</formula>
    </cfRule>
  </conditionalFormatting>
  <conditionalFormatting sqref="H215">
    <cfRule type="cellIs" dxfId="1141" priority="1496" operator="equal">
      <formula>"wip"</formula>
    </cfRule>
    <cfRule type="cellIs" dxfId="1140" priority="1497" operator="equal">
      <formula>"Completed"</formula>
    </cfRule>
  </conditionalFormatting>
  <conditionalFormatting sqref="H226">
    <cfRule type="cellIs" dxfId="1139" priority="1469" operator="equal">
      <formula>"Completed"</formula>
    </cfRule>
    <cfRule type="cellIs" dxfId="1138" priority="1468" operator="equal">
      <formula>"wip"</formula>
    </cfRule>
  </conditionalFormatting>
  <conditionalFormatting sqref="H237">
    <cfRule type="cellIs" dxfId="1137" priority="1440" operator="equal">
      <formula>"wip"</formula>
    </cfRule>
    <cfRule type="cellIs" dxfId="1136" priority="1441" operator="equal">
      <formula>"Completed"</formula>
    </cfRule>
  </conditionalFormatting>
  <conditionalFormatting sqref="H247">
    <cfRule type="cellIs" dxfId="1135" priority="1387" operator="equal">
      <formula>"Completed"</formula>
    </cfRule>
    <cfRule type="cellIs" dxfId="1134" priority="1386" operator="equal">
      <formula>"wip"</formula>
    </cfRule>
  </conditionalFormatting>
  <conditionalFormatting sqref="H257">
    <cfRule type="cellIs" dxfId="1133" priority="1358" operator="equal">
      <formula>"wip"</formula>
    </cfRule>
    <cfRule type="cellIs" dxfId="1132" priority="1359" operator="equal">
      <formula>"Completed"</formula>
    </cfRule>
  </conditionalFormatting>
  <conditionalFormatting sqref="H36:I37">
    <cfRule type="cellIs" dxfId="1131" priority="604" operator="equal">
      <formula>"ROW"</formula>
    </cfRule>
    <cfRule type="cellIs" dxfId="1130" priority="606" operator="equal">
      <formula>"Completed"</formula>
    </cfRule>
    <cfRule type="cellIs" dxfId="1129" priority="605" operator="equal">
      <formula>"wip"</formula>
    </cfRule>
    <cfRule type="cellIs" dxfId="1128" priority="602" operator="equal">
      <formula>"completedw"</formula>
    </cfRule>
    <cfRule type="cellIs" dxfId="1127" priority="603" operator="equal">
      <formula>"HOLD"</formula>
    </cfRule>
  </conditionalFormatting>
  <conditionalFormatting sqref="H267:I268">
    <cfRule type="cellIs" dxfId="1126" priority="1031" operator="equal">
      <formula>"Completed"</formula>
    </cfRule>
    <cfRule type="cellIs" dxfId="1125" priority="1028" operator="equal">
      <formula>"HOLD"</formula>
    </cfRule>
    <cfRule type="cellIs" dxfId="1124" priority="1029" operator="equal">
      <formula>"ROW"</formula>
    </cfRule>
    <cfRule type="cellIs" dxfId="1123" priority="1030" operator="equal">
      <formula>"wip"</formula>
    </cfRule>
    <cfRule type="cellIs" dxfId="1122" priority="1027" operator="equal">
      <formula>"completedw"</formula>
    </cfRule>
  </conditionalFormatting>
  <conditionalFormatting sqref="H289:I290">
    <cfRule type="cellIs" dxfId="1121" priority="887" operator="equal">
      <formula>"Completed"</formula>
    </cfRule>
    <cfRule type="cellIs" dxfId="1120" priority="885" operator="equal">
      <formula>"ROW"</formula>
    </cfRule>
    <cfRule type="cellIs" dxfId="1119" priority="883" operator="equal">
      <formula>"completedw"</formula>
    </cfRule>
    <cfRule type="cellIs" dxfId="1118" priority="884" operator="equal">
      <formula>"HOLD"</formula>
    </cfRule>
    <cfRule type="cellIs" dxfId="1117" priority="886" operator="equal">
      <formula>"wip"</formula>
    </cfRule>
  </conditionalFormatting>
  <conditionalFormatting sqref="I25:I26">
    <cfRule type="containsText" dxfId="1116" priority="16" operator="containsText" text="Hold">
      <formula>NOT(ISERROR(SEARCH("Hold",I25)))</formula>
    </cfRule>
    <cfRule type="cellIs" dxfId="1115" priority="17" operator="equal">
      <formula>"completedw"</formula>
    </cfRule>
    <cfRule type="cellIs" dxfId="1114" priority="18" operator="equal">
      <formula>"HOLD"</formula>
    </cfRule>
    <cfRule type="cellIs" dxfId="1113" priority="19" operator="equal">
      <formula>"ROW"</formula>
    </cfRule>
    <cfRule type="cellIs" dxfId="1112" priority="20" operator="equal">
      <formula>"wip"</formula>
    </cfRule>
    <cfRule type="cellIs" dxfId="1111" priority="21" operator="equal">
      <formula>"Completed"</formula>
    </cfRule>
  </conditionalFormatting>
  <conditionalFormatting sqref="I36:I37">
    <cfRule type="containsText" dxfId="1110" priority="601" operator="containsText" text="Hold">
      <formula>NOT(ISERROR(SEARCH("Hold",I36)))</formula>
    </cfRule>
  </conditionalFormatting>
  <conditionalFormatting sqref="I47:I48">
    <cfRule type="containsText" dxfId="1109" priority="576" operator="containsText" text="Hold">
      <formula>NOT(ISERROR(SEARCH("Hold",I47)))</formula>
    </cfRule>
  </conditionalFormatting>
  <conditionalFormatting sqref="I68:I69">
    <cfRule type="cellIs" dxfId="1108" priority="533" operator="equal">
      <formula>"HOLD"</formula>
    </cfRule>
    <cfRule type="cellIs" dxfId="1107" priority="532" operator="equal">
      <formula>"completedw"</formula>
    </cfRule>
    <cfRule type="cellIs" dxfId="1106" priority="534" operator="equal">
      <formula>"ROW"</formula>
    </cfRule>
    <cfRule type="cellIs" dxfId="1105" priority="535" operator="equal">
      <formula>"Completed"</formula>
    </cfRule>
    <cfRule type="containsText" dxfId="1104" priority="531" operator="containsText" text="Hold">
      <formula>NOT(ISERROR(SEARCH("Hold",I68)))</formula>
    </cfRule>
  </conditionalFormatting>
  <conditionalFormatting sqref="I90:I91">
    <cfRule type="containsText" dxfId="1103" priority="1162" operator="containsText" text="Hold">
      <formula>NOT(ISERROR(SEARCH("Hold",I90)))</formula>
    </cfRule>
  </conditionalFormatting>
  <conditionalFormatting sqref="I114:I115">
    <cfRule type="containsText" dxfId="1102" priority="1237" operator="containsText" text="Hold">
      <formula>NOT(ISERROR(SEARCH("Hold",I114)))</formula>
    </cfRule>
  </conditionalFormatting>
  <conditionalFormatting sqref="I126:I127">
    <cfRule type="containsText" dxfId="1101" priority="621" operator="containsText" text="Hold">
      <formula>NOT(ISERROR(SEARCH("Hold",I126)))</formula>
    </cfRule>
  </conditionalFormatting>
  <conditionalFormatting sqref="I138:I139">
    <cfRule type="containsText" dxfId="1100" priority="547" operator="containsText" text="Hold">
      <formula>NOT(ISERROR(SEARCH("Hold",I138)))</formula>
    </cfRule>
  </conditionalFormatting>
  <conditionalFormatting sqref="I161:I162">
    <cfRule type="containsText" dxfId="1099" priority="51" operator="containsText" text="Hold">
      <formula>NOT(ISERROR(SEARCH("Hold",I161)))</formula>
    </cfRule>
  </conditionalFormatting>
  <conditionalFormatting sqref="I176:I177">
    <cfRule type="cellIs" dxfId="1098" priority="368" operator="equal">
      <formula>"ROW"</formula>
    </cfRule>
    <cfRule type="cellIs" dxfId="1097" priority="367" operator="equal">
      <formula>"HOLD"</formula>
    </cfRule>
    <cfRule type="cellIs" dxfId="1096" priority="366" operator="equal">
      <formula>"completedw"</formula>
    </cfRule>
  </conditionalFormatting>
  <conditionalFormatting sqref="I194:I195">
    <cfRule type="containsText" dxfId="1095" priority="1249" operator="containsText" text="Hold">
      <formula>NOT(ISERROR(SEARCH("Hold",I194)))</formula>
    </cfRule>
  </conditionalFormatting>
  <conditionalFormatting sqref="I208:I209">
    <cfRule type="cellIs" dxfId="1094" priority="246" operator="equal">
      <formula>"HOLD"</formula>
    </cfRule>
    <cfRule type="cellIs" dxfId="1093" priority="245" operator="equal">
      <formula>"completedw"</formula>
    </cfRule>
    <cfRule type="cellIs" dxfId="1092" priority="247" operator="equal">
      <formula>"ROW"</formula>
    </cfRule>
  </conditionalFormatting>
  <conditionalFormatting sqref="I215:I216">
    <cfRule type="containsText" dxfId="1091" priority="1151" operator="containsText" text="Hold">
      <formula>NOT(ISERROR(SEARCH("Hold",I215)))</formula>
    </cfRule>
    <cfRule type="containsText" dxfId="1090" priority="127" operator="containsText" text="Hold">
      <formula>NOT(ISERROR(SEARCH("Hold",I215)))</formula>
    </cfRule>
  </conditionalFormatting>
  <conditionalFormatting sqref="I226:I227">
    <cfRule type="containsText" dxfId="1089" priority="1134" operator="containsText" text="Hold">
      <formula>NOT(ISERROR(SEARCH("Hold",I226)))</formula>
    </cfRule>
  </conditionalFormatting>
  <conditionalFormatting sqref="I237:I238">
    <cfRule type="containsText" dxfId="1088" priority="1127" operator="containsText" text="Hold">
      <formula>NOT(ISERROR(SEARCH("Hold",I237)))</formula>
    </cfRule>
  </conditionalFormatting>
  <conditionalFormatting sqref="I247:I248">
    <cfRule type="containsText" dxfId="1087" priority="1111" operator="containsText" text="Hold">
      <formula>NOT(ISERROR(SEARCH("Hold",I247)))</formula>
    </cfRule>
  </conditionalFormatting>
  <conditionalFormatting sqref="I257:I258">
    <cfRule type="containsText" dxfId="1086" priority="1104" operator="containsText" text="Hold">
      <formula>NOT(ISERROR(SEARCH("Hold",I257)))</formula>
    </cfRule>
  </conditionalFormatting>
  <conditionalFormatting sqref="I267:I268">
    <cfRule type="containsText" dxfId="1085" priority="1026" operator="containsText" text="Hold">
      <formula>NOT(ISERROR(SEARCH("Hold",I267)))</formula>
    </cfRule>
  </conditionalFormatting>
  <conditionalFormatting sqref="I278:I279">
    <cfRule type="containsText" dxfId="1084" priority="984" operator="containsText" text="Hold">
      <formula>NOT(ISERROR(SEARCH("Hold",I278)))</formula>
    </cfRule>
  </conditionalFormatting>
  <conditionalFormatting sqref="I289:I290">
    <cfRule type="containsText" dxfId="1083" priority="882" operator="containsText" text="Hold">
      <formula>NOT(ISERROR(SEARCH("Hold",I289)))</formula>
    </cfRule>
  </conditionalFormatting>
  <conditionalFormatting sqref="I300:I301">
    <cfRule type="containsText" dxfId="1082" priority="743" operator="containsText" text="Hold">
      <formula>NOT(ISERROR(SEARCH("Hold",I300)))</formula>
    </cfRule>
  </conditionalFormatting>
  <conditionalFormatting sqref="I311:I312">
    <cfRule type="containsText" dxfId="1081" priority="94" operator="containsText" text="Hold">
      <formula>NOT(ISERROR(SEARCH("Hold",I311)))</formula>
    </cfRule>
  </conditionalFormatting>
  <conditionalFormatting sqref="I278:J279">
    <cfRule type="cellIs" dxfId="1080" priority="985" operator="equal">
      <formula>"completedw"</formula>
    </cfRule>
    <cfRule type="cellIs" dxfId="1079" priority="986" operator="equal">
      <formula>"HOLD"</formula>
    </cfRule>
    <cfRule type="cellIs" dxfId="1078" priority="989" operator="equal">
      <formula>"Completed"</formula>
    </cfRule>
    <cfRule type="cellIs" dxfId="1077" priority="988" operator="equal">
      <formula>"wip"</formula>
    </cfRule>
    <cfRule type="cellIs" dxfId="1076" priority="987" operator="equal">
      <formula>"ROW"</formula>
    </cfRule>
  </conditionalFormatting>
  <conditionalFormatting sqref="I300:J301">
    <cfRule type="cellIs" dxfId="1075" priority="744" operator="equal">
      <formula>"completedw"</formula>
    </cfRule>
    <cfRule type="cellIs" dxfId="1074" priority="746" operator="equal">
      <formula>"ROW"</formula>
    </cfRule>
    <cfRule type="cellIs" dxfId="1073" priority="747" operator="equal">
      <formula>"wip"</formula>
    </cfRule>
    <cfRule type="cellIs" dxfId="1072" priority="748" operator="equal">
      <formula>"Completed"</formula>
    </cfRule>
    <cfRule type="cellIs" dxfId="1071" priority="745" operator="equal">
      <formula>"HOLD"</formula>
    </cfRule>
  </conditionalFormatting>
  <conditionalFormatting sqref="I311:J312">
    <cfRule type="cellIs" dxfId="1070" priority="98" operator="equal">
      <formula>"wip"</formula>
    </cfRule>
    <cfRule type="cellIs" dxfId="1069" priority="99" operator="equal">
      <formula>"Completed"</formula>
    </cfRule>
    <cfRule type="cellIs" dxfId="1068" priority="96" operator="equal">
      <formula>"HOLD"</formula>
    </cfRule>
    <cfRule type="cellIs" dxfId="1067" priority="95" operator="equal">
      <formula>"completedw"</formula>
    </cfRule>
    <cfRule type="cellIs" dxfId="1066" priority="97" operator="equal">
      <formula>"ROW"</formula>
    </cfRule>
  </conditionalFormatting>
  <conditionalFormatting sqref="I29:K30">
    <cfRule type="cellIs" dxfId="1065" priority="44" operator="equal">
      <formula>"HOLD"</formula>
    </cfRule>
    <cfRule type="cellIs" dxfId="1064" priority="43" operator="equal">
      <formula>"completedw"</formula>
    </cfRule>
    <cfRule type="cellIs" dxfId="1063" priority="45" operator="equal">
      <formula>"ROW"</formula>
    </cfRule>
  </conditionalFormatting>
  <conditionalFormatting sqref="I219:M220">
    <cfRule type="cellIs" dxfId="1062" priority="182" operator="equal">
      <formula>"completedw"</formula>
    </cfRule>
    <cfRule type="cellIs" dxfId="1061" priority="184" operator="equal">
      <formula>"ROW"</formula>
    </cfRule>
    <cfRule type="cellIs" dxfId="1060" priority="183" operator="equal">
      <formula>"HOLD"</formula>
    </cfRule>
  </conditionalFormatting>
  <conditionalFormatting sqref="J172">
    <cfRule type="cellIs" dxfId="1059" priority="1609" operator="equal">
      <formula>"Completed"</formula>
    </cfRule>
    <cfRule type="cellIs" dxfId="1058" priority="1608" operator="equal">
      <formula>"wip"</formula>
    </cfRule>
  </conditionalFormatting>
  <conditionalFormatting sqref="J183">
    <cfRule type="cellIs" dxfId="1057" priority="1580" operator="equal">
      <formula>"wip"</formula>
    </cfRule>
    <cfRule type="cellIs" dxfId="1056" priority="1581" operator="equal">
      <formula>"Completed"</formula>
    </cfRule>
  </conditionalFormatting>
  <conditionalFormatting sqref="J194">
    <cfRule type="cellIs" dxfId="1055" priority="1550" operator="equal">
      <formula>"wip"</formula>
    </cfRule>
    <cfRule type="cellIs" dxfId="1054" priority="1551" operator="equal">
      <formula>"Completed"</formula>
    </cfRule>
  </conditionalFormatting>
  <conditionalFormatting sqref="J204">
    <cfRule type="cellIs" dxfId="1053" priority="1523" operator="equal">
      <formula>"Completed"</formula>
    </cfRule>
    <cfRule type="cellIs" dxfId="1052" priority="1522" operator="equal">
      <formula>"wip"</formula>
    </cfRule>
  </conditionalFormatting>
  <conditionalFormatting sqref="J215">
    <cfRule type="cellIs" dxfId="1051" priority="1494" operator="equal">
      <formula>"wip"</formula>
    </cfRule>
    <cfRule type="cellIs" dxfId="1050" priority="1495" operator="equal">
      <formula>"Completed"</formula>
    </cfRule>
  </conditionalFormatting>
  <conditionalFormatting sqref="J226">
    <cfRule type="cellIs" dxfId="1049" priority="1467" operator="equal">
      <formula>"Completed"</formula>
    </cfRule>
    <cfRule type="cellIs" dxfId="1048" priority="1466" operator="equal">
      <formula>"wip"</formula>
    </cfRule>
  </conditionalFormatting>
  <conditionalFormatting sqref="J237">
    <cfRule type="cellIs" dxfId="1047" priority="1438" operator="equal">
      <formula>"wip"</formula>
    </cfRule>
    <cfRule type="cellIs" dxfId="1046" priority="1439" operator="equal">
      <formula>"Completed"</formula>
    </cfRule>
  </conditionalFormatting>
  <conditionalFormatting sqref="J247">
    <cfRule type="cellIs" dxfId="1045" priority="1384" operator="equal">
      <formula>"wip"</formula>
    </cfRule>
    <cfRule type="cellIs" dxfId="1044" priority="1385" operator="equal">
      <formula>"Completed"</formula>
    </cfRule>
  </conditionalFormatting>
  <conditionalFormatting sqref="J257">
    <cfRule type="cellIs" dxfId="1043" priority="1356" operator="equal">
      <formula>"wip"</formula>
    </cfRule>
    <cfRule type="cellIs" dxfId="1042" priority="1357" operator="equal">
      <formula>"Completed"</formula>
    </cfRule>
  </conditionalFormatting>
  <conditionalFormatting sqref="J25:K26">
    <cfRule type="cellIs" dxfId="1041" priority="29" operator="equal">
      <formula>"completedw"</formula>
    </cfRule>
    <cfRule type="cellIs" dxfId="1040" priority="30" operator="equal">
      <formula>"HOLD"</formula>
    </cfRule>
    <cfRule type="cellIs" dxfId="1039" priority="31" operator="equal">
      <formula>"ROW"</formula>
    </cfRule>
    <cfRule type="cellIs" dxfId="1038" priority="32" operator="equal">
      <formula>"wip"</formula>
    </cfRule>
    <cfRule type="cellIs" dxfId="1037" priority="33" operator="equal">
      <formula>"Completed"</formula>
    </cfRule>
  </conditionalFormatting>
  <conditionalFormatting sqref="J36:K37">
    <cfRule type="cellIs" dxfId="1036" priority="611" operator="equal">
      <formula>"wip"</formula>
    </cfRule>
    <cfRule type="cellIs" dxfId="1035" priority="612" operator="equal">
      <formula>"Completed"</formula>
    </cfRule>
    <cfRule type="cellIs" dxfId="1034" priority="610" operator="equal">
      <formula>"ROW"</formula>
    </cfRule>
    <cfRule type="cellIs" dxfId="1033" priority="609" operator="equal">
      <formula>"HOLD"</formula>
    </cfRule>
    <cfRule type="cellIs" dxfId="1032" priority="608" operator="equal">
      <formula>"completedw"</formula>
    </cfRule>
  </conditionalFormatting>
  <conditionalFormatting sqref="J267:K268">
    <cfRule type="cellIs" dxfId="1031" priority="1035" operator="equal">
      <formula>"ROW"</formula>
    </cfRule>
    <cfRule type="cellIs" dxfId="1030" priority="1036" operator="equal">
      <formula>"wip"</formula>
    </cfRule>
    <cfRule type="cellIs" dxfId="1029" priority="1034" operator="equal">
      <formula>"HOLD"</formula>
    </cfRule>
    <cfRule type="cellIs" dxfId="1028" priority="1033" operator="equal">
      <formula>"completedw"</formula>
    </cfRule>
    <cfRule type="cellIs" dxfId="1027" priority="1037" operator="equal">
      <formula>"Completed"</formula>
    </cfRule>
  </conditionalFormatting>
  <conditionalFormatting sqref="J289:K290">
    <cfRule type="cellIs" dxfId="1026" priority="892" operator="equal">
      <formula>"wip"</formula>
    </cfRule>
    <cfRule type="cellIs" dxfId="1025" priority="891" operator="equal">
      <formula>"ROW"</formula>
    </cfRule>
    <cfRule type="cellIs" dxfId="1024" priority="890" operator="equal">
      <formula>"HOLD"</formula>
    </cfRule>
    <cfRule type="cellIs" dxfId="1023" priority="893" operator="equal">
      <formula>"Completed"</formula>
    </cfRule>
    <cfRule type="cellIs" dxfId="1022" priority="889" operator="equal">
      <formula>"completedw"</formula>
    </cfRule>
  </conditionalFormatting>
  <conditionalFormatting sqref="J90:L91">
    <cfRule type="cellIs" dxfId="1021" priority="1177" operator="equal">
      <formula>"ROW"</formula>
    </cfRule>
    <cfRule type="cellIs" dxfId="1020" priority="1178" operator="equal">
      <formula>"wip"</formula>
    </cfRule>
    <cfRule type="cellIs" dxfId="1019" priority="1179" operator="equal">
      <formula>"Completed"</formula>
    </cfRule>
    <cfRule type="cellIs" dxfId="1018" priority="1175" operator="equal">
      <formula>"completedw"</formula>
    </cfRule>
    <cfRule type="cellIs" dxfId="1017" priority="1176" operator="equal">
      <formula>"HOLD"</formula>
    </cfRule>
  </conditionalFormatting>
  <conditionalFormatting sqref="J68:AE69">
    <cfRule type="cellIs" dxfId="1016" priority="812" operator="equal">
      <formula>"Completed"</formula>
    </cfRule>
    <cfRule type="cellIs" dxfId="1015" priority="810" operator="equal">
      <formula>"ROW"</formula>
    </cfRule>
    <cfRule type="cellIs" dxfId="1014" priority="809" operator="equal">
      <formula>"HOLD"</formula>
    </cfRule>
    <cfRule type="cellIs" dxfId="1013" priority="808" operator="equal">
      <formula>"completedw"</formula>
    </cfRule>
  </conditionalFormatting>
  <conditionalFormatting sqref="K25:K26">
    <cfRule type="containsText" dxfId="1012" priority="28" operator="containsText" text="Hold">
      <formula>NOT(ISERROR(SEARCH("Hold",K25)))</formula>
    </cfRule>
  </conditionalFormatting>
  <conditionalFormatting sqref="K36:K37">
    <cfRule type="containsText" dxfId="1011" priority="607" operator="containsText" text="Hold">
      <formula>NOT(ISERROR(SEARCH("Hold",K36)))</formula>
    </cfRule>
  </conditionalFormatting>
  <conditionalFormatting sqref="K51">
    <cfRule type="cellIs" dxfId="1010" priority="495" operator="equal">
      <formula>"completedw"</formula>
    </cfRule>
    <cfRule type="cellIs" dxfId="1009" priority="496" operator="equal">
      <formula>"HOLD"</formula>
    </cfRule>
    <cfRule type="cellIs" dxfId="1008" priority="497" operator="equal">
      <formula>"ROW"</formula>
    </cfRule>
  </conditionalFormatting>
  <conditionalFormatting sqref="K61:K62">
    <cfRule type="cellIs" dxfId="1007" priority="471" operator="equal">
      <formula>"completedw"</formula>
    </cfRule>
    <cfRule type="cellIs" dxfId="1006" priority="473" operator="equal">
      <formula>"ROW"</formula>
    </cfRule>
    <cfRule type="cellIs" dxfId="1005" priority="472" operator="equal">
      <formula>"HOLD"</formula>
    </cfRule>
  </conditionalFormatting>
  <conditionalFormatting sqref="K72:K73">
    <cfRule type="cellIs" dxfId="1004" priority="433" operator="equal">
      <formula>"HOLD"</formula>
    </cfRule>
    <cfRule type="cellIs" dxfId="1003" priority="434" operator="equal">
      <formula>"ROW"</formula>
    </cfRule>
    <cfRule type="cellIs" dxfId="1002" priority="432" operator="equal">
      <formula>"completedw"</formula>
    </cfRule>
  </conditionalFormatting>
  <conditionalFormatting sqref="K83:K84">
    <cfRule type="cellIs" dxfId="1001" priority="423" operator="equal">
      <formula>"completedw"</formula>
    </cfRule>
    <cfRule type="cellIs" dxfId="1000" priority="424" operator="equal">
      <formula>"HOLD"</formula>
    </cfRule>
    <cfRule type="cellIs" dxfId="999" priority="425" operator="equal">
      <formula>"ROW"</formula>
    </cfRule>
  </conditionalFormatting>
  <conditionalFormatting sqref="K90:K91">
    <cfRule type="containsText" dxfId="998" priority="1174" operator="containsText" text="Hold">
      <formula>NOT(ISERROR(SEARCH("Hold",K90)))</formula>
    </cfRule>
  </conditionalFormatting>
  <conditionalFormatting sqref="K106:K107">
    <cfRule type="cellIs" dxfId="997" priority="410" operator="equal">
      <formula>"ROW"</formula>
    </cfRule>
    <cfRule type="cellIs" dxfId="996" priority="409" operator="equal">
      <formula>"HOLD"</formula>
    </cfRule>
    <cfRule type="cellIs" dxfId="995" priority="408" operator="equal">
      <formula>"completedw"</formula>
    </cfRule>
  </conditionalFormatting>
  <conditionalFormatting sqref="K114:K115">
    <cfRule type="containsText" dxfId="994" priority="1238" operator="containsText" text="Hold">
      <formula>NOT(ISERROR(SEARCH("Hold",K114)))</formula>
    </cfRule>
  </conditionalFormatting>
  <conditionalFormatting sqref="K118:K119">
    <cfRule type="cellIs" dxfId="993" priority="402" operator="equal">
      <formula>"completedw"</formula>
    </cfRule>
    <cfRule type="cellIs" dxfId="992" priority="404" operator="equal">
      <formula>"ROW"</formula>
    </cfRule>
    <cfRule type="cellIs" dxfId="991" priority="403" operator="equal">
      <formula>"HOLD"</formula>
    </cfRule>
  </conditionalFormatting>
  <conditionalFormatting sqref="K126:K127">
    <cfRule type="containsText" dxfId="990" priority="6" operator="containsText" text="Hold">
      <formula>NOT(ISERROR(SEARCH("Hold",K126)))</formula>
    </cfRule>
  </conditionalFormatting>
  <conditionalFormatting sqref="K138:K139">
    <cfRule type="containsText" dxfId="989" priority="546" operator="containsText" text="Hold">
      <formula>NOT(ISERROR(SEARCH("Hold",K138)))</formula>
    </cfRule>
  </conditionalFormatting>
  <conditionalFormatting sqref="K150:K151">
    <cfRule type="containsText" dxfId="988" priority="1251" operator="containsText" text="Hold">
      <formula>NOT(ISERROR(SEARCH("Hold",K150)))</formula>
    </cfRule>
  </conditionalFormatting>
  <conditionalFormatting sqref="K161:K162">
    <cfRule type="containsText" dxfId="987" priority="15" operator="containsText" text="Hold">
      <formula>NOT(ISERROR(SEARCH("Hold",K161)))</formula>
    </cfRule>
  </conditionalFormatting>
  <conditionalFormatting sqref="K176:K177">
    <cfRule type="cellIs" dxfId="986" priority="370" operator="equal">
      <formula>"HOLD"</formula>
    </cfRule>
    <cfRule type="cellIs" dxfId="985" priority="371" operator="equal">
      <formula>"ROW"</formula>
    </cfRule>
    <cfRule type="cellIs" dxfId="984" priority="369" operator="equal">
      <formula>"completedw"</formula>
    </cfRule>
  </conditionalFormatting>
  <conditionalFormatting sqref="K183:K184">
    <cfRule type="containsText" dxfId="983" priority="542" operator="containsText" text="Hold">
      <formula>NOT(ISERROR(SEARCH("Hold",K183)))</formula>
    </cfRule>
  </conditionalFormatting>
  <conditionalFormatting sqref="K194:K195">
    <cfRule type="containsText" dxfId="982" priority="628" operator="containsText" text="Hold">
      <formula>NOT(ISERROR(SEARCH("Hold",K194)))</formula>
    </cfRule>
  </conditionalFormatting>
  <conditionalFormatting sqref="K208:K209">
    <cfRule type="cellIs" dxfId="981" priority="228" operator="equal">
      <formula>"HOLD"</formula>
    </cfRule>
    <cfRule type="cellIs" dxfId="980" priority="229" operator="equal">
      <formula>"ROW"</formula>
    </cfRule>
    <cfRule type="cellIs" dxfId="979" priority="227" operator="equal">
      <formula>"completedw"</formula>
    </cfRule>
  </conditionalFormatting>
  <conditionalFormatting sqref="K215:K216">
    <cfRule type="containsText" dxfId="978" priority="1150" operator="containsText" text="Hold">
      <formula>NOT(ISERROR(SEARCH("Hold",K215)))</formula>
    </cfRule>
  </conditionalFormatting>
  <conditionalFormatting sqref="K226:K227">
    <cfRule type="containsText" dxfId="977" priority="1135" operator="containsText" text="Hold">
      <formula>NOT(ISERROR(SEARCH("Hold",K226)))</formula>
    </cfRule>
  </conditionalFormatting>
  <conditionalFormatting sqref="K237:K238">
    <cfRule type="containsText" dxfId="976" priority="1152" operator="containsText" text="Hold">
      <formula>NOT(ISERROR(SEARCH("Hold",K237)))</formula>
    </cfRule>
  </conditionalFormatting>
  <conditionalFormatting sqref="K247:K248">
    <cfRule type="containsText" dxfId="975" priority="1112" operator="containsText" text="Hold">
      <formula>NOT(ISERROR(SEARCH("Hold",K247)))</formula>
    </cfRule>
  </conditionalFormatting>
  <conditionalFormatting sqref="K257:K258">
    <cfRule type="containsText" dxfId="974" priority="141" operator="containsText" text="Hold">
      <formula>NOT(ISERROR(SEARCH("Hold",K257)))</formula>
    </cfRule>
  </conditionalFormatting>
  <conditionalFormatting sqref="K267:K268">
    <cfRule type="containsText" dxfId="973" priority="1032" operator="containsText" text="Hold">
      <formula>NOT(ISERROR(SEARCH("Hold",K267)))</formula>
    </cfRule>
  </conditionalFormatting>
  <conditionalFormatting sqref="K278:K279">
    <cfRule type="containsText" dxfId="972" priority="978" operator="containsText" text="Hold">
      <formula>NOT(ISERROR(SEARCH("Hold",K278)))</formula>
    </cfRule>
  </conditionalFormatting>
  <conditionalFormatting sqref="K289:K290">
    <cfRule type="containsText" dxfId="971" priority="888" operator="containsText" text="Hold">
      <formula>NOT(ISERROR(SEARCH("Hold",K289)))</formula>
    </cfRule>
  </conditionalFormatting>
  <conditionalFormatting sqref="K300:K301">
    <cfRule type="containsText" dxfId="970" priority="737" operator="containsText" text="Hold">
      <formula>NOT(ISERROR(SEARCH("Hold",K300)))</formula>
    </cfRule>
  </conditionalFormatting>
  <conditionalFormatting sqref="K311:K312">
    <cfRule type="containsText" dxfId="969" priority="88" operator="containsText" text="Hold">
      <formula>NOT(ISERROR(SEARCH("Hold",K311)))</formula>
    </cfRule>
  </conditionalFormatting>
  <conditionalFormatting sqref="K278:L279">
    <cfRule type="cellIs" dxfId="968" priority="980" operator="equal">
      <formula>"HOLD"</formula>
    </cfRule>
    <cfRule type="cellIs" dxfId="967" priority="979" operator="equal">
      <formula>"completedw"</formula>
    </cfRule>
    <cfRule type="cellIs" dxfId="966" priority="983" operator="equal">
      <formula>"Completed"</formula>
    </cfRule>
    <cfRule type="cellIs" dxfId="965" priority="982" operator="equal">
      <formula>"wip"</formula>
    </cfRule>
    <cfRule type="cellIs" dxfId="964" priority="981" operator="equal">
      <formula>"ROW"</formula>
    </cfRule>
  </conditionalFormatting>
  <conditionalFormatting sqref="K300:L301">
    <cfRule type="cellIs" dxfId="963" priority="740" operator="equal">
      <formula>"ROW"</formula>
    </cfRule>
    <cfRule type="cellIs" dxfId="962" priority="742" operator="equal">
      <formula>"Completed"</formula>
    </cfRule>
    <cfRule type="cellIs" dxfId="961" priority="741" operator="equal">
      <formula>"wip"</formula>
    </cfRule>
    <cfRule type="cellIs" dxfId="960" priority="738" operator="equal">
      <formula>"completedw"</formula>
    </cfRule>
    <cfRule type="cellIs" dxfId="959" priority="739" operator="equal">
      <formula>"HOLD"</formula>
    </cfRule>
  </conditionalFormatting>
  <conditionalFormatting sqref="K311:L312">
    <cfRule type="cellIs" dxfId="958" priority="93" operator="equal">
      <formula>"Completed"</formula>
    </cfRule>
    <cfRule type="cellIs" dxfId="957" priority="92" operator="equal">
      <formula>"wip"</formula>
    </cfRule>
    <cfRule type="cellIs" dxfId="956" priority="91" operator="equal">
      <formula>"ROW"</formula>
    </cfRule>
    <cfRule type="cellIs" dxfId="955" priority="90" operator="equal">
      <formula>"HOLD"</formula>
    </cfRule>
    <cfRule type="cellIs" dxfId="954" priority="89" operator="equal">
      <formula>"completedw"</formula>
    </cfRule>
  </conditionalFormatting>
  <conditionalFormatting sqref="L172">
    <cfRule type="cellIs" dxfId="953" priority="1607" operator="equal">
      <formula>"Completed"</formula>
    </cfRule>
    <cfRule type="cellIs" dxfId="952" priority="1606" operator="equal">
      <formula>"wip"</formula>
    </cfRule>
  </conditionalFormatting>
  <conditionalFormatting sqref="L183">
    <cfRule type="cellIs" dxfId="951" priority="1577" operator="equal">
      <formula>"Completed"</formula>
    </cfRule>
    <cfRule type="cellIs" dxfId="950" priority="1576" operator="equal">
      <formula>"wip"</formula>
    </cfRule>
  </conditionalFormatting>
  <conditionalFormatting sqref="L194">
    <cfRule type="cellIs" dxfId="949" priority="1548" operator="equal">
      <formula>"wip"</formula>
    </cfRule>
    <cfRule type="cellIs" dxfId="948" priority="1549" operator="equal">
      <formula>"Completed"</formula>
    </cfRule>
  </conditionalFormatting>
  <conditionalFormatting sqref="L204">
    <cfRule type="cellIs" dxfId="947" priority="1520" operator="equal">
      <formula>"wip"</formula>
    </cfRule>
    <cfRule type="cellIs" dxfId="946" priority="1521" operator="equal">
      <formula>"Completed"</formula>
    </cfRule>
  </conditionalFormatting>
  <conditionalFormatting sqref="L215">
    <cfRule type="cellIs" dxfId="945" priority="1493" operator="equal">
      <formula>"Completed"</formula>
    </cfRule>
    <cfRule type="cellIs" dxfId="944" priority="1492" operator="equal">
      <formula>"wip"</formula>
    </cfRule>
  </conditionalFormatting>
  <conditionalFormatting sqref="L226">
    <cfRule type="cellIs" dxfId="943" priority="1464" operator="equal">
      <formula>"wip"</formula>
    </cfRule>
    <cfRule type="cellIs" dxfId="942" priority="1465" operator="equal">
      <formula>"Completed"</formula>
    </cfRule>
  </conditionalFormatting>
  <conditionalFormatting sqref="L237">
    <cfRule type="cellIs" dxfId="941" priority="1436" operator="equal">
      <formula>"wip"</formula>
    </cfRule>
    <cfRule type="cellIs" dxfId="940" priority="1437" operator="equal">
      <formula>"Completed"</formula>
    </cfRule>
  </conditionalFormatting>
  <conditionalFormatting sqref="L247">
    <cfRule type="cellIs" dxfId="939" priority="1383" operator="equal">
      <formula>"Completed"</formula>
    </cfRule>
    <cfRule type="cellIs" dxfId="938" priority="1382" operator="equal">
      <formula>"wip"</formula>
    </cfRule>
  </conditionalFormatting>
  <conditionalFormatting sqref="L257">
    <cfRule type="cellIs" dxfId="937" priority="1355" operator="equal">
      <formula>"Completed"</formula>
    </cfRule>
    <cfRule type="cellIs" dxfId="936" priority="1354" operator="equal">
      <formula>"wip"</formula>
    </cfRule>
  </conditionalFormatting>
  <conditionalFormatting sqref="L267:M268">
    <cfRule type="cellIs" dxfId="935" priority="1041" operator="equal">
      <formula>"ROW"</formula>
    </cfRule>
    <cfRule type="cellIs" dxfId="934" priority="1039" operator="equal">
      <formula>"completedw"</formula>
    </cfRule>
    <cfRule type="cellIs" dxfId="933" priority="1040" operator="equal">
      <formula>"HOLD"</formula>
    </cfRule>
    <cfRule type="cellIs" dxfId="932" priority="1043" operator="equal">
      <formula>"Completed"</formula>
    </cfRule>
    <cfRule type="cellIs" dxfId="931" priority="1042" operator="equal">
      <formula>"wip"</formula>
    </cfRule>
  </conditionalFormatting>
  <conditionalFormatting sqref="L289:M290">
    <cfRule type="cellIs" dxfId="930" priority="895" operator="equal">
      <formula>"completedw"</formula>
    </cfRule>
    <cfRule type="cellIs" dxfId="929" priority="896" operator="equal">
      <formula>"HOLD"</formula>
    </cfRule>
    <cfRule type="cellIs" dxfId="928" priority="897" operator="equal">
      <formula>"ROW"</formula>
    </cfRule>
    <cfRule type="cellIs" dxfId="927" priority="898" operator="equal">
      <formula>"wip"</formula>
    </cfRule>
    <cfRule type="cellIs" dxfId="926" priority="899" operator="equal">
      <formula>"Completed"</formula>
    </cfRule>
  </conditionalFormatting>
  <conditionalFormatting sqref="L36:N37">
    <cfRule type="cellIs" dxfId="925" priority="778" operator="equal">
      <formula>"wip"</formula>
    </cfRule>
    <cfRule type="cellIs" dxfId="924" priority="779" operator="equal">
      <formula>"Completed"</formula>
    </cfRule>
    <cfRule type="cellIs" dxfId="923" priority="775" operator="equal">
      <formula>"completedw"</formula>
    </cfRule>
    <cfRule type="cellIs" dxfId="922" priority="776" operator="equal">
      <formula>"HOLD"</formula>
    </cfRule>
    <cfRule type="cellIs" dxfId="921" priority="777" operator="equal">
      <formula>"ROW"</formula>
    </cfRule>
  </conditionalFormatting>
  <conditionalFormatting sqref="L208:N208">
    <cfRule type="cellIs" dxfId="920" priority="225" operator="equal">
      <formula>"HOLD"</formula>
    </cfRule>
    <cfRule type="cellIs" dxfId="919" priority="224" operator="equal">
      <formula>"completedw"</formula>
    </cfRule>
    <cfRule type="cellIs" dxfId="918" priority="226" operator="equal">
      <formula>"ROW"</formula>
    </cfRule>
  </conditionalFormatting>
  <conditionalFormatting sqref="L25:AE25 U14:V14 X14:AC14 L26 N26 P26 R26 T26 V26 X26 Z26 AB26 AD26 B47">
    <cfRule type="cellIs" dxfId="917" priority="1630" operator="equal">
      <formula>"wip"</formula>
    </cfRule>
  </conditionalFormatting>
  <conditionalFormatting sqref="L25:AE25 U14:V14 X14:AC14 U15 W15 L26 N26 P26 R26 T26 V26 X26 Z26 AB26 AD26 B47">
    <cfRule type="cellIs" dxfId="916" priority="1631" operator="equal">
      <formula>"Completed"</formula>
    </cfRule>
  </conditionalFormatting>
  <conditionalFormatting sqref="L25:XFD25 C25:F25 S14:XFD14 A1: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915" priority="1412" operator="equal">
      <formula>"completedw"</formula>
    </cfRule>
    <cfRule type="cellIs" dxfId="914" priority="1413" operator="equal">
      <formula>"HOLD"</formula>
    </cfRule>
    <cfRule type="cellIs" dxfId="913" priority="1414" operator="equal">
      <formula>"ROW"</formula>
    </cfRule>
  </conditionalFormatting>
  <conditionalFormatting sqref="M25">
    <cfRule type="containsText" dxfId="912" priority="200" operator="containsText" text="Hold">
      <formula>NOT(ISERROR(SEARCH("Hold",M25)))</formula>
    </cfRule>
  </conditionalFormatting>
  <conditionalFormatting sqref="M36:M37">
    <cfRule type="containsText" dxfId="911" priority="774" operator="containsText" text="Hold">
      <formula>NOT(ISERROR(SEARCH("Hold",M36)))</formula>
    </cfRule>
  </conditionalFormatting>
  <conditionalFormatting sqref="M51">
    <cfRule type="cellIs" dxfId="910" priority="493" operator="equal">
      <formula>"HOLD"</formula>
    </cfRule>
    <cfRule type="cellIs" dxfId="909" priority="492" operator="equal">
      <formula>"completedw"</formula>
    </cfRule>
    <cfRule type="cellIs" dxfId="908" priority="494" operator="equal">
      <formula>"ROW"</formula>
    </cfRule>
  </conditionalFormatting>
  <conditionalFormatting sqref="M61:M62">
    <cfRule type="cellIs" dxfId="907" priority="470" operator="equal">
      <formula>"ROW"</formula>
    </cfRule>
    <cfRule type="cellIs" dxfId="906" priority="469" operator="equal">
      <formula>"HOLD"</formula>
    </cfRule>
    <cfRule type="cellIs" dxfId="905" priority="468" operator="equal">
      <formula>"completedw"</formula>
    </cfRule>
  </conditionalFormatting>
  <conditionalFormatting sqref="M72:M73">
    <cfRule type="cellIs" dxfId="904" priority="435" operator="equal">
      <formula>"completedw"</formula>
    </cfRule>
    <cfRule type="cellIs" dxfId="903" priority="436" operator="equal">
      <formula>"HOLD"</formula>
    </cfRule>
    <cfRule type="cellIs" dxfId="902" priority="437" operator="equal">
      <formula>"ROW"</formula>
    </cfRule>
  </conditionalFormatting>
  <conditionalFormatting sqref="M90:M91">
    <cfRule type="containsText" dxfId="901" priority="1168" operator="containsText" text="Hold">
      <formula>NOT(ISERROR(SEARCH("Hold",M90)))</formula>
    </cfRule>
  </conditionalFormatting>
  <conditionalFormatting sqref="M114:M115">
    <cfRule type="containsText" dxfId="900" priority="1254" operator="containsText" text="Hold">
      <formula>NOT(ISERROR(SEARCH("Hold",M114)))</formula>
    </cfRule>
  </conditionalFormatting>
  <conditionalFormatting sqref="M126:M127">
    <cfRule type="containsText" dxfId="899" priority="620" operator="containsText" text="Hold">
      <formula>NOT(ISERROR(SEARCH("Hold",M126)))</formula>
    </cfRule>
  </conditionalFormatting>
  <conditionalFormatting sqref="M138:M139 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98" priority="1632" operator="equal">
      <formula>"completedw"</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97" priority="1633" operator="equal">
      <formula>"HOLD"</formula>
    </cfRule>
    <cfRule type="cellIs" dxfId="896" priority="1634" operator="equal">
      <formula>"ROW"</formula>
    </cfRule>
  </conditionalFormatting>
  <conditionalFormatting sqref="M138:M139">
    <cfRule type="containsText" dxfId="895" priority="167" operator="containsText" text="Hold">
      <formula>NOT(ISERROR(SEARCH("Hold",M138)))</formula>
    </cfRule>
  </conditionalFormatting>
  <conditionalFormatting sqref="M150:M151">
    <cfRule type="containsText" dxfId="894" priority="1232" operator="containsText" text="Hold">
      <formula>NOT(ISERROR(SEARCH("Hold",M150)))</formula>
    </cfRule>
  </conditionalFormatting>
  <conditionalFormatting sqref="M161:M162">
    <cfRule type="containsText" dxfId="893" priority="520" operator="containsText" text="Hold">
      <formula>NOT(ISERROR(SEARCH("Hold",M161)))</formula>
    </cfRule>
  </conditionalFormatting>
  <conditionalFormatting sqref="M176:M177">
    <cfRule type="cellIs" dxfId="892" priority="374" operator="equal">
      <formula>"ROW"</formula>
    </cfRule>
    <cfRule type="cellIs" dxfId="891" priority="373" operator="equal">
      <formula>"HOLD"</formula>
    </cfRule>
    <cfRule type="cellIs" dxfId="890" priority="372" operator="equal">
      <formula>"completedw"</formula>
    </cfRule>
  </conditionalFormatting>
  <conditionalFormatting sqref="M179:M184">
    <cfRule type="cellIs" dxfId="889" priority="539" operator="equal">
      <formula>"ROW"</formula>
    </cfRule>
    <cfRule type="cellIs" dxfId="888" priority="537" operator="equal">
      <formula>"completedw"</formula>
    </cfRule>
    <cfRule type="cellIs" dxfId="887" priority="538" operator="equal">
      <formula>"HOLD"</formula>
    </cfRule>
  </conditionalFormatting>
  <conditionalFormatting sqref="M183:M184">
    <cfRule type="cellIs" dxfId="886" priority="540" operator="equal">
      <formula>"wip"</formula>
    </cfRule>
    <cfRule type="cellIs" dxfId="885" priority="541" operator="equal">
      <formula>"Completed"</formula>
    </cfRule>
    <cfRule type="containsText" dxfId="884" priority="536" operator="containsText" text="Hold">
      <formula>NOT(ISERROR(SEARCH("Hold",M183)))</formula>
    </cfRule>
  </conditionalFormatting>
  <conditionalFormatting sqref="M188">
    <cfRule type="cellIs" dxfId="883" priority="780" operator="equal">
      <formula>"completedw"</formula>
    </cfRule>
    <cfRule type="cellIs" dxfId="882" priority="782" operator="equal">
      <formula>"ROW"</formula>
    </cfRule>
    <cfRule type="cellIs" dxfId="881" priority="781" operator="equal">
      <formula>"HOLD"</formula>
    </cfRule>
  </conditionalFormatting>
  <conditionalFormatting sqref="M194:M195">
    <cfRule type="containsText" dxfId="880" priority="627" operator="containsText" text="Hold">
      <formula>NOT(ISERROR(SEARCH("Hold",M194)))</formula>
    </cfRule>
  </conditionalFormatting>
  <conditionalFormatting sqref="M215:M216">
    <cfRule type="containsText" dxfId="879" priority="1149" operator="containsText" text="Hold">
      <formula>NOT(ISERROR(SEARCH("Hold",M215)))</formula>
    </cfRule>
  </conditionalFormatting>
  <conditionalFormatting sqref="M226:M227">
    <cfRule type="containsText" dxfId="878" priority="1136" operator="containsText" text="Hold">
      <formula>NOT(ISERROR(SEARCH("Hold",M226)))</formula>
    </cfRule>
  </conditionalFormatting>
  <conditionalFormatting sqref="M237:M238">
    <cfRule type="containsText" dxfId="877" priority="1126" operator="containsText" text="Hold">
      <formula>NOT(ISERROR(SEARCH("Hold",M237)))</formula>
    </cfRule>
  </conditionalFormatting>
  <conditionalFormatting sqref="M247:M248">
    <cfRule type="containsText" dxfId="876" priority="1113" operator="containsText" text="Hold">
      <formula>NOT(ISERROR(SEARCH("Hold",M247)))</formula>
    </cfRule>
  </conditionalFormatting>
  <conditionalFormatting sqref="M257:M258">
    <cfRule type="containsText" dxfId="875" priority="1103" operator="containsText" text="Hold">
      <formula>NOT(ISERROR(SEARCH("Hold",M257)))</formula>
    </cfRule>
  </conditionalFormatting>
  <conditionalFormatting sqref="M267:M268">
    <cfRule type="containsText" dxfId="874" priority="1038" operator="containsText" text="Hold">
      <formula>NOT(ISERROR(SEARCH("Hold",M267)))</formula>
    </cfRule>
  </conditionalFormatting>
  <conditionalFormatting sqref="M278:M279">
    <cfRule type="containsText" dxfId="873" priority="972" operator="containsText" text="Hold">
      <formula>NOT(ISERROR(SEARCH("Hold",M278)))</formula>
    </cfRule>
  </conditionalFormatting>
  <conditionalFormatting sqref="M289:M290">
    <cfRule type="containsText" dxfId="872" priority="894" operator="containsText" text="Hold">
      <formula>NOT(ISERROR(SEARCH("Hold",M289)))</formula>
    </cfRule>
  </conditionalFormatting>
  <conditionalFormatting sqref="M300:M301">
    <cfRule type="containsText" dxfId="871" priority="731" operator="containsText" text="Hold">
      <formula>NOT(ISERROR(SEARCH("Hold",M300)))</formula>
    </cfRule>
  </conditionalFormatting>
  <conditionalFormatting sqref="M311:M312">
    <cfRule type="containsText" dxfId="870" priority="82" operator="containsText" text="Hold">
      <formula>NOT(ISERROR(SEARCH("Hold",M311)))</formula>
    </cfRule>
  </conditionalFormatting>
  <conditionalFormatting sqref="M90:N91">
    <cfRule type="cellIs" dxfId="869" priority="1169" operator="equal">
      <formula>"completedw"</formula>
    </cfRule>
    <cfRule type="cellIs" dxfId="868" priority="1170" operator="equal">
      <formula>"HOLD"</formula>
    </cfRule>
    <cfRule type="cellIs" dxfId="867" priority="1172" operator="equal">
      <formula>"wip"</formula>
    </cfRule>
    <cfRule type="cellIs" dxfId="866" priority="1173" operator="equal">
      <formula>"Completed"</formula>
    </cfRule>
    <cfRule type="cellIs" dxfId="865" priority="1171" operator="equal">
      <formula>"ROW"</formula>
    </cfRule>
  </conditionalFormatting>
  <conditionalFormatting sqref="M311:N312">
    <cfRule type="cellIs" dxfId="864" priority="84" operator="equal">
      <formula>"HOLD"</formula>
    </cfRule>
    <cfRule type="cellIs" dxfId="863" priority="85" operator="equal">
      <formula>"ROW"</formula>
    </cfRule>
    <cfRule type="cellIs" dxfId="862" priority="86" operator="equal">
      <formula>"wip"</formula>
    </cfRule>
    <cfRule type="cellIs" dxfId="861" priority="87" operator="equal">
      <formula>"Completed"</formula>
    </cfRule>
    <cfRule type="cellIs" dxfId="860" priority="83" operator="equal">
      <formula>"completedw"</formula>
    </cfRule>
  </conditionalFormatting>
  <conditionalFormatting sqref="M278:P279">
    <cfRule type="cellIs" dxfId="859" priority="976" operator="equal">
      <formula>"wip"</formula>
    </cfRule>
    <cfRule type="cellIs" dxfId="858" priority="975" operator="equal">
      <formula>"ROW"</formula>
    </cfRule>
    <cfRule type="cellIs" dxfId="857" priority="974" operator="equal">
      <formula>"HOLD"</formula>
    </cfRule>
    <cfRule type="cellIs" dxfId="856" priority="973" operator="equal">
      <formula>"completedw"</formula>
    </cfRule>
    <cfRule type="cellIs" dxfId="855" priority="977" operator="equal">
      <formula>"Completed"</formula>
    </cfRule>
  </conditionalFormatting>
  <conditionalFormatting sqref="M300:P301">
    <cfRule type="cellIs" dxfId="854" priority="732" operator="equal">
      <formula>"completedw"</formula>
    </cfRule>
    <cfRule type="cellIs" dxfId="853" priority="736" operator="equal">
      <formula>"Completed"</formula>
    </cfRule>
    <cfRule type="cellIs" dxfId="852" priority="734" operator="equal">
      <formula>"ROW"</formula>
    </cfRule>
    <cfRule type="cellIs" dxfId="851" priority="733" operator="equal">
      <formula>"HOLD"</formula>
    </cfRule>
    <cfRule type="cellIs" dxfId="850" priority="735" operator="equal">
      <formula>"wip"</formula>
    </cfRule>
  </conditionalFormatting>
  <conditionalFormatting sqref="M106:Q107">
    <cfRule type="cellIs" dxfId="849" priority="112" operator="equal">
      <formula>"completedw"</formula>
    </cfRule>
    <cfRule type="cellIs" dxfId="848" priority="114" operator="equal">
      <formula>"ROW"</formula>
    </cfRule>
    <cfRule type="cellIs" dxfId="847" priority="113" operator="equal">
      <formula>"HOLD"</formula>
    </cfRule>
  </conditionalFormatting>
  <conditionalFormatting sqref="N172">
    <cfRule type="cellIs" dxfId="846" priority="1604" operator="equal">
      <formula>"wip"</formula>
    </cfRule>
    <cfRule type="cellIs" dxfId="845" priority="1605" operator="equal">
      <formula>"Completed"</formula>
    </cfRule>
  </conditionalFormatting>
  <conditionalFormatting sqref="N183">
    <cfRule type="cellIs" dxfId="844" priority="1578" operator="equal">
      <formula>"wip"</formula>
    </cfRule>
    <cfRule type="cellIs" dxfId="843" priority="1579" operator="equal">
      <formula>"Completed"</formula>
    </cfRule>
  </conditionalFormatting>
  <conditionalFormatting sqref="N194">
    <cfRule type="cellIs" dxfId="842" priority="1546" operator="equal">
      <formula>"wip"</formula>
    </cfRule>
    <cfRule type="cellIs" dxfId="841" priority="1547" operator="equal">
      <formula>"Completed"</formula>
    </cfRule>
  </conditionalFormatting>
  <conditionalFormatting sqref="N204">
    <cfRule type="cellIs" dxfId="840" priority="1518" operator="equal">
      <formula>"wip"</formula>
    </cfRule>
    <cfRule type="cellIs" dxfId="839" priority="1519" operator="equal">
      <formula>"Completed"</formula>
    </cfRule>
  </conditionalFormatting>
  <conditionalFormatting sqref="N215">
    <cfRule type="cellIs" dxfId="838" priority="1490" operator="equal">
      <formula>"wip"</formula>
    </cfRule>
    <cfRule type="cellIs" dxfId="837" priority="1491" operator="equal">
      <formula>"Completed"</formula>
    </cfRule>
  </conditionalFormatting>
  <conditionalFormatting sqref="N226">
    <cfRule type="cellIs" dxfId="836" priority="1463" operator="equal">
      <formula>"Completed"</formula>
    </cfRule>
    <cfRule type="cellIs" dxfId="835" priority="1462" operator="equal">
      <formula>"wip"</formula>
    </cfRule>
  </conditionalFormatting>
  <conditionalFormatting sqref="N237">
    <cfRule type="cellIs" dxfId="834" priority="1435" operator="equal">
      <formula>"Completed"</formula>
    </cfRule>
    <cfRule type="cellIs" dxfId="833" priority="1434" operator="equal">
      <formula>"wip"</formula>
    </cfRule>
  </conditionalFormatting>
  <conditionalFormatting sqref="N247">
    <cfRule type="cellIs" dxfId="832" priority="1381" operator="equal">
      <formula>"Completed"</formula>
    </cfRule>
    <cfRule type="cellIs" dxfId="831" priority="1380" operator="equal">
      <formula>"wip"</formula>
    </cfRule>
  </conditionalFormatting>
  <conditionalFormatting sqref="N257">
    <cfRule type="cellIs" dxfId="830" priority="1353" operator="equal">
      <formula>"Completed"</formula>
    </cfRule>
    <cfRule type="cellIs" dxfId="829" priority="1352" operator="equal">
      <formula>"wip"</formula>
    </cfRule>
  </conditionalFormatting>
  <conditionalFormatting sqref="N267:O267">
    <cfRule type="cellIs" dxfId="828" priority="1045" operator="equal">
      <formula>"completedw"</formula>
    </cfRule>
    <cfRule type="cellIs" dxfId="827" priority="1047" operator="equal">
      <formula>"ROW"</formula>
    </cfRule>
    <cfRule type="cellIs" dxfId="826" priority="1048" operator="equal">
      <formula>"wip"</formula>
    </cfRule>
    <cfRule type="cellIs" dxfId="825" priority="1049" operator="equal">
      <formula>"Completed"</formula>
    </cfRule>
    <cfRule type="cellIs" dxfId="824" priority="1046" operator="equal">
      <formula>"HOLD"</formula>
    </cfRule>
  </conditionalFormatting>
  <conditionalFormatting sqref="N289:O289">
    <cfRule type="cellIs" dxfId="823" priority="904" operator="equal">
      <formula>"wip"</formula>
    </cfRule>
    <cfRule type="cellIs" dxfId="822" priority="901" operator="equal">
      <formula>"completedw"</formula>
    </cfRule>
    <cfRule type="cellIs" dxfId="821" priority="902" operator="equal">
      <formula>"HOLD"</formula>
    </cfRule>
    <cfRule type="cellIs" dxfId="820" priority="903" operator="equal">
      <formula>"ROW"</formula>
    </cfRule>
    <cfRule type="cellIs" dxfId="819" priority="905" operator="equal">
      <formula>"Completed"</formula>
    </cfRule>
  </conditionalFormatting>
  <conditionalFormatting sqref="O29:O30">
    <cfRule type="cellIs" dxfId="818" priority="784" operator="equal">
      <formula>"completedw"</formula>
    </cfRule>
    <cfRule type="cellIs" dxfId="817" priority="785" operator="equal">
      <formula>"HOLD"</formula>
    </cfRule>
    <cfRule type="cellIs" dxfId="816" priority="786" operator="equal">
      <formula>"ROW"</formula>
    </cfRule>
  </conditionalFormatting>
  <conditionalFormatting sqref="O215:O216">
    <cfRule type="containsText" dxfId="815" priority="5" operator="containsText" text="Hold">
      <formula>NOT(ISERROR(SEARCH("Hold",O215)))</formula>
    </cfRule>
  </conditionalFormatting>
  <conditionalFormatting sqref="O267">
    <cfRule type="containsText" dxfId="814" priority="1044" operator="containsText" text="Hold">
      <formula>NOT(ISERROR(SEARCH("Hold",O267)))</formula>
    </cfRule>
  </conditionalFormatting>
  <conditionalFormatting sqref="O289">
    <cfRule type="containsText" dxfId="813" priority="900" operator="containsText" text="Hold">
      <formula>NOT(ISERROR(SEARCH("Hold",O289)))</formula>
    </cfRule>
  </conditionalFormatting>
  <conditionalFormatting sqref="O36:Q37">
    <cfRule type="cellIs" dxfId="812" priority="159" operator="equal">
      <formula>"completedw"</formula>
    </cfRule>
    <cfRule type="cellIs" dxfId="811" priority="160" operator="equal">
      <formula>"HOLD"</formula>
    </cfRule>
    <cfRule type="cellIs" dxfId="810" priority="161" operator="equal">
      <formula>"ROW"</formula>
    </cfRule>
    <cfRule type="cellIs" dxfId="809" priority="163" operator="equal">
      <formula>"Completed"</formula>
    </cfRule>
    <cfRule type="cellIs" dxfId="808" priority="162" operator="equal">
      <formula>"wip"</formula>
    </cfRule>
    <cfRule type="containsText" dxfId="807" priority="158" operator="containsText" text="Hold">
      <formula>NOT(ISERROR(SEARCH("Hold",O36)))</formula>
    </cfRule>
  </conditionalFormatting>
  <conditionalFormatting sqref="O72:Q73">
    <cfRule type="cellIs" dxfId="806" priority="439" operator="equal">
      <formula>"HOLD"</formula>
    </cfRule>
    <cfRule type="cellIs" dxfId="805" priority="440" operator="equal">
      <formula>"ROW"</formula>
    </cfRule>
    <cfRule type="cellIs" dxfId="804" priority="438" operator="equal">
      <formula>"completedw"</formula>
    </cfRule>
  </conditionalFormatting>
  <conditionalFormatting sqref="O79:Q80 O102:Q103 O114:Q115 C126:C127 O150:Q151 O161:P162 O215:Q216 O226:Q227 O237:Q238 O247:Q248 O257:Q258 O268:P268 O278:Q279 O290:P290">
    <cfRule type="containsText" dxfId="803" priority="783" operator="containsText" text="Hold">
      <formula>NOT(ISERROR(SEARCH("Hold",C79)))</formula>
    </cfRule>
  </conditionalFormatting>
  <conditionalFormatting sqref="O90:Q91">
    <cfRule type="cellIs" dxfId="802" priority="13" operator="equal">
      <formula>"Completed"</formula>
    </cfRule>
    <cfRule type="cellIs" dxfId="801" priority="9" operator="equal">
      <formula>"completedw"</formula>
    </cfRule>
    <cfRule type="cellIs" dxfId="800" priority="10" operator="equal">
      <formula>"HOLD"</formula>
    </cfRule>
    <cfRule type="cellIs" dxfId="799" priority="11" operator="equal">
      <formula>"ROW"</formula>
    </cfRule>
    <cfRule type="cellIs" dxfId="798" priority="12" operator="equal">
      <formula>"wip"</formula>
    </cfRule>
    <cfRule type="containsText" dxfId="797" priority="8" operator="containsText" text="Hold">
      <formula>NOT(ISERROR(SEARCH("Hold",O90)))</formula>
    </cfRule>
  </conditionalFormatting>
  <conditionalFormatting sqref="O126:Q127">
    <cfRule type="containsText" dxfId="796" priority="619" operator="containsText" text="Hold">
      <formula>NOT(ISERROR(SEARCH("Hold",O126)))</formula>
    </cfRule>
  </conditionalFormatting>
  <conditionalFormatting sqref="O138:Q139">
    <cfRule type="containsText" dxfId="795" priority="623" operator="containsText" text="Hold">
      <formula>NOT(ISERROR(SEARCH("Hold",O138)))</formula>
    </cfRule>
  </conditionalFormatting>
  <conditionalFormatting sqref="O187:Q187">
    <cfRule type="cellIs" dxfId="794" priority="356" operator="equal">
      <formula>"ROW"</formula>
    </cfRule>
    <cfRule type="cellIs" dxfId="793" priority="355" operator="equal">
      <formula>"HOLD"</formula>
    </cfRule>
    <cfRule type="cellIs" dxfId="792" priority="354" operator="equal">
      <formula>"completedw"</formula>
    </cfRule>
  </conditionalFormatting>
  <conditionalFormatting sqref="O194:Q195">
    <cfRule type="containsText" dxfId="791" priority="626" operator="containsText" text="Hold">
      <formula>NOT(ISERROR(SEARCH("Hold",O194)))</formula>
    </cfRule>
  </conditionalFormatting>
  <conditionalFormatting sqref="O300:Q301">
    <cfRule type="containsText" dxfId="790" priority="725" operator="containsText" text="Hold">
      <formula>NOT(ISERROR(SEARCH("Hold",O300)))</formula>
    </cfRule>
  </conditionalFormatting>
  <conditionalFormatting sqref="O311:Q312">
    <cfRule type="containsText" dxfId="789" priority="76" operator="containsText" text="Hold">
      <formula>NOT(ISERROR(SEARCH("Hold",O311)))</formula>
    </cfRule>
  </conditionalFormatting>
  <conditionalFormatting sqref="O311:R312">
    <cfRule type="cellIs" dxfId="788" priority="77" operator="equal">
      <formula>"completedw"</formula>
    </cfRule>
    <cfRule type="cellIs" dxfId="787" priority="79" operator="equal">
      <formula>"ROW"</formula>
    </cfRule>
    <cfRule type="cellIs" dxfId="786" priority="80" operator="equal">
      <formula>"wip"</formula>
    </cfRule>
    <cfRule type="cellIs" dxfId="785" priority="81" operator="equal">
      <formula>"Completed"</formula>
    </cfRule>
    <cfRule type="cellIs" dxfId="784" priority="78" operator="equal">
      <formula>"HOLD"</formula>
    </cfRule>
  </conditionalFormatting>
  <conditionalFormatting sqref="O208:S209">
    <cfRule type="cellIs" dxfId="783" priority="222" operator="equal">
      <formula>"HOLD"</formula>
    </cfRule>
    <cfRule type="cellIs" dxfId="782" priority="221" operator="equal">
      <formula>"completedw"</formula>
    </cfRule>
    <cfRule type="cellIs" dxfId="781" priority="223" operator="equal">
      <formula>"ROW"</formula>
    </cfRule>
  </conditionalFormatting>
  <conditionalFormatting sqref="O61:W62">
    <cfRule type="cellIs" dxfId="780" priority="118" operator="equal">
      <formula>"completedw"</formula>
    </cfRule>
    <cfRule type="cellIs" dxfId="779" priority="119" operator="equal">
      <formula>"HOLD"</formula>
    </cfRule>
    <cfRule type="cellIs" dxfId="778" priority="120" operator="equal">
      <formula>"ROW"</formula>
    </cfRule>
  </conditionalFormatting>
  <conditionalFormatting sqref="O176:W177">
    <cfRule type="cellIs" dxfId="777" priority="377" operator="equal">
      <formula>"ROW"</formula>
    </cfRule>
    <cfRule type="cellIs" dxfId="776" priority="376" operator="equal">
      <formula>"HOLD"</formula>
    </cfRule>
    <cfRule type="cellIs" dxfId="775" priority="375" operator="equal">
      <formula>"completedw"</formula>
    </cfRule>
  </conditionalFormatting>
  <conditionalFormatting sqref="P172">
    <cfRule type="cellIs" dxfId="774" priority="1602" operator="equal">
      <formula>"wip"</formula>
    </cfRule>
    <cfRule type="cellIs" dxfId="773" priority="1603" operator="equal">
      <formula>"Completed"</formula>
    </cfRule>
  </conditionalFormatting>
  <conditionalFormatting sqref="P183">
    <cfRule type="cellIs" dxfId="772" priority="1574" operator="equal">
      <formula>"wip"</formula>
    </cfRule>
    <cfRule type="cellIs" dxfId="771" priority="1575" operator="equal">
      <formula>"Completed"</formula>
    </cfRule>
  </conditionalFormatting>
  <conditionalFormatting sqref="P194">
    <cfRule type="cellIs" dxfId="770" priority="1545" operator="equal">
      <formula>"Completed"</formula>
    </cfRule>
    <cfRule type="cellIs" dxfId="769" priority="1544" operator="equal">
      <formula>"wip"</formula>
    </cfRule>
  </conditionalFormatting>
  <conditionalFormatting sqref="P204">
    <cfRule type="cellIs" dxfId="768" priority="1517" operator="equal">
      <formula>"Completed"</formula>
    </cfRule>
    <cfRule type="cellIs" dxfId="767" priority="1516" operator="equal">
      <formula>"wip"</formula>
    </cfRule>
  </conditionalFormatting>
  <conditionalFormatting sqref="P215">
    <cfRule type="cellIs" dxfId="766" priority="1488" operator="equal">
      <formula>"wip"</formula>
    </cfRule>
    <cfRule type="cellIs" dxfId="765" priority="1489" operator="equal">
      <formula>"Completed"</formula>
    </cfRule>
  </conditionalFormatting>
  <conditionalFormatting sqref="P226">
    <cfRule type="cellIs" dxfId="764" priority="1461" operator="equal">
      <formula>"Completed"</formula>
    </cfRule>
    <cfRule type="cellIs" dxfId="763" priority="1460" operator="equal">
      <formula>"wip"</formula>
    </cfRule>
  </conditionalFormatting>
  <conditionalFormatting sqref="P237">
    <cfRule type="cellIs" dxfId="762" priority="1432" operator="equal">
      <formula>"wip"</formula>
    </cfRule>
    <cfRule type="cellIs" dxfId="761" priority="1433" operator="equal">
      <formula>"Completed"</formula>
    </cfRule>
  </conditionalFormatting>
  <conditionalFormatting sqref="P247">
    <cfRule type="cellIs" dxfId="760" priority="1378" operator="equal">
      <formula>"wip"</formula>
    </cfRule>
    <cfRule type="cellIs" dxfId="759" priority="1379" operator="equal">
      <formula>"Completed"</formula>
    </cfRule>
  </conditionalFormatting>
  <conditionalFormatting sqref="P257">
    <cfRule type="cellIs" dxfId="758" priority="1350" operator="equal">
      <formula>"wip"</formula>
    </cfRule>
    <cfRule type="cellIs" dxfId="757" priority="1351" operator="equal">
      <formula>"Completed"</formula>
    </cfRule>
  </conditionalFormatting>
  <conditionalFormatting sqref="P267">
    <cfRule type="cellIs" dxfId="756" priority="157" operator="equal">
      <formula>"Completed"</formula>
    </cfRule>
    <cfRule type="cellIs" dxfId="755" priority="154" operator="equal">
      <formula>"HOLD"</formula>
    </cfRule>
    <cfRule type="cellIs" dxfId="754" priority="153" operator="equal">
      <formula>"completedw"</formula>
    </cfRule>
    <cfRule type="cellIs" dxfId="753" priority="155" operator="equal">
      <formula>"ROW"</formula>
    </cfRule>
    <cfRule type="cellIs" dxfId="752" priority="156" operator="equal">
      <formula>"wip"</formula>
    </cfRule>
  </conditionalFormatting>
  <conditionalFormatting sqref="P289">
    <cfRule type="cellIs" dxfId="751" priority="149" operator="equal">
      <formula>"HOLD"</formula>
    </cfRule>
    <cfRule type="cellIs" dxfId="750" priority="152" operator="equal">
      <formula>"Completed"</formula>
    </cfRule>
    <cfRule type="cellIs" dxfId="749" priority="148" operator="equal">
      <formula>"completedw"</formula>
    </cfRule>
    <cfRule type="cellIs" dxfId="748" priority="151" operator="equal">
      <formula>"wip"</formula>
    </cfRule>
    <cfRule type="cellIs" dxfId="747" priority="150" operator="equal">
      <formula>"ROW"</formula>
    </cfRule>
  </conditionalFormatting>
  <conditionalFormatting sqref="Q143">
    <cfRule type="cellIs" dxfId="746" priority="164" operator="equal">
      <formula>"completedw"</formula>
    </cfRule>
    <cfRule type="cellIs" dxfId="745" priority="165" operator="equal">
      <formula>"HOLD"</formula>
    </cfRule>
    <cfRule type="cellIs" dxfId="744" priority="166" operator="equal">
      <formula>"ROW"</formula>
    </cfRule>
  </conditionalFormatting>
  <conditionalFormatting sqref="Q161:Q162">
    <cfRule type="containsText" dxfId="743" priority="519" operator="containsText" text="Hold">
      <formula>NOT(ISERROR(SEARCH("Hold",Q161)))</formula>
    </cfRule>
  </conditionalFormatting>
  <conditionalFormatting sqref="Q215:Q216">
    <cfRule type="containsText" dxfId="742" priority="4" operator="containsText" text="Hold">
      <formula>NOT(ISERROR(SEARCH("Hold",Q215)))</formula>
    </cfRule>
  </conditionalFormatting>
  <conditionalFormatting sqref="Q267:Q268">
    <cfRule type="containsText" dxfId="741" priority="1050" operator="containsText" text="Hold">
      <formula>NOT(ISERROR(SEARCH("Hold",Q267)))</formula>
    </cfRule>
  </conditionalFormatting>
  <conditionalFormatting sqref="Q289:Q290">
    <cfRule type="containsText" dxfId="740" priority="906" operator="containsText" text="Hold">
      <formula>NOT(ISERROR(SEARCH("Hold",Q289)))</formula>
    </cfRule>
  </conditionalFormatting>
  <conditionalFormatting sqref="Q278:R279">
    <cfRule type="cellIs" dxfId="739" priority="969" operator="equal">
      <formula>"ROW"</formula>
    </cfRule>
    <cfRule type="cellIs" dxfId="738" priority="971" operator="equal">
      <formula>"Completed"</formula>
    </cfRule>
    <cfRule type="cellIs" dxfId="737" priority="970" operator="equal">
      <formula>"wip"</formula>
    </cfRule>
    <cfRule type="cellIs" dxfId="736" priority="967" operator="equal">
      <formula>"completedw"</formula>
    </cfRule>
    <cfRule type="cellIs" dxfId="735" priority="968" operator="equal">
      <formula>"HOLD"</formula>
    </cfRule>
  </conditionalFormatting>
  <conditionalFormatting sqref="Q300:R301">
    <cfRule type="cellIs" dxfId="734" priority="726" operator="equal">
      <formula>"completedw"</formula>
    </cfRule>
    <cfRule type="cellIs" dxfId="733" priority="730" operator="equal">
      <formula>"Completed"</formula>
    </cfRule>
    <cfRule type="cellIs" dxfId="732" priority="728" operator="equal">
      <formula>"ROW"</formula>
    </cfRule>
    <cfRule type="cellIs" dxfId="731" priority="727" operator="equal">
      <formula>"HOLD"</formula>
    </cfRule>
    <cfRule type="cellIs" dxfId="730" priority="729" operator="equal">
      <formula>"wip"</formula>
    </cfRule>
  </conditionalFormatting>
  <conditionalFormatting sqref="Q29:S30">
    <cfRule type="cellIs" dxfId="729" priority="517" operator="equal">
      <formula>"HOLD"</formula>
    </cfRule>
    <cfRule type="cellIs" dxfId="728" priority="516" operator="equal">
      <formula>"completedw"</formula>
    </cfRule>
    <cfRule type="cellIs" dxfId="727" priority="518" operator="equal">
      <formula>"ROW"</formula>
    </cfRule>
  </conditionalFormatting>
  <conditionalFormatting sqref="Q289:S290">
    <cfRule type="cellIs" dxfId="726" priority="909" operator="equal">
      <formula>"HOLD"</formula>
    </cfRule>
    <cfRule type="cellIs" dxfId="725" priority="910" operator="equal">
      <formula>"ROW"</formula>
    </cfRule>
    <cfRule type="cellIs" dxfId="724" priority="911" operator="equal">
      <formula>"wip"</formula>
    </cfRule>
    <cfRule type="cellIs" dxfId="723" priority="912" operator="equal">
      <formula>"Completed"</formula>
    </cfRule>
    <cfRule type="cellIs" dxfId="722" priority="908" operator="equal">
      <formula>"completedw"</formula>
    </cfRule>
  </conditionalFormatting>
  <conditionalFormatting sqref="R172">
    <cfRule type="cellIs" dxfId="721" priority="1601" operator="equal">
      <formula>"Completed"</formula>
    </cfRule>
    <cfRule type="cellIs" dxfId="720" priority="1600" operator="equal">
      <formula>"wip"</formula>
    </cfRule>
  </conditionalFormatting>
  <conditionalFormatting sqref="R183">
    <cfRule type="cellIs" dxfId="719" priority="1573" operator="equal">
      <formula>"Completed"</formula>
    </cfRule>
    <cfRule type="cellIs" dxfId="718" priority="1572" operator="equal">
      <formula>"wip"</formula>
    </cfRule>
  </conditionalFormatting>
  <conditionalFormatting sqref="R194">
    <cfRule type="cellIs" dxfId="717" priority="1543" operator="equal">
      <formula>"Completed"</formula>
    </cfRule>
    <cfRule type="cellIs" dxfId="716" priority="1542" operator="equal">
      <formula>"wip"</formula>
    </cfRule>
  </conditionalFormatting>
  <conditionalFormatting sqref="R204">
    <cfRule type="cellIs" dxfId="715" priority="1515" operator="equal">
      <formula>"Completed"</formula>
    </cfRule>
    <cfRule type="cellIs" dxfId="714" priority="1514" operator="equal">
      <formula>"wip"</formula>
    </cfRule>
  </conditionalFormatting>
  <conditionalFormatting sqref="R215">
    <cfRule type="cellIs" dxfId="713" priority="1486" operator="equal">
      <formula>"wip"</formula>
    </cfRule>
    <cfRule type="cellIs" dxfId="712" priority="1487" operator="equal">
      <formula>"Completed"</formula>
    </cfRule>
  </conditionalFormatting>
  <conditionalFormatting sqref="R226">
    <cfRule type="cellIs" dxfId="711" priority="1458" operator="equal">
      <formula>"wip"</formula>
    </cfRule>
    <cfRule type="cellIs" dxfId="710" priority="1459" operator="equal">
      <formula>"Completed"</formula>
    </cfRule>
  </conditionalFormatting>
  <conditionalFormatting sqref="R237">
    <cfRule type="cellIs" dxfId="709" priority="1430" operator="equal">
      <formula>"wip"</formula>
    </cfRule>
    <cfRule type="cellIs" dxfId="708" priority="1431" operator="equal">
      <formula>"Completed"</formula>
    </cfRule>
  </conditionalFormatting>
  <conditionalFormatting sqref="R247">
    <cfRule type="cellIs" dxfId="707" priority="1376" operator="equal">
      <formula>"wip"</formula>
    </cfRule>
    <cfRule type="cellIs" dxfId="706" priority="1377" operator="equal">
      <formula>"Completed"</formula>
    </cfRule>
  </conditionalFormatting>
  <conditionalFormatting sqref="R257">
    <cfRule type="cellIs" dxfId="705" priority="1348" operator="equal">
      <formula>"wip"</formula>
    </cfRule>
    <cfRule type="cellIs" dxfId="704" priority="1349" operator="equal">
      <formula>"Completed"</formula>
    </cfRule>
  </conditionalFormatting>
  <conditionalFormatting sqref="R90:S91">
    <cfRule type="cellIs" dxfId="703" priority="57" operator="equal">
      <formula>"Completed"</formula>
    </cfRule>
    <cfRule type="cellIs" dxfId="702" priority="55" operator="equal">
      <formula>"ROW"</formula>
    </cfRule>
    <cfRule type="cellIs" dxfId="701" priority="56" operator="equal">
      <formula>"wip"</formula>
    </cfRule>
    <cfRule type="cellIs" dxfId="700" priority="53" operator="equal">
      <formula>"completedw"</formula>
    </cfRule>
    <cfRule type="cellIs" dxfId="699" priority="54" operator="equal">
      <formula>"HOLD"</formula>
    </cfRule>
  </conditionalFormatting>
  <conditionalFormatting sqref="R267:S268">
    <cfRule type="cellIs" dxfId="698" priority="1056" operator="equal">
      <formula>"Completed"</formula>
    </cfRule>
    <cfRule type="cellIs" dxfId="697" priority="1055" operator="equal">
      <formula>"wip"</formula>
    </cfRule>
    <cfRule type="cellIs" dxfId="696" priority="1054" operator="equal">
      <formula>"ROW"</formula>
    </cfRule>
    <cfRule type="cellIs" dxfId="695" priority="1053" operator="equal">
      <formula>"HOLD"</formula>
    </cfRule>
    <cfRule type="cellIs" dxfId="694" priority="1052" operator="equal">
      <formula>"completedw"</formula>
    </cfRule>
  </conditionalFormatting>
  <conditionalFormatting sqref="R36:V37">
    <cfRule type="cellIs" dxfId="693" priority="578" operator="equal">
      <formula>"completedw"</formula>
    </cfRule>
    <cfRule type="cellIs" dxfId="692" priority="581" operator="equal">
      <formula>"wip"</formula>
    </cfRule>
    <cfRule type="cellIs" dxfId="691" priority="579" operator="equal">
      <formula>"HOLD"</formula>
    </cfRule>
    <cfRule type="cellIs" dxfId="690" priority="580" operator="equal">
      <formula>"ROW"</formula>
    </cfRule>
    <cfRule type="cellIs" dxfId="689" priority="582" operator="equal">
      <formula>"Completed"</formula>
    </cfRule>
  </conditionalFormatting>
  <conditionalFormatting sqref="S36:S37">
    <cfRule type="containsText" dxfId="688" priority="577" operator="containsText" text="Hold">
      <formula>NOT(ISERROR(SEARCH("Hold",S36)))</formula>
    </cfRule>
  </conditionalFormatting>
  <conditionalFormatting sqref="S51">
    <cfRule type="cellIs" dxfId="687" priority="491" operator="equal">
      <formula>"ROW"</formula>
    </cfRule>
    <cfRule type="cellIs" dxfId="686" priority="490" operator="equal">
      <formula>"HOLD"</formula>
    </cfRule>
    <cfRule type="cellIs" dxfId="685" priority="489" operator="equal">
      <formula>"completedw"</formula>
    </cfRule>
  </conditionalFormatting>
  <conditionalFormatting sqref="S72:S73">
    <cfRule type="cellIs" dxfId="684" priority="443" operator="equal">
      <formula>"ROW"</formula>
    </cfRule>
    <cfRule type="cellIs" dxfId="683" priority="441" operator="equal">
      <formula>"completedw"</formula>
    </cfRule>
    <cfRule type="cellIs" dxfId="682" priority="442" operator="equal">
      <formula>"HOLD"</formula>
    </cfRule>
  </conditionalFormatting>
  <conditionalFormatting sqref="S79:S80">
    <cfRule type="containsText" dxfId="681" priority="570" operator="containsText" text="Hold">
      <formula>NOT(ISERROR(SEARCH("Hold",S79)))</formula>
    </cfRule>
    <cfRule type="cellIs" dxfId="680" priority="571" operator="equal">
      <formula>"completedw"</formula>
    </cfRule>
    <cfRule type="cellIs" dxfId="679" priority="574" operator="equal">
      <formula>"wip"</formula>
    </cfRule>
    <cfRule type="cellIs" dxfId="678" priority="572" operator="equal">
      <formula>"HOLD"</formula>
    </cfRule>
    <cfRule type="cellIs" dxfId="677" priority="575" operator="equal">
      <formula>"Completed"</formula>
    </cfRule>
    <cfRule type="cellIs" dxfId="676" priority="573" operator="equal">
      <formula>"ROW"</formula>
    </cfRule>
  </conditionalFormatting>
  <conditionalFormatting sqref="S90:S91">
    <cfRule type="containsText" dxfId="675" priority="52" operator="containsText" text="Hold">
      <formula>NOT(ISERROR(SEARCH("Hold",S90)))</formula>
    </cfRule>
  </conditionalFormatting>
  <conditionalFormatting sqref="S102:S103">
    <cfRule type="containsText" dxfId="674" priority="815" operator="containsText" text="Hold">
      <formula>NOT(ISERROR(SEARCH("Hold",S102)))</formula>
    </cfRule>
  </conditionalFormatting>
  <conditionalFormatting sqref="S106:S107">
    <cfRule type="cellIs" dxfId="673" priority="407" operator="equal">
      <formula>"ROW"</formula>
    </cfRule>
    <cfRule type="cellIs" dxfId="672" priority="406" operator="equal">
      <formula>"HOLD"</formula>
    </cfRule>
    <cfRule type="cellIs" dxfId="671" priority="405" operator="equal">
      <formula>"completedw"</formula>
    </cfRule>
  </conditionalFormatting>
  <conditionalFormatting sqref="S114:S115">
    <cfRule type="containsText" dxfId="670" priority="1236" operator="containsText" text="Hold">
      <formula>NOT(ISERROR(SEARCH("Hold",S114)))</formula>
    </cfRule>
  </conditionalFormatting>
  <conditionalFormatting sqref="S118:S119">
    <cfRule type="cellIs" dxfId="669" priority="180" operator="equal">
      <formula>"HOLD"</formula>
    </cfRule>
    <cfRule type="cellIs" dxfId="668" priority="181" operator="equal">
      <formula>"ROW"</formula>
    </cfRule>
    <cfRule type="cellIs" dxfId="667" priority="179" operator="equal">
      <formula>"completedw"</formula>
    </cfRule>
  </conditionalFormatting>
  <conditionalFormatting sqref="S122">
    <cfRule type="cellIs" dxfId="666" priority="260" operator="equal">
      <formula>"completedw"</formula>
    </cfRule>
    <cfRule type="cellIs" dxfId="665" priority="262" operator="equal">
      <formula>"ROW"</formula>
    </cfRule>
    <cfRule type="cellIs" dxfId="664" priority="261" operator="equal">
      <formula>"HOLD"</formula>
    </cfRule>
  </conditionalFormatting>
  <conditionalFormatting sqref="S126:S127">
    <cfRule type="containsText" dxfId="663" priority="618" operator="containsText" text="Hold">
      <formula>NOT(ISERROR(SEARCH("Hold",S126)))</formula>
    </cfRule>
  </conditionalFormatting>
  <conditionalFormatting sqref="S138:S139">
    <cfRule type="containsText" dxfId="662" priority="622" operator="containsText" text="Hold">
      <formula>NOT(ISERROR(SEARCH("Hold",S138)))</formula>
    </cfRule>
  </conditionalFormatting>
  <conditionalFormatting sqref="S142:S143 S145">
    <cfRule type="cellIs" dxfId="661" priority="400" operator="equal">
      <formula>"HOLD"</formula>
    </cfRule>
    <cfRule type="cellIs" dxfId="660" priority="401" operator="equal">
      <formula>"ROW"</formula>
    </cfRule>
    <cfRule type="cellIs" dxfId="659" priority="399" operator="equal">
      <formula>"completedw"</formula>
    </cfRule>
  </conditionalFormatting>
  <conditionalFormatting sqref="S150:S151">
    <cfRule type="containsText" dxfId="658" priority="1231" operator="containsText" text="Hold">
      <formula>NOT(ISERROR(SEARCH("Hold",S150)))</formula>
    </cfRule>
  </conditionalFormatting>
  <conditionalFormatting sqref="S187">
    <cfRule type="cellIs" dxfId="657" priority="351" operator="equal">
      <formula>"completedw"</formula>
    </cfRule>
    <cfRule type="cellIs" dxfId="656" priority="352" operator="equal">
      <formula>"HOLD"</formula>
    </cfRule>
    <cfRule type="cellIs" dxfId="655" priority="353" operator="equal">
      <formula>"ROW"</formula>
    </cfRule>
  </conditionalFormatting>
  <conditionalFormatting sqref="S194:S195">
    <cfRule type="containsText" dxfId="654" priority="625" operator="containsText" text="Hold">
      <formula>NOT(ISERROR(SEARCH("Hold",S194)))</formula>
    </cfRule>
  </conditionalFormatting>
  <conditionalFormatting sqref="S215:S216">
    <cfRule type="containsText" dxfId="653" priority="1148" operator="containsText" text="Hold">
      <formula>NOT(ISERROR(SEARCH("Hold",S215)))</formula>
    </cfRule>
    <cfRule type="containsText" dxfId="652" priority="128" operator="containsText" text="Hold">
      <formula>NOT(ISERROR(SEARCH("Hold",S215)))</formula>
    </cfRule>
  </conditionalFormatting>
  <conditionalFormatting sqref="S226:S227">
    <cfRule type="containsText" dxfId="651" priority="1137" operator="containsText" text="Hold">
      <formula>NOT(ISERROR(SEARCH("Hold",S226)))</formula>
    </cfRule>
  </conditionalFormatting>
  <conditionalFormatting sqref="S237:S238">
    <cfRule type="containsText" dxfId="650" priority="1125" operator="containsText" text="Hold">
      <formula>NOT(ISERROR(SEARCH("Hold",S237)))</formula>
    </cfRule>
  </conditionalFormatting>
  <conditionalFormatting sqref="S247:S248">
    <cfRule type="containsText" dxfId="649" priority="1114" operator="containsText" text="Hold">
      <formula>NOT(ISERROR(SEARCH("Hold",S247)))</formula>
    </cfRule>
  </conditionalFormatting>
  <conditionalFormatting sqref="S257:S258">
    <cfRule type="containsText" dxfId="648" priority="1102" operator="containsText" text="Hold">
      <formula>NOT(ISERROR(SEARCH("Hold",S257)))</formula>
    </cfRule>
  </conditionalFormatting>
  <conditionalFormatting sqref="S267:S268">
    <cfRule type="containsText" dxfId="647" priority="1051" operator="containsText" text="Hold">
      <formula>NOT(ISERROR(SEARCH("Hold",S267)))</formula>
    </cfRule>
  </conditionalFormatting>
  <conditionalFormatting sqref="S278:S279">
    <cfRule type="containsText" dxfId="646" priority="64" operator="containsText" text="Hold">
      <formula>NOT(ISERROR(SEARCH("Hold",S278)))</formula>
    </cfRule>
  </conditionalFormatting>
  <conditionalFormatting sqref="S289:S290">
    <cfRule type="containsText" dxfId="645" priority="907" operator="containsText" text="Hold">
      <formula>NOT(ISERROR(SEARCH("Hold",S289)))</formula>
    </cfRule>
  </conditionalFormatting>
  <conditionalFormatting sqref="S300:S301">
    <cfRule type="containsText" dxfId="644" priority="719" operator="containsText" text="Hold">
      <formula>NOT(ISERROR(SEARCH("Hold",S300)))</formula>
    </cfRule>
  </conditionalFormatting>
  <conditionalFormatting sqref="S311:S312">
    <cfRule type="cellIs" dxfId="643" priority="75" operator="equal">
      <formula>"Completed"</formula>
    </cfRule>
    <cfRule type="cellIs" dxfId="642" priority="74" operator="equal">
      <formula>"wip"</formula>
    </cfRule>
    <cfRule type="cellIs" dxfId="641" priority="73" operator="equal">
      <formula>"ROW"</formula>
    </cfRule>
    <cfRule type="cellIs" dxfId="640" priority="71" operator="equal">
      <formula>"completedw"</formula>
    </cfRule>
    <cfRule type="cellIs" dxfId="639" priority="72" operator="equal">
      <formula>"HOLD"</formula>
    </cfRule>
    <cfRule type="containsText" dxfId="638" priority="70" operator="containsText" text="Hold">
      <formula>NOT(ISERROR(SEARCH("Hold",S311)))</formula>
    </cfRule>
  </conditionalFormatting>
  <conditionalFormatting sqref="S278:T279">
    <cfRule type="cellIs" dxfId="637" priority="69" operator="equal">
      <formula>"Completed"</formula>
    </cfRule>
    <cfRule type="cellIs" dxfId="636" priority="66" operator="equal">
      <formula>"HOLD"</formula>
    </cfRule>
    <cfRule type="cellIs" dxfId="635" priority="67" operator="equal">
      <formula>"ROW"</formula>
    </cfRule>
    <cfRule type="cellIs" dxfId="634" priority="68" operator="equal">
      <formula>"wip"</formula>
    </cfRule>
    <cfRule type="cellIs" dxfId="633" priority="65" operator="equal">
      <formula>"completedw"</formula>
    </cfRule>
  </conditionalFormatting>
  <conditionalFormatting sqref="S300:T301">
    <cfRule type="cellIs" dxfId="632" priority="722" operator="equal">
      <formula>"ROW"</formula>
    </cfRule>
    <cfRule type="cellIs" dxfId="631" priority="721" operator="equal">
      <formula>"HOLD"</formula>
    </cfRule>
    <cfRule type="cellIs" dxfId="630" priority="723" operator="equal">
      <formula>"wip"</formula>
    </cfRule>
    <cfRule type="cellIs" dxfId="629" priority="724" operator="equal">
      <formula>"Completed"</formula>
    </cfRule>
    <cfRule type="cellIs" dxfId="628" priority="720" operator="equal">
      <formula>"completedw"</formula>
    </cfRule>
  </conditionalFormatting>
  <conditionalFormatting sqref="T172">
    <cfRule type="cellIs" dxfId="627" priority="1599" operator="equal">
      <formula>"Completed"</formula>
    </cfRule>
    <cfRule type="cellIs" dxfId="626" priority="1598" operator="equal">
      <formula>"wip"</formula>
    </cfRule>
  </conditionalFormatting>
  <conditionalFormatting sqref="T183">
    <cfRule type="cellIs" dxfId="625" priority="1570" operator="equal">
      <formula>"wip"</formula>
    </cfRule>
    <cfRule type="cellIs" dxfId="624" priority="1571" operator="equal">
      <formula>"Completed"</formula>
    </cfRule>
  </conditionalFormatting>
  <conditionalFormatting sqref="T194">
    <cfRule type="cellIs" dxfId="623" priority="1540" operator="equal">
      <formula>"wip"</formula>
    </cfRule>
    <cfRule type="cellIs" dxfId="622" priority="1541" operator="equal">
      <formula>"Completed"</formula>
    </cfRule>
  </conditionalFormatting>
  <conditionalFormatting sqref="T204">
    <cfRule type="cellIs" dxfId="621" priority="1512" operator="equal">
      <formula>"wip"</formula>
    </cfRule>
    <cfRule type="cellIs" dxfId="620" priority="1513" operator="equal">
      <formula>"Completed"</formula>
    </cfRule>
  </conditionalFormatting>
  <conditionalFormatting sqref="T215">
    <cfRule type="cellIs" dxfId="619" priority="1484" operator="equal">
      <formula>"wip"</formula>
    </cfRule>
    <cfRule type="cellIs" dxfId="618" priority="1485" operator="equal">
      <formula>"Completed"</formula>
    </cfRule>
  </conditionalFormatting>
  <conditionalFormatting sqref="T226">
    <cfRule type="cellIs" dxfId="617" priority="1457" operator="equal">
      <formula>"Completed"</formula>
    </cfRule>
    <cfRule type="cellIs" dxfId="616" priority="1456" operator="equal">
      <formula>"wip"</formula>
    </cfRule>
  </conditionalFormatting>
  <conditionalFormatting sqref="T237">
    <cfRule type="cellIs" dxfId="615" priority="1428" operator="equal">
      <formula>"wip"</formula>
    </cfRule>
    <cfRule type="cellIs" dxfId="614" priority="1429" operator="equal">
      <formula>"Completed"</formula>
    </cfRule>
  </conditionalFormatting>
  <conditionalFormatting sqref="T247">
    <cfRule type="cellIs" dxfId="613" priority="1374" operator="equal">
      <formula>"wip"</formula>
    </cfRule>
    <cfRule type="cellIs" dxfId="612" priority="1375" operator="equal">
      <formula>"Completed"</formula>
    </cfRule>
  </conditionalFormatting>
  <conditionalFormatting sqref="T257">
    <cfRule type="cellIs" dxfId="611" priority="1346" operator="equal">
      <formula>"wip"</formula>
    </cfRule>
    <cfRule type="cellIs" dxfId="610" priority="1347" operator="equal">
      <formula>"Completed"</formula>
    </cfRule>
  </conditionalFormatting>
  <conditionalFormatting sqref="T267:U268">
    <cfRule type="cellIs" dxfId="609" priority="1059" operator="equal">
      <formula>"HOLD"</formula>
    </cfRule>
    <cfRule type="cellIs" dxfId="608" priority="1062" operator="equal">
      <formula>"Completed"</formula>
    </cfRule>
    <cfRule type="cellIs" dxfId="607" priority="1061" operator="equal">
      <formula>"wip"</formula>
    </cfRule>
    <cfRule type="cellIs" dxfId="606" priority="1060" operator="equal">
      <formula>"ROW"</formula>
    </cfRule>
    <cfRule type="cellIs" dxfId="605" priority="1058" operator="equal">
      <formula>"completedw"</formula>
    </cfRule>
  </conditionalFormatting>
  <conditionalFormatting sqref="T289:U290">
    <cfRule type="cellIs" dxfId="604" priority="918" operator="equal">
      <formula>"Completed"</formula>
    </cfRule>
    <cfRule type="cellIs" dxfId="603" priority="917" operator="equal">
      <formula>"wip"</formula>
    </cfRule>
    <cfRule type="cellIs" dxfId="602" priority="916" operator="equal">
      <formula>"ROW"</formula>
    </cfRule>
    <cfRule type="cellIs" dxfId="601" priority="915" operator="equal">
      <formula>"HOLD"</formula>
    </cfRule>
    <cfRule type="cellIs" dxfId="600" priority="914" operator="equal">
      <formula>"completedw"</formula>
    </cfRule>
  </conditionalFormatting>
  <conditionalFormatting sqref="T90:V91">
    <cfRule type="cellIs" dxfId="599" priority="1242" operator="equal">
      <formula>"completedw"</formula>
    </cfRule>
    <cfRule type="cellIs" dxfId="598" priority="1243" operator="equal">
      <formula>"HOLD"</formula>
    </cfRule>
    <cfRule type="cellIs" dxfId="597" priority="1244" operator="equal">
      <formula>"ROW"</formula>
    </cfRule>
    <cfRule type="cellIs" dxfId="596" priority="1245" operator="equal">
      <formula>"wip"</formula>
    </cfRule>
    <cfRule type="cellIs" dxfId="595" priority="1246" operator="equal">
      <formula>"Completed"</formula>
    </cfRule>
  </conditionalFormatting>
  <conditionalFormatting sqref="T311:V312">
    <cfRule type="cellIs" dxfId="594" priority="661" operator="equal">
      <formula>"HOLD"</formula>
    </cfRule>
    <cfRule type="cellIs" dxfId="593" priority="664" operator="equal">
      <formula>"Completed"</formula>
    </cfRule>
    <cfRule type="cellIs" dxfId="592" priority="660" operator="equal">
      <formula>"completedw"</formula>
    </cfRule>
    <cfRule type="cellIs" dxfId="591" priority="662" operator="equal">
      <formula>"ROW"</formula>
    </cfRule>
    <cfRule type="cellIs" dxfId="590" priority="663" operator="equal">
      <formula>"wip"</formula>
    </cfRule>
  </conditionalFormatting>
  <conditionalFormatting sqref="T79:X80">
    <cfRule type="cellIs" dxfId="589" priority="1200" operator="equal">
      <formula>"HOLD"</formula>
    </cfRule>
    <cfRule type="cellIs" dxfId="588" priority="1199" operator="equal">
      <formula>"completedw"</formula>
    </cfRule>
    <cfRule type="cellIs" dxfId="587" priority="1202" operator="equal">
      <formula>"wip"</formula>
    </cfRule>
    <cfRule type="cellIs" dxfId="586" priority="1201" operator="equal">
      <formula>"ROW"</formula>
    </cfRule>
    <cfRule type="cellIs" dxfId="585" priority="1203" operator="equal">
      <formula>"Completed"</formula>
    </cfRule>
  </conditionalFormatting>
  <conditionalFormatting sqref="T165:Y166">
    <cfRule type="cellIs" dxfId="584" priority="391" operator="equal">
      <formula>"HOLD"</formula>
    </cfRule>
    <cfRule type="cellIs" dxfId="583" priority="390" operator="equal">
      <formula>"completedw"</formula>
    </cfRule>
    <cfRule type="cellIs" dxfId="582" priority="392" operator="equal">
      <formula>"ROW"</formula>
    </cfRule>
  </conditionalFormatting>
  <conditionalFormatting sqref="U15 W15">
    <cfRule type="cellIs" dxfId="581" priority="41" operator="equal">
      <formula>"wip"</formula>
    </cfRule>
  </conditionalFormatting>
  <conditionalFormatting sqref="U29:U30">
    <cfRule type="cellIs" dxfId="580" priority="513" operator="equal">
      <formula>"completedw"</formula>
    </cfRule>
    <cfRule type="cellIs" dxfId="579" priority="514" operator="equal">
      <formula>"HOLD"</formula>
    </cfRule>
    <cfRule type="cellIs" dxfId="578" priority="515" operator="equal">
      <formula>"ROW"</formula>
    </cfRule>
  </conditionalFormatting>
  <conditionalFormatting sqref="U51">
    <cfRule type="cellIs" dxfId="577" priority="487" operator="equal">
      <formula>"HOLD"</formula>
    </cfRule>
    <cfRule type="cellIs" dxfId="576" priority="486" operator="equal">
      <formula>"completedw"</formula>
    </cfRule>
    <cfRule type="cellIs" dxfId="575" priority="488" operator="equal">
      <formula>"ROW"</formula>
    </cfRule>
  </conditionalFormatting>
  <conditionalFormatting sqref="U72:U73">
    <cfRule type="cellIs" dxfId="574" priority="445" operator="equal">
      <formula>"HOLD"</formula>
    </cfRule>
    <cfRule type="cellIs" dxfId="573" priority="446" operator="equal">
      <formula>"ROW"</formula>
    </cfRule>
    <cfRule type="cellIs" dxfId="572" priority="444" operator="equal">
      <formula>"completedw"</formula>
    </cfRule>
  </conditionalFormatting>
  <conditionalFormatting sqref="U90:U91">
    <cfRule type="containsText" dxfId="571" priority="1241" operator="containsText" text="Hold">
      <formula>NOT(ISERROR(SEARCH("Hold",U90)))</formula>
    </cfRule>
  </conditionalFormatting>
  <conditionalFormatting sqref="U102:U103">
    <cfRule type="containsText" dxfId="570" priority="1256" operator="containsText" text="Hold">
      <formula>NOT(ISERROR(SEARCH("Hold",U102)))</formula>
    </cfRule>
  </conditionalFormatting>
  <conditionalFormatting sqref="U114:U115">
    <cfRule type="containsText" dxfId="569" priority="1235" operator="containsText" text="Hold">
      <formula>NOT(ISERROR(SEARCH("Hold",U114)))</formula>
    </cfRule>
  </conditionalFormatting>
  <conditionalFormatting sqref="U126:U127">
    <cfRule type="containsText" dxfId="568" priority="617" operator="containsText" text="Hold">
      <formula>NOT(ISERROR(SEARCH("Hold",U126)))</formula>
    </cfRule>
  </conditionalFormatting>
  <conditionalFormatting sqref="U138:U139">
    <cfRule type="containsText" dxfId="567" priority="1253" operator="containsText" text="Hold">
      <formula>NOT(ISERROR(SEARCH("Hold",U138)))</formula>
    </cfRule>
  </conditionalFormatting>
  <conditionalFormatting sqref="U150:U151">
    <cfRule type="containsText" dxfId="566" priority="521" operator="containsText" text="Hold">
      <formula>NOT(ISERROR(SEARCH("Hold",U150)))</formula>
    </cfRule>
  </conditionalFormatting>
  <conditionalFormatting sqref="U161:U162">
    <cfRule type="containsText" dxfId="565" priority="1239" operator="containsText" text="Hold">
      <formula>NOT(ISERROR(SEARCH("Hold",U161)))</formula>
    </cfRule>
  </conditionalFormatting>
  <conditionalFormatting sqref="U194:U195">
    <cfRule type="containsText" dxfId="564" priority="624" operator="containsText" text="Hold">
      <formula>NOT(ISERROR(SEARCH("Hold",U194)))</formula>
    </cfRule>
  </conditionalFormatting>
  <conditionalFormatting sqref="U208">
    <cfRule type="cellIs" dxfId="563" priority="174" operator="equal">
      <formula>"completedw"</formula>
    </cfRule>
    <cfRule type="cellIs" dxfId="562" priority="175" operator="equal">
      <formula>"HOLD"</formula>
    </cfRule>
    <cfRule type="cellIs" dxfId="561" priority="176" operator="equal">
      <formula>"ROW"</formula>
    </cfRule>
  </conditionalFormatting>
  <conditionalFormatting sqref="U215:U216">
    <cfRule type="containsText" dxfId="560" priority="1147" operator="containsText" text="Hold">
      <formula>NOT(ISERROR(SEARCH("Hold",U215)))</formula>
    </cfRule>
  </conditionalFormatting>
  <conditionalFormatting sqref="U226:U227">
    <cfRule type="containsText" dxfId="559" priority="1138" operator="containsText" text="Hold">
      <formula>NOT(ISERROR(SEARCH("Hold",U226)))</formula>
    </cfRule>
  </conditionalFormatting>
  <conditionalFormatting sqref="U237:U238">
    <cfRule type="containsText" dxfId="558" priority="1124" operator="containsText" text="Hold">
      <formula>NOT(ISERROR(SEARCH("Hold",U237)))</formula>
    </cfRule>
  </conditionalFormatting>
  <conditionalFormatting sqref="U247:U248">
    <cfRule type="containsText" dxfId="557" priority="1115" operator="containsText" text="Hold">
      <formula>NOT(ISERROR(SEARCH("Hold",U247)))</formula>
    </cfRule>
  </conditionalFormatting>
  <conditionalFormatting sqref="U257:U258">
    <cfRule type="containsText" dxfId="556" priority="1101" operator="containsText" text="Hold">
      <formula>NOT(ISERROR(SEARCH("Hold",U257)))</formula>
    </cfRule>
  </conditionalFormatting>
  <conditionalFormatting sqref="U267:U268">
    <cfRule type="containsText" dxfId="555" priority="1057" operator="containsText" text="Hold">
      <formula>NOT(ISERROR(SEARCH("Hold",U267)))</formula>
    </cfRule>
  </conditionalFormatting>
  <conditionalFormatting sqref="U278:U279">
    <cfRule type="cellIs" dxfId="554" priority="62" operator="equal">
      <formula>"wip"</formula>
    </cfRule>
    <cfRule type="cellIs" dxfId="553" priority="63" operator="equal">
      <formula>"Completed"</formula>
    </cfRule>
    <cfRule type="containsText" dxfId="552" priority="58" operator="containsText" text="Hold">
      <formula>NOT(ISERROR(SEARCH("Hold",U278)))</formula>
    </cfRule>
    <cfRule type="cellIs" dxfId="551" priority="61" operator="equal">
      <formula>"ROW"</formula>
    </cfRule>
    <cfRule type="cellIs" dxfId="550" priority="59" operator="equal">
      <formula>"completedw"</formula>
    </cfRule>
    <cfRule type="cellIs" dxfId="549" priority="60" operator="equal">
      <formula>"HOLD"</formula>
    </cfRule>
  </conditionalFormatting>
  <conditionalFormatting sqref="U289:U290">
    <cfRule type="containsText" dxfId="548" priority="913" operator="containsText" text="Hold">
      <formula>NOT(ISERROR(SEARCH("Hold",U289)))</formula>
    </cfRule>
  </conditionalFormatting>
  <conditionalFormatting sqref="U300:U301">
    <cfRule type="containsText" dxfId="547" priority="713" operator="containsText" text="Hold">
      <formula>NOT(ISERROR(SEARCH("Hold",U300)))</formula>
    </cfRule>
  </conditionalFormatting>
  <conditionalFormatting sqref="U311:U312">
    <cfRule type="containsText" dxfId="546" priority="659" operator="containsText" text="Hold">
      <formula>NOT(ISERROR(SEARCH("Hold",U311)))</formula>
    </cfRule>
  </conditionalFormatting>
  <conditionalFormatting sqref="U300:V301">
    <cfRule type="cellIs" dxfId="545" priority="718" operator="equal">
      <formula>"Completed"</formula>
    </cfRule>
    <cfRule type="cellIs" dxfId="544" priority="715" operator="equal">
      <formula>"HOLD"</formula>
    </cfRule>
    <cfRule type="cellIs" dxfId="543" priority="714" operator="equal">
      <formula>"completedw"</formula>
    </cfRule>
    <cfRule type="cellIs" dxfId="542" priority="716" operator="equal">
      <formula>"ROW"</formula>
    </cfRule>
    <cfRule type="cellIs" dxfId="541" priority="717" operator="equal">
      <formula>"wip"</formula>
    </cfRule>
  </conditionalFormatting>
  <conditionalFormatting sqref="U94:W95">
    <cfRule type="cellIs" dxfId="540" priority="798" operator="equal">
      <formula>"ROW"</formula>
    </cfRule>
    <cfRule type="cellIs" dxfId="539" priority="797" operator="equal">
      <formula>"HOLD"</formula>
    </cfRule>
    <cfRule type="cellIs" dxfId="538" priority="796" operator="equal">
      <formula>"completedw"</formula>
    </cfRule>
  </conditionalFormatting>
  <conditionalFormatting sqref="U118:W119">
    <cfRule type="cellIs" dxfId="537" priority="235" operator="equal">
      <formula>"ROW"</formula>
    </cfRule>
    <cfRule type="cellIs" dxfId="536" priority="233" operator="equal">
      <formula>"completedw"</formula>
    </cfRule>
    <cfRule type="cellIs" dxfId="535" priority="234" operator="equal">
      <formula>"HOLD"</formula>
    </cfRule>
  </conditionalFormatting>
  <conditionalFormatting sqref="U16:AD16">
    <cfRule type="cellIs" dxfId="534" priority="38" operator="equal">
      <formula>"Completed"</formula>
    </cfRule>
  </conditionalFormatting>
  <conditionalFormatting sqref="U83:AJ84">
    <cfRule type="cellIs" dxfId="533" priority="213" operator="equal">
      <formula>"HOLD"</formula>
    </cfRule>
    <cfRule type="cellIs" dxfId="532" priority="214" operator="equal">
      <formula>"ROW"</formula>
    </cfRule>
  </conditionalFormatting>
  <conditionalFormatting sqref="V14">
    <cfRule type="containsText" dxfId="531" priority="40" operator="containsText" text="Hold">
      <formula>NOT(ISERROR(SEARCH("Hold",V14)))</formula>
    </cfRule>
  </conditionalFormatting>
  <conditionalFormatting sqref="V98">
    <cfRule type="cellIs" dxfId="530" priority="250" operator="equal">
      <formula>"ROW"</formula>
    </cfRule>
    <cfRule type="cellIs" dxfId="529" priority="248" operator="equal">
      <formula>"completedw"</formula>
    </cfRule>
    <cfRule type="cellIs" dxfId="528" priority="249" operator="equal">
      <formula>"HOLD"</formula>
    </cfRule>
  </conditionalFormatting>
  <conditionalFormatting sqref="V172">
    <cfRule type="cellIs" dxfId="527" priority="1596" operator="equal">
      <formula>"wip"</formula>
    </cfRule>
    <cfRule type="cellIs" dxfId="526" priority="1597" operator="equal">
      <formula>"Completed"</formula>
    </cfRule>
  </conditionalFormatting>
  <conditionalFormatting sqref="V183">
    <cfRule type="cellIs" dxfId="525" priority="1568" operator="equal">
      <formula>"wip"</formula>
    </cfRule>
    <cfRule type="cellIs" dxfId="524" priority="1569" operator="equal">
      <formula>"Completed"</formula>
    </cfRule>
  </conditionalFormatting>
  <conditionalFormatting sqref="V194">
    <cfRule type="cellIs" dxfId="523" priority="1538" operator="equal">
      <formula>"wip"</formula>
    </cfRule>
    <cfRule type="cellIs" dxfId="522" priority="1539" operator="equal">
      <formula>"Completed"</formula>
    </cfRule>
  </conditionalFormatting>
  <conditionalFormatting sqref="V204">
    <cfRule type="cellIs" dxfId="521" priority="1511" operator="equal">
      <formula>"Completed"</formula>
    </cfRule>
    <cfRule type="cellIs" dxfId="520" priority="1510" operator="equal">
      <formula>"wip"</formula>
    </cfRule>
  </conditionalFormatting>
  <conditionalFormatting sqref="V215">
    <cfRule type="cellIs" dxfId="519" priority="1482" operator="equal">
      <formula>"wip"</formula>
    </cfRule>
    <cfRule type="cellIs" dxfId="518" priority="1483" operator="equal">
      <formula>"Completed"</formula>
    </cfRule>
  </conditionalFormatting>
  <conditionalFormatting sqref="V226">
    <cfRule type="cellIs" dxfId="517" priority="1455" operator="equal">
      <formula>"Completed"</formula>
    </cfRule>
    <cfRule type="cellIs" dxfId="516" priority="1454" operator="equal">
      <formula>"wip"</formula>
    </cfRule>
  </conditionalFormatting>
  <conditionalFormatting sqref="V237">
    <cfRule type="cellIs" dxfId="515" priority="1426" operator="equal">
      <formula>"wip"</formula>
    </cfRule>
    <cfRule type="cellIs" dxfId="514" priority="1427" operator="equal">
      <formula>"Completed"</formula>
    </cfRule>
  </conditionalFormatting>
  <conditionalFormatting sqref="V247">
    <cfRule type="cellIs" dxfId="513" priority="1373" operator="equal">
      <formula>"Completed"</formula>
    </cfRule>
    <cfRule type="cellIs" dxfId="512" priority="1372" operator="equal">
      <formula>"wip"</formula>
    </cfRule>
  </conditionalFormatting>
  <conditionalFormatting sqref="V257">
    <cfRule type="cellIs" dxfId="511" priority="1344" operator="equal">
      <formula>"wip"</formula>
    </cfRule>
    <cfRule type="cellIs" dxfId="510" priority="1345" operator="equal">
      <formula>"Completed"</formula>
    </cfRule>
  </conditionalFormatting>
  <conditionalFormatting sqref="V187:W187">
    <cfRule type="cellIs" dxfId="509" priority="244" operator="equal">
      <formula>"ROW"</formula>
    </cfRule>
    <cfRule type="cellIs" dxfId="508" priority="243" operator="equal">
      <formula>"HOLD"</formula>
    </cfRule>
    <cfRule type="cellIs" dxfId="507" priority="242" operator="equal">
      <formula>"completedw"</formula>
    </cfRule>
  </conditionalFormatting>
  <conditionalFormatting sqref="V267:W268">
    <cfRule type="cellIs" dxfId="506" priority="1064" operator="equal">
      <formula>"completedw"</formula>
    </cfRule>
    <cfRule type="cellIs" dxfId="505" priority="1068" operator="equal">
      <formula>"Completed"</formula>
    </cfRule>
    <cfRule type="cellIs" dxfId="504" priority="1067" operator="equal">
      <formula>"wip"</formula>
    </cfRule>
    <cfRule type="cellIs" dxfId="503" priority="1066" operator="equal">
      <formula>"ROW"</formula>
    </cfRule>
    <cfRule type="cellIs" dxfId="502" priority="1065" operator="equal">
      <formula>"HOLD"</formula>
    </cfRule>
  </conditionalFormatting>
  <conditionalFormatting sqref="V289:W290">
    <cfRule type="cellIs" dxfId="501" priority="924" operator="equal">
      <formula>"Completed"</formula>
    </cfRule>
    <cfRule type="cellIs" dxfId="500" priority="923" operator="equal">
      <formula>"wip"</formula>
    </cfRule>
    <cfRule type="cellIs" dxfId="499" priority="921" operator="equal">
      <formula>"HOLD"</formula>
    </cfRule>
    <cfRule type="cellIs" dxfId="498" priority="920" operator="equal">
      <formula>"completedw"</formula>
    </cfRule>
    <cfRule type="cellIs" dxfId="497" priority="922" operator="equal">
      <formula>"ROW"</formula>
    </cfRule>
  </conditionalFormatting>
  <conditionalFormatting sqref="V278:X279">
    <cfRule type="cellIs" dxfId="496" priority="963" operator="equal">
      <formula>"HOLD"</formula>
    </cfRule>
    <cfRule type="cellIs" dxfId="495" priority="962" operator="equal">
      <formula>"completedw"</formula>
    </cfRule>
    <cfRule type="cellIs" dxfId="494" priority="964" operator="equal">
      <formula>"ROW"</formula>
    </cfRule>
    <cfRule type="cellIs" dxfId="493" priority="965" operator="equal">
      <formula>"wip"</formula>
    </cfRule>
    <cfRule type="cellIs" dxfId="492" priority="966" operator="equal">
      <formula>"Completed"</formula>
    </cfRule>
  </conditionalFormatting>
  <conditionalFormatting sqref="W29:W30">
    <cfRule type="cellIs" dxfId="491" priority="510" operator="equal">
      <formula>"completedw"</formula>
    </cfRule>
    <cfRule type="cellIs" dxfId="490" priority="511" operator="equal">
      <formula>"HOLD"</formula>
    </cfRule>
    <cfRule type="cellIs" dxfId="489" priority="512" operator="equal">
      <formula>"ROW"</formula>
    </cfRule>
  </conditionalFormatting>
  <conditionalFormatting sqref="W36:W37">
    <cfRule type="containsText" dxfId="488" priority="552" operator="containsText" text="Hold">
      <formula>NOT(ISERROR(SEARCH("Hold",W36)))</formula>
    </cfRule>
  </conditionalFormatting>
  <conditionalFormatting sqref="W51">
    <cfRule type="cellIs" dxfId="487" priority="485" operator="equal">
      <formula>"ROW"</formula>
    </cfRule>
    <cfRule type="cellIs" dxfId="486" priority="484" operator="equal">
      <formula>"HOLD"</formula>
    </cfRule>
    <cfRule type="cellIs" dxfId="485" priority="483" operator="equal">
      <formula>"completedw"</formula>
    </cfRule>
  </conditionalFormatting>
  <conditionalFormatting sqref="W57:W58">
    <cfRule type="containsText" dxfId="484" priority="802" operator="containsText" text="Hold">
      <formula>NOT(ISERROR(SEARCH("Hold",W57)))</formula>
    </cfRule>
  </conditionalFormatting>
  <conditionalFormatting sqref="W72:W73">
    <cfRule type="cellIs" dxfId="483" priority="447" operator="equal">
      <formula>"completedw"</formula>
    </cfRule>
    <cfRule type="cellIs" dxfId="482" priority="449" operator="equal">
      <formula>"ROW"</formula>
    </cfRule>
    <cfRule type="cellIs" dxfId="481" priority="448" operator="equal">
      <formula>"HOLD"</formula>
    </cfRule>
  </conditionalFormatting>
  <conditionalFormatting sqref="W79:W80">
    <cfRule type="containsText" dxfId="480" priority="1198" operator="containsText" text="Hold">
      <formula>NOT(ISERROR(SEARCH("Hold",W79)))</formula>
    </cfRule>
  </conditionalFormatting>
  <conditionalFormatting sqref="W90:W91">
    <cfRule type="containsText" dxfId="479" priority="816" operator="containsText" text="Hold">
      <formula>NOT(ISERROR(SEARCH("Hold",W90)))</formula>
    </cfRule>
  </conditionalFormatting>
  <conditionalFormatting sqref="W102:W103">
    <cfRule type="containsText" dxfId="478" priority="814" operator="containsText" text="Hold">
      <formula>NOT(ISERROR(SEARCH("Hold",W102)))</formula>
    </cfRule>
  </conditionalFormatting>
  <conditionalFormatting sqref="W126:W127">
    <cfRule type="containsText" dxfId="477" priority="548" operator="containsText" text="Hold">
      <formula>NOT(ISERROR(SEARCH("Hold",W126)))</formula>
    </cfRule>
  </conditionalFormatting>
  <conditionalFormatting sqref="W138:W139">
    <cfRule type="containsText" dxfId="476" priority="545" operator="containsText" text="Hold">
      <formula>NOT(ISERROR(SEARCH("Hold",W138)))</formula>
    </cfRule>
  </conditionalFormatting>
  <conditionalFormatting sqref="W150:W151">
    <cfRule type="containsText" dxfId="475" priority="1230" operator="containsText" text="Hold">
      <formula>NOT(ISERROR(SEARCH("Hold",W150)))</formula>
    </cfRule>
  </conditionalFormatting>
  <conditionalFormatting sqref="W161:W162">
    <cfRule type="containsText" dxfId="474" priority="1160" operator="containsText" text="Hold">
      <formula>NOT(ISERROR(SEARCH("Hold",W161)))</formula>
    </cfRule>
  </conditionalFormatting>
  <conditionalFormatting sqref="W194:W195">
    <cfRule type="containsText" dxfId="473" priority="543" operator="containsText" text="Hold">
      <formula>NOT(ISERROR(SEARCH("Hold",W194)))</formula>
    </cfRule>
  </conditionalFormatting>
  <conditionalFormatting sqref="W215:W216">
    <cfRule type="containsText" dxfId="472" priority="1146" operator="containsText" text="Hold">
      <formula>NOT(ISERROR(SEARCH("Hold",W215)))</formula>
    </cfRule>
  </conditionalFormatting>
  <conditionalFormatting sqref="W219">
    <cfRule type="cellIs" dxfId="471" priority="195" operator="equal">
      <formula>"HOLD"</formula>
    </cfRule>
    <cfRule type="cellIs" dxfId="470" priority="194" operator="equal">
      <formula>"completedw"</formula>
    </cfRule>
    <cfRule type="cellIs" dxfId="469" priority="196" operator="equal">
      <formula>"ROW"</formula>
    </cfRule>
  </conditionalFormatting>
  <conditionalFormatting sqref="W226:W227">
    <cfRule type="containsText" dxfId="468" priority="1139" operator="containsText" text="Hold">
      <formula>NOT(ISERROR(SEARCH("Hold",W226)))</formula>
    </cfRule>
  </conditionalFormatting>
  <conditionalFormatting sqref="W237:W238">
    <cfRule type="containsText" dxfId="467" priority="1123" operator="containsText" text="Hold">
      <formula>NOT(ISERROR(SEARCH("Hold",W237)))</formula>
    </cfRule>
  </conditionalFormatting>
  <conditionalFormatting sqref="W247:W248">
    <cfRule type="containsText" dxfId="466" priority="1116" operator="containsText" text="Hold">
      <formula>NOT(ISERROR(SEARCH("Hold",W247)))</formula>
    </cfRule>
  </conditionalFormatting>
  <conditionalFormatting sqref="W257:W258">
    <cfRule type="containsText" dxfId="465" priority="1100" operator="containsText" text="Hold">
      <formula>NOT(ISERROR(SEARCH("Hold",W257)))</formula>
    </cfRule>
  </conditionalFormatting>
  <conditionalFormatting sqref="W267:W268">
    <cfRule type="containsText" dxfId="464" priority="1063" operator="containsText" text="Hold">
      <formula>NOT(ISERROR(SEARCH("Hold",W267)))</formula>
    </cfRule>
  </conditionalFormatting>
  <conditionalFormatting sqref="W278:W279">
    <cfRule type="containsText" dxfId="463" priority="961" operator="containsText" text="Hold">
      <formula>NOT(ISERROR(SEARCH("Hold",W278)))</formula>
    </cfRule>
  </conditionalFormatting>
  <conditionalFormatting sqref="W289:W290">
    <cfRule type="containsText" dxfId="462" priority="919" operator="containsText" text="Hold">
      <formula>NOT(ISERROR(SEARCH("Hold",W289)))</formula>
    </cfRule>
  </conditionalFormatting>
  <conditionalFormatting sqref="W300:W301">
    <cfRule type="containsText" dxfId="461" priority="707" operator="containsText" text="Hold">
      <formula>NOT(ISERROR(SEARCH("Hold",W300)))</formula>
    </cfRule>
  </conditionalFormatting>
  <conditionalFormatting sqref="W311:W312">
    <cfRule type="containsText" dxfId="460" priority="653" operator="containsText" text="Hold">
      <formula>NOT(ISERROR(SEARCH("Hold",W311)))</formula>
    </cfRule>
  </conditionalFormatting>
  <conditionalFormatting sqref="W36:X37">
    <cfRule type="cellIs" dxfId="459" priority="556" operator="equal">
      <formula>"wip"</formula>
    </cfRule>
    <cfRule type="cellIs" dxfId="458" priority="554" operator="equal">
      <formula>"HOLD"</formula>
    </cfRule>
    <cfRule type="cellIs" dxfId="457" priority="555" operator="equal">
      <formula>"ROW"</formula>
    </cfRule>
    <cfRule type="cellIs" dxfId="456" priority="557" operator="equal">
      <formula>"Completed"</formula>
    </cfRule>
    <cfRule type="cellIs" dxfId="455" priority="553" operator="equal">
      <formula>"completedw"</formula>
    </cfRule>
  </conditionalFormatting>
  <conditionalFormatting sqref="W90:X91">
    <cfRule type="cellIs" dxfId="454" priority="817" operator="equal">
      <formula>"completedw"</formula>
    </cfRule>
    <cfRule type="cellIs" dxfId="453" priority="821" operator="equal">
      <formula>"Completed"</formula>
    </cfRule>
    <cfRule type="cellIs" dxfId="452" priority="820" operator="equal">
      <formula>"wip"</formula>
    </cfRule>
    <cfRule type="cellIs" dxfId="451" priority="819" operator="equal">
      <formula>"ROW"</formula>
    </cfRule>
    <cfRule type="cellIs" dxfId="450" priority="818" operator="equal">
      <formula>"HOLD"</formula>
    </cfRule>
  </conditionalFormatting>
  <conditionalFormatting sqref="W300:X301">
    <cfRule type="cellIs" dxfId="449" priority="708" operator="equal">
      <formula>"completedw"</formula>
    </cfRule>
    <cfRule type="cellIs" dxfId="448" priority="711" operator="equal">
      <formula>"wip"</formula>
    </cfRule>
    <cfRule type="cellIs" dxfId="447" priority="712" operator="equal">
      <formula>"Completed"</formula>
    </cfRule>
    <cfRule type="cellIs" dxfId="446" priority="709" operator="equal">
      <formula>"HOLD"</formula>
    </cfRule>
    <cfRule type="cellIs" dxfId="445" priority="710" operator="equal">
      <formula>"ROW"</formula>
    </cfRule>
  </conditionalFormatting>
  <conditionalFormatting sqref="W311:X312">
    <cfRule type="cellIs" dxfId="444" priority="658" operator="equal">
      <formula>"Completed"</formula>
    </cfRule>
    <cfRule type="cellIs" dxfId="443" priority="657" operator="equal">
      <formula>"wip"</formula>
    </cfRule>
    <cfRule type="cellIs" dxfId="442" priority="654" operator="equal">
      <formula>"completedw"</formula>
    </cfRule>
    <cfRule type="cellIs" dxfId="441" priority="655" operator="equal">
      <formula>"HOLD"</formula>
    </cfRule>
    <cfRule type="cellIs" dxfId="440" priority="656" operator="equal">
      <formula>"ROW"</formula>
    </cfRule>
  </conditionalFormatting>
  <conditionalFormatting sqref="W208:AE208 X209 Z209:AE209">
    <cfRule type="cellIs" dxfId="439" priority="172" operator="equal">
      <formula>"HOLD"</formula>
    </cfRule>
    <cfRule type="cellIs" dxfId="438" priority="171" operator="equal">
      <formula>"completedw"</formula>
    </cfRule>
    <cfRule type="cellIs" dxfId="437" priority="173" operator="equal">
      <formula>"ROW"</formula>
    </cfRule>
  </conditionalFormatting>
  <conditionalFormatting sqref="X14">
    <cfRule type="containsText" dxfId="436" priority="39" operator="containsText" text="Hold">
      <formula>NOT(ISERROR(SEARCH("Hold",X14)))</formula>
    </cfRule>
  </conditionalFormatting>
  <conditionalFormatting sqref="X172">
    <cfRule type="cellIs" dxfId="435" priority="1595" operator="equal">
      <formula>"Completed"</formula>
    </cfRule>
    <cfRule type="cellIs" dxfId="434" priority="1594" operator="equal">
      <formula>"wip"</formula>
    </cfRule>
  </conditionalFormatting>
  <conditionalFormatting sqref="X183">
    <cfRule type="cellIs" dxfId="433" priority="1566" operator="equal">
      <formula>"wip"</formula>
    </cfRule>
    <cfRule type="cellIs" dxfId="432" priority="1567" operator="equal">
      <formula>"Completed"</formula>
    </cfRule>
  </conditionalFormatting>
  <conditionalFormatting sqref="X194">
    <cfRule type="cellIs" dxfId="431" priority="1537" operator="equal">
      <formula>"Completed"</formula>
    </cfRule>
    <cfRule type="cellIs" dxfId="430" priority="1536" operator="equal">
      <formula>"wip"</formula>
    </cfRule>
  </conditionalFormatting>
  <conditionalFormatting sqref="X204">
    <cfRule type="cellIs" dxfId="429" priority="1508" operator="equal">
      <formula>"wip"</formula>
    </cfRule>
    <cfRule type="cellIs" dxfId="428" priority="1509" operator="equal">
      <formula>"Completed"</formula>
    </cfRule>
  </conditionalFormatting>
  <conditionalFormatting sqref="X215">
    <cfRule type="cellIs" dxfId="427" priority="1481" operator="equal">
      <formula>"Completed"</formula>
    </cfRule>
    <cfRule type="cellIs" dxfId="426" priority="1480" operator="equal">
      <formula>"wip"</formula>
    </cfRule>
  </conditionalFormatting>
  <conditionalFormatting sqref="X226">
    <cfRule type="cellIs" dxfId="425" priority="1453" operator="equal">
      <formula>"Completed"</formula>
    </cfRule>
    <cfRule type="cellIs" dxfId="424" priority="1452" operator="equal">
      <formula>"wip"</formula>
    </cfRule>
  </conditionalFormatting>
  <conditionalFormatting sqref="X237">
    <cfRule type="cellIs" dxfId="423" priority="1425" operator="equal">
      <formula>"Completed"</formula>
    </cfRule>
    <cfRule type="cellIs" dxfId="422" priority="1424" operator="equal">
      <formula>"wip"</formula>
    </cfRule>
  </conditionalFormatting>
  <conditionalFormatting sqref="X247">
    <cfRule type="cellIs" dxfId="421" priority="1370" operator="equal">
      <formula>"wip"</formula>
    </cfRule>
    <cfRule type="cellIs" dxfId="420" priority="1371" operator="equal">
      <formula>"Completed"</formula>
    </cfRule>
  </conditionalFormatting>
  <conditionalFormatting sqref="X257">
    <cfRule type="cellIs" dxfId="419" priority="1343" operator="equal">
      <formula>"Completed"</formula>
    </cfRule>
    <cfRule type="cellIs" dxfId="418" priority="1342" operator="equal">
      <formula>"wip"</formula>
    </cfRule>
  </conditionalFormatting>
  <conditionalFormatting sqref="X267:Y268">
    <cfRule type="cellIs" dxfId="417" priority="1074" operator="equal">
      <formula>"Completed"</formula>
    </cfRule>
    <cfRule type="cellIs" dxfId="416" priority="1073" operator="equal">
      <formula>"wip"</formula>
    </cfRule>
    <cfRule type="cellIs" dxfId="415" priority="1072" operator="equal">
      <formula>"ROW"</formula>
    </cfRule>
    <cfRule type="cellIs" dxfId="414" priority="1071" operator="equal">
      <formula>"HOLD"</formula>
    </cfRule>
    <cfRule type="cellIs" dxfId="413" priority="1070" operator="equal">
      <formula>"completedw"</formula>
    </cfRule>
  </conditionalFormatting>
  <conditionalFormatting sqref="X289:Y290">
    <cfRule type="cellIs" dxfId="412" priority="930" operator="equal">
      <formula>"Completed"</formula>
    </cfRule>
    <cfRule type="cellIs" dxfId="411" priority="929" operator="equal">
      <formula>"wip"</formula>
    </cfRule>
  </conditionalFormatting>
  <conditionalFormatting sqref="X289:Z290">
    <cfRule type="cellIs" dxfId="410" priority="926" operator="equal">
      <formula>"completedw"</formula>
    </cfRule>
    <cfRule type="cellIs" dxfId="409" priority="927" operator="equal">
      <formula>"HOLD"</formula>
    </cfRule>
    <cfRule type="cellIs" dxfId="408" priority="928" operator="equal">
      <formula>"ROW"</formula>
    </cfRule>
  </conditionalFormatting>
  <conditionalFormatting sqref="Y29:Y30">
    <cfRule type="cellIs" dxfId="407" priority="507" operator="equal">
      <formula>"completedw"</formula>
    </cfRule>
    <cfRule type="cellIs" dxfId="406" priority="508" operator="equal">
      <formula>"HOLD"</formula>
    </cfRule>
    <cfRule type="cellIs" dxfId="405" priority="509" operator="equal">
      <formula>"ROW"</formula>
    </cfRule>
  </conditionalFormatting>
  <conditionalFormatting sqref="Y36:Y37">
    <cfRule type="containsText" dxfId="404" priority="549" operator="containsText" text="Hold">
      <formula>NOT(ISERROR(SEARCH("Hold",Y36)))</formula>
    </cfRule>
  </conditionalFormatting>
  <conditionalFormatting sqref="Y61:Y62">
    <cfRule type="cellIs" dxfId="403" priority="467" operator="equal">
      <formula>"ROW"</formula>
    </cfRule>
    <cfRule type="cellIs" dxfId="402" priority="465" operator="equal">
      <formula>"completedw"</formula>
    </cfRule>
    <cfRule type="cellIs" dxfId="401" priority="466" operator="equal">
      <formula>"HOLD"</formula>
    </cfRule>
  </conditionalFormatting>
  <conditionalFormatting sqref="Y72:Y73">
    <cfRule type="cellIs" dxfId="400" priority="450" operator="equal">
      <formula>"completedw"</formula>
    </cfRule>
    <cfRule type="cellIs" dxfId="399" priority="452" operator="equal">
      <formula>"ROW"</formula>
    </cfRule>
    <cfRule type="cellIs" dxfId="398" priority="451" operator="equal">
      <formula>"HOLD"</formula>
    </cfRule>
  </conditionalFormatting>
  <conditionalFormatting sqref="Y79:Y80">
    <cfRule type="containsText" dxfId="397" priority="1192" operator="containsText" text="Hold">
      <formula>NOT(ISERROR(SEARCH("Hold",Y79)))</formula>
    </cfRule>
  </conditionalFormatting>
  <conditionalFormatting sqref="Y90:Y91">
    <cfRule type="cellIs" dxfId="396" priority="563" operator="equal">
      <formula>"Completed"</formula>
    </cfRule>
    <cfRule type="cellIs" dxfId="395" priority="559" operator="equal">
      <formula>"completedw"</formula>
    </cfRule>
    <cfRule type="cellIs" dxfId="394" priority="561" operator="equal">
      <formula>"ROW"</formula>
    </cfRule>
    <cfRule type="cellIs" dxfId="393" priority="562" operator="equal">
      <formula>"wip"</formula>
    </cfRule>
    <cfRule type="containsText" dxfId="392" priority="558" operator="containsText" text="Hold">
      <formula>NOT(ISERROR(SEARCH("Hold",Y90)))</formula>
    </cfRule>
    <cfRule type="cellIs" dxfId="391" priority="560" operator="equal">
      <formula>"HOLD"</formula>
    </cfRule>
  </conditionalFormatting>
  <conditionalFormatting sqref="Y94:Y95">
    <cfRule type="cellIs" dxfId="390" priority="801" operator="equal">
      <formula>"ROW"</formula>
    </cfRule>
    <cfRule type="cellIs" dxfId="389" priority="799" operator="equal">
      <formula>"completedw"</formula>
    </cfRule>
    <cfRule type="cellIs" dxfId="388" priority="800" operator="equal">
      <formula>"HOLD"</formula>
    </cfRule>
  </conditionalFormatting>
  <conditionalFormatting sqref="Y102:Y103">
    <cfRule type="containsText" dxfId="387" priority="7" operator="containsText" text="Hold">
      <formula>NOT(ISERROR(SEARCH("Hold",Y102)))</formula>
    </cfRule>
  </conditionalFormatting>
  <conditionalFormatting sqref="Y118">
    <cfRule type="cellIs" dxfId="386" priority="238" operator="equal">
      <formula>"ROW"</formula>
    </cfRule>
    <cfRule type="cellIs" dxfId="385" priority="236" operator="equal">
      <formula>"completedw"</formula>
    </cfRule>
    <cfRule type="cellIs" dxfId="384" priority="237" operator="equal">
      <formula>"HOLD"</formula>
    </cfRule>
  </conditionalFormatting>
  <conditionalFormatting sqref="Y126:Y127">
    <cfRule type="containsText" dxfId="383" priority="1161" operator="containsText" text="Hold">
      <formula>NOT(ISERROR(SEARCH("Hold",Y126)))</formula>
    </cfRule>
  </conditionalFormatting>
  <conditionalFormatting sqref="Y138:Y139">
    <cfRule type="containsText" dxfId="382" priority="544" operator="containsText" text="Hold">
      <formula>NOT(ISERROR(SEARCH("Hold",Y138)))</formula>
    </cfRule>
  </conditionalFormatting>
  <conditionalFormatting sqref="Y150:Y151">
    <cfRule type="containsText" dxfId="381" priority="1229" operator="containsText" text="Hold">
      <formula>NOT(ISERROR(SEARCH("Hold",Y150)))</formula>
    </cfRule>
  </conditionalFormatting>
  <conditionalFormatting sqref="Y176:Y177">
    <cfRule type="cellIs" dxfId="380" priority="378" operator="equal">
      <formula>"completedw"</formula>
    </cfRule>
    <cfRule type="cellIs" dxfId="379" priority="380" operator="equal">
      <formula>"ROW"</formula>
    </cfRule>
    <cfRule type="cellIs" dxfId="378" priority="379" operator="equal">
      <formula>"HOLD"</formula>
    </cfRule>
  </conditionalFormatting>
  <conditionalFormatting sqref="Y187">
    <cfRule type="cellIs" dxfId="377" priority="773" operator="equal">
      <formula>"ROW"</formula>
    </cfRule>
    <cfRule type="cellIs" dxfId="376" priority="772" operator="equal">
      <formula>"HOLD"</formula>
    </cfRule>
    <cfRule type="cellIs" dxfId="375" priority="771" operator="equal">
      <formula>"completedw"</formula>
    </cfRule>
  </conditionalFormatting>
  <conditionalFormatting sqref="Y194:Y195">
    <cfRule type="containsText" dxfId="374" priority="266" operator="containsText" text="Hold">
      <formula>NOT(ISERROR(SEARCH("Hold",Y194)))</formula>
    </cfRule>
  </conditionalFormatting>
  <conditionalFormatting sqref="Y215:Y216">
    <cfRule type="containsText" dxfId="373" priority="1145" operator="containsText" text="Hold">
      <formula>NOT(ISERROR(SEARCH("Hold",Y215)))</formula>
    </cfRule>
  </conditionalFormatting>
  <conditionalFormatting sqref="Y219">
    <cfRule type="cellIs" dxfId="372" priority="191" operator="equal">
      <formula>"completedw"</formula>
    </cfRule>
    <cfRule type="cellIs" dxfId="371" priority="192" operator="equal">
      <formula>"HOLD"</formula>
    </cfRule>
    <cfRule type="cellIs" dxfId="370" priority="193" operator="equal">
      <formula>"ROW"</formula>
    </cfRule>
  </conditionalFormatting>
  <conditionalFormatting sqref="Y226:Y227">
    <cfRule type="containsText" dxfId="369" priority="1140" operator="containsText" text="Hold">
      <formula>NOT(ISERROR(SEARCH("Hold",Y226)))</formula>
    </cfRule>
  </conditionalFormatting>
  <conditionalFormatting sqref="Y237:Y238">
    <cfRule type="containsText" dxfId="368" priority="1122" operator="containsText" text="Hold">
      <formula>NOT(ISERROR(SEARCH("Hold",Y237)))</formula>
    </cfRule>
  </conditionalFormatting>
  <conditionalFormatting sqref="Y247:Y248">
    <cfRule type="containsText" dxfId="367" priority="1117" operator="containsText" text="Hold">
      <formula>NOT(ISERROR(SEARCH("Hold",Y247)))</formula>
    </cfRule>
  </conditionalFormatting>
  <conditionalFormatting sqref="Y257:Y258">
    <cfRule type="containsText" dxfId="366" priority="1099" operator="containsText" text="Hold">
      <formula>NOT(ISERROR(SEARCH("Hold",Y257)))</formula>
    </cfRule>
  </conditionalFormatting>
  <conditionalFormatting sqref="Y267:Y268">
    <cfRule type="containsText" dxfId="365" priority="1069" operator="containsText" text="Hold">
      <formula>NOT(ISERROR(SEARCH("Hold",Y267)))</formula>
    </cfRule>
  </conditionalFormatting>
  <conditionalFormatting sqref="Y278:Y279">
    <cfRule type="containsText" dxfId="364" priority="955" operator="containsText" text="Hold">
      <formula>NOT(ISERROR(SEARCH("Hold",Y278)))</formula>
    </cfRule>
  </conditionalFormatting>
  <conditionalFormatting sqref="Y289:Y290">
    <cfRule type="containsText" dxfId="363" priority="925" operator="containsText" text="Hold">
      <formula>NOT(ISERROR(SEARCH("Hold",Y289)))</formula>
    </cfRule>
  </conditionalFormatting>
  <conditionalFormatting sqref="Y300:Y301">
    <cfRule type="containsText" dxfId="362" priority="701" operator="containsText" text="Hold">
      <formula>NOT(ISERROR(SEARCH("Hold",Y300)))</formula>
    </cfRule>
  </conditionalFormatting>
  <conditionalFormatting sqref="Y311:Y312">
    <cfRule type="containsText" dxfId="361" priority="647" operator="containsText" text="Hold">
      <formula>NOT(ISERROR(SEARCH("Hold",Y311)))</formula>
    </cfRule>
  </conditionalFormatting>
  <conditionalFormatting sqref="Y51:Z51">
    <cfRule type="cellIs" dxfId="360" priority="480" operator="equal">
      <formula>"completedw"</formula>
    </cfRule>
    <cfRule type="cellIs" dxfId="359" priority="481" operator="equal">
      <formula>"HOLD"</formula>
    </cfRule>
    <cfRule type="cellIs" dxfId="358" priority="482" operator="equal">
      <formula>"ROW"</formula>
    </cfRule>
  </conditionalFormatting>
  <conditionalFormatting sqref="Y79:Z80">
    <cfRule type="cellIs" dxfId="357" priority="1193" operator="equal">
      <formula>"completedw"</formula>
    </cfRule>
    <cfRule type="cellIs" dxfId="356" priority="1194" operator="equal">
      <formula>"HOLD"</formula>
    </cfRule>
    <cfRule type="cellIs" dxfId="355" priority="1195" operator="equal">
      <formula>"ROW"</formula>
    </cfRule>
    <cfRule type="cellIs" dxfId="354" priority="1196" operator="equal">
      <formula>"wip"</formula>
    </cfRule>
    <cfRule type="cellIs" dxfId="353" priority="1197" operator="equal">
      <formula>"Completed"</formula>
    </cfRule>
  </conditionalFormatting>
  <conditionalFormatting sqref="Y278:Z279">
    <cfRule type="cellIs" dxfId="352" priority="960" operator="equal">
      <formula>"Completed"</formula>
    </cfRule>
    <cfRule type="cellIs" dxfId="351" priority="959" operator="equal">
      <formula>"wip"</formula>
    </cfRule>
    <cfRule type="cellIs" dxfId="350" priority="958" operator="equal">
      <formula>"ROW"</formula>
    </cfRule>
    <cfRule type="cellIs" dxfId="349" priority="957" operator="equal">
      <formula>"HOLD"</formula>
    </cfRule>
    <cfRule type="cellIs" dxfId="348" priority="956" operator="equal">
      <formula>"completedw"</formula>
    </cfRule>
  </conditionalFormatting>
  <conditionalFormatting sqref="Y300:Z301">
    <cfRule type="cellIs" dxfId="347" priority="702" operator="equal">
      <formula>"completedw"</formula>
    </cfRule>
    <cfRule type="cellIs" dxfId="346" priority="703" operator="equal">
      <formula>"HOLD"</formula>
    </cfRule>
    <cfRule type="cellIs" dxfId="345" priority="704" operator="equal">
      <formula>"ROW"</formula>
    </cfRule>
    <cfRule type="cellIs" dxfId="344" priority="705" operator="equal">
      <formula>"wip"</formula>
    </cfRule>
    <cfRule type="cellIs" dxfId="343" priority="706" operator="equal">
      <formula>"Completed"</formula>
    </cfRule>
  </conditionalFormatting>
  <conditionalFormatting sqref="Y311:Z312">
    <cfRule type="cellIs" dxfId="342" priority="649" operator="equal">
      <formula>"HOLD"</formula>
    </cfRule>
    <cfRule type="cellIs" dxfId="341" priority="648" operator="equal">
      <formula>"completedw"</formula>
    </cfRule>
    <cfRule type="cellIs" dxfId="340" priority="651" operator="equal">
      <formula>"wip"</formula>
    </cfRule>
    <cfRule type="cellIs" dxfId="339" priority="652" operator="equal">
      <formula>"Completed"</formula>
    </cfRule>
    <cfRule type="cellIs" dxfId="338" priority="650" operator="equal">
      <formula>"ROW"</formula>
    </cfRule>
  </conditionalFormatting>
  <conditionalFormatting sqref="Y36:AE37">
    <cfRule type="cellIs" dxfId="337" priority="551" operator="equal">
      <formula>"Completed"</formula>
    </cfRule>
    <cfRule type="cellIs" dxfId="336" priority="550" operator="equal">
      <formula>"wip"</formula>
    </cfRule>
  </conditionalFormatting>
  <conditionalFormatting sqref="Z172">
    <cfRule type="cellIs" dxfId="335" priority="1593" operator="equal">
      <formula>"Completed"</formula>
    </cfRule>
    <cfRule type="cellIs" dxfId="334" priority="1592" operator="equal">
      <formula>"wip"</formula>
    </cfRule>
  </conditionalFormatting>
  <conditionalFormatting sqref="Z183">
    <cfRule type="cellIs" dxfId="333" priority="1564" operator="equal">
      <formula>"wip"</formula>
    </cfRule>
    <cfRule type="cellIs" dxfId="332" priority="1565" operator="equal">
      <formula>"Completed"</formula>
    </cfRule>
  </conditionalFormatting>
  <conditionalFormatting sqref="Z194">
    <cfRule type="cellIs" dxfId="331" priority="1535" operator="equal">
      <formula>"Completed"</formula>
    </cfRule>
    <cfRule type="cellIs" dxfId="330" priority="1534" operator="equal">
      <formula>"wip"</formula>
    </cfRule>
  </conditionalFormatting>
  <conditionalFormatting sqref="Z204">
    <cfRule type="cellIs" dxfId="329" priority="1506" operator="equal">
      <formula>"wip"</formula>
    </cfRule>
    <cfRule type="cellIs" dxfId="328" priority="1507" operator="equal">
      <formula>"Completed"</formula>
    </cfRule>
  </conditionalFormatting>
  <conditionalFormatting sqref="Z215">
    <cfRule type="cellIs" dxfId="327" priority="1479" operator="equal">
      <formula>"Completed"</formula>
    </cfRule>
    <cfRule type="cellIs" dxfId="326" priority="1478" operator="equal">
      <formula>"wip"</formula>
    </cfRule>
  </conditionalFormatting>
  <conditionalFormatting sqref="Z226">
    <cfRule type="cellIs" dxfId="325" priority="1450" operator="equal">
      <formula>"wip"</formula>
    </cfRule>
    <cfRule type="cellIs" dxfId="324" priority="1451" operator="equal">
      <formula>"Completed"</formula>
    </cfRule>
  </conditionalFormatting>
  <conditionalFormatting sqref="Z237">
    <cfRule type="cellIs" dxfId="323" priority="1422" operator="equal">
      <formula>"wip"</formula>
    </cfRule>
    <cfRule type="cellIs" dxfId="322" priority="1423" operator="equal">
      <formula>"Completed"</formula>
    </cfRule>
  </conditionalFormatting>
  <conditionalFormatting sqref="Z247">
    <cfRule type="cellIs" dxfId="321" priority="1368" operator="equal">
      <formula>"wip"</formula>
    </cfRule>
    <cfRule type="cellIs" dxfId="320" priority="1369" operator="equal">
      <formula>"Completed"</formula>
    </cfRule>
  </conditionalFormatting>
  <conditionalFormatting sqref="Z257">
    <cfRule type="cellIs" dxfId="319" priority="1341" operator="equal">
      <formula>"Completed"</formula>
    </cfRule>
    <cfRule type="cellIs" dxfId="318" priority="1340" operator="equal">
      <formula>"wip"</formula>
    </cfRule>
  </conditionalFormatting>
  <conditionalFormatting sqref="Z267:AA268">
    <cfRule type="cellIs" dxfId="317" priority="1080" operator="equal">
      <formula>"Completed"</formula>
    </cfRule>
    <cfRule type="cellIs" dxfId="316" priority="1079" operator="equal">
      <formula>"wip"</formula>
    </cfRule>
    <cfRule type="cellIs" dxfId="315" priority="1078" operator="equal">
      <formula>"ROW"</formula>
    </cfRule>
    <cfRule type="cellIs" dxfId="314" priority="1077" operator="equal">
      <formula>"HOLD"</formula>
    </cfRule>
    <cfRule type="cellIs" dxfId="313" priority="1076" operator="equal">
      <formula>"completedw"</formula>
    </cfRule>
  </conditionalFormatting>
  <conditionalFormatting sqref="Z289:AA290">
    <cfRule type="cellIs" dxfId="312" priority="936" operator="equal">
      <formula>"Completed"</formula>
    </cfRule>
    <cfRule type="cellIs" dxfId="311" priority="935" operator="equal">
      <formula>"wip"</formula>
    </cfRule>
  </conditionalFormatting>
  <conditionalFormatting sqref="Z90:AE91">
    <cfRule type="cellIs" dxfId="310" priority="790" operator="equal">
      <formula>"wip"</formula>
    </cfRule>
    <cfRule type="cellIs" dxfId="309" priority="791" operator="equal">
      <formula>"Completed"</formula>
    </cfRule>
  </conditionalFormatting>
  <conditionalFormatting sqref="AA29:AA30">
    <cfRule type="cellIs" dxfId="308" priority="506" operator="equal">
      <formula>"ROW"</formula>
    </cfRule>
    <cfRule type="cellIs" dxfId="307" priority="505" operator="equal">
      <formula>"HOLD"</formula>
    </cfRule>
    <cfRule type="cellIs" dxfId="306" priority="504" operator="equal">
      <formula>"completedw"</formula>
    </cfRule>
  </conditionalFormatting>
  <conditionalFormatting sqref="AA61:AA62">
    <cfRule type="cellIs" dxfId="305" priority="463" operator="equal">
      <formula>"HOLD"</formula>
    </cfRule>
    <cfRule type="cellIs" dxfId="304" priority="462" operator="equal">
      <formula>"completedw"</formula>
    </cfRule>
    <cfRule type="cellIs" dxfId="303" priority="464" operator="equal">
      <formula>"ROW"</formula>
    </cfRule>
  </conditionalFormatting>
  <conditionalFormatting sqref="AA72:AA73">
    <cfRule type="cellIs" dxfId="302" priority="455" operator="equal">
      <formula>"ROW"</formula>
    </cfRule>
    <cfRule type="cellIs" dxfId="301" priority="454" operator="equal">
      <formula>"HOLD"</formula>
    </cfRule>
    <cfRule type="cellIs" dxfId="300" priority="453" operator="equal">
      <formula>"completedw"</formula>
    </cfRule>
  </conditionalFormatting>
  <conditionalFormatting sqref="AA79:AA80">
    <cfRule type="cellIs" dxfId="299" priority="1187" operator="equal">
      <formula>"completedw"</formula>
    </cfRule>
    <cfRule type="cellIs" dxfId="298" priority="1189" operator="equal">
      <formula>"ROW"</formula>
    </cfRule>
    <cfRule type="cellIs" dxfId="297" priority="1188" operator="equal">
      <formula>"HOLD"</formula>
    </cfRule>
    <cfRule type="containsText" dxfId="296" priority="1186" operator="containsText" text="Hold">
      <formula>NOT(ISERROR(SEARCH("Hold",AA79)))</formula>
    </cfRule>
  </conditionalFormatting>
  <conditionalFormatting sqref="AA90:AA91">
    <cfRule type="containsText" dxfId="295" priority="789" operator="containsText" text="Hold">
      <formula>NOT(ISERROR(SEARCH("Hold",AA90)))</formula>
    </cfRule>
  </conditionalFormatting>
  <conditionalFormatting sqref="AA102:AA103">
    <cfRule type="containsText" dxfId="294" priority="813" operator="containsText" text="Hold">
      <formula>NOT(ISERROR(SEARCH("Hold",AA102)))</formula>
    </cfRule>
  </conditionalFormatting>
  <conditionalFormatting sqref="AA114:AA115">
    <cfRule type="containsText" dxfId="293" priority="1248" operator="containsText" text="Hold">
      <formula>NOT(ISERROR(SEARCH("Hold",AA114)))</formula>
    </cfRule>
  </conditionalFormatting>
  <conditionalFormatting sqref="AA126:AA127">
    <cfRule type="containsText" dxfId="292" priority="615" operator="containsText" text="Hold">
      <formula>NOT(ISERROR(SEARCH("Hold",AA126)))</formula>
    </cfRule>
  </conditionalFormatting>
  <conditionalFormatting sqref="AA138:AA139">
    <cfRule type="containsText" dxfId="291" priority="522" operator="containsText" text="Hold">
      <formula>NOT(ISERROR(SEARCH("Hold",AA138)))</formula>
    </cfRule>
  </conditionalFormatting>
  <conditionalFormatting sqref="AA143">
    <cfRule type="cellIs" dxfId="290" priority="145" operator="equal">
      <formula>"completedw"</formula>
    </cfRule>
    <cfRule type="cellIs" dxfId="289" priority="146" operator="equal">
      <formula>"HOLD"</formula>
    </cfRule>
    <cfRule type="cellIs" dxfId="288" priority="147" operator="equal">
      <formula>"ROW"</formula>
    </cfRule>
  </conditionalFormatting>
  <conditionalFormatting sqref="AA150:AA151">
    <cfRule type="containsText" dxfId="287" priority="1228" operator="containsText" text="Hold">
      <formula>NOT(ISERROR(SEARCH("Hold",AA150)))</formula>
    </cfRule>
  </conditionalFormatting>
  <conditionalFormatting sqref="AA165:AA166">
    <cfRule type="cellIs" dxfId="286" priority="389" operator="equal">
      <formula>"ROW"</formula>
    </cfRule>
    <cfRule type="cellIs" dxfId="285" priority="388" operator="equal">
      <formula>"HOLD"</formula>
    </cfRule>
    <cfRule type="cellIs" dxfId="284" priority="387" operator="equal">
      <formula>"completedw"</formula>
    </cfRule>
  </conditionalFormatting>
  <conditionalFormatting sqref="AA194:AA195">
    <cfRule type="containsText" dxfId="283" priority="265" operator="containsText" text="Hold">
      <formula>NOT(ISERROR(SEARCH("Hold",AA194)))</formula>
    </cfRule>
  </conditionalFormatting>
  <conditionalFormatting sqref="AA215:AA216">
    <cfRule type="containsText" dxfId="282" priority="1144" operator="containsText" text="Hold">
      <formula>NOT(ISERROR(SEARCH("Hold",AA215)))</formula>
    </cfRule>
  </conditionalFormatting>
  <conditionalFormatting sqref="AA219">
    <cfRule type="cellIs" dxfId="281" priority="219" operator="equal">
      <formula>"HOLD"</formula>
    </cfRule>
    <cfRule type="cellIs" dxfId="280" priority="220" operator="equal">
      <formula>"ROW"</formula>
    </cfRule>
    <cfRule type="cellIs" dxfId="279" priority="218" operator="equal">
      <formula>"completedw"</formula>
    </cfRule>
  </conditionalFormatting>
  <conditionalFormatting sqref="AA226:AA227">
    <cfRule type="containsText" dxfId="278" priority="1141" operator="containsText" text="Hold">
      <formula>NOT(ISERROR(SEARCH("Hold",AA226)))</formula>
    </cfRule>
  </conditionalFormatting>
  <conditionalFormatting sqref="AA237:AA238">
    <cfRule type="containsText" dxfId="277" priority="1121" operator="containsText" text="Hold">
      <formula>NOT(ISERROR(SEARCH("Hold",AA237)))</formula>
    </cfRule>
    <cfRule type="containsText" dxfId="276" priority="34" operator="containsText" text="Hold">
      <formula>NOT(ISERROR(SEARCH("Hold",AA237)))</formula>
    </cfRule>
  </conditionalFormatting>
  <conditionalFormatting sqref="AA247:AA248">
    <cfRule type="containsText" dxfId="275" priority="1118" operator="containsText" text="Hold">
      <formula>NOT(ISERROR(SEARCH("Hold",AA247)))</formula>
    </cfRule>
  </conditionalFormatting>
  <conditionalFormatting sqref="AA254:AA258">
    <cfRule type="cellIs" dxfId="274" priority="1094" operator="equal">
      <formula>"completedw"</formula>
    </cfRule>
    <cfRule type="cellIs" dxfId="273" priority="1095" operator="equal">
      <formula>"HOLD"</formula>
    </cfRule>
    <cfRule type="cellIs" dxfId="272" priority="1096" operator="equal">
      <formula>"ROW"</formula>
    </cfRule>
  </conditionalFormatting>
  <conditionalFormatting sqref="AA257:AA258">
    <cfRule type="containsText" dxfId="271" priority="1093" operator="containsText" text="Hold">
      <formula>NOT(ISERROR(SEARCH("Hold",AA257)))</formula>
    </cfRule>
    <cfRule type="cellIs" dxfId="270" priority="1098" operator="equal">
      <formula>"Completed"</formula>
    </cfRule>
  </conditionalFormatting>
  <conditionalFormatting sqref="AA257:AA259">
    <cfRule type="cellIs" dxfId="269" priority="1097" operator="equal">
      <formula>"wip"</formula>
    </cfRule>
  </conditionalFormatting>
  <conditionalFormatting sqref="AA267:AA268">
    <cfRule type="containsText" dxfId="268" priority="1075" operator="containsText" text="Hold">
      <formula>NOT(ISERROR(SEARCH("Hold",AA267)))</formula>
    </cfRule>
  </conditionalFormatting>
  <conditionalFormatting sqref="AA271">
    <cfRule type="cellIs" dxfId="267" priority="138" operator="equal">
      <formula>"completedw"</formula>
    </cfRule>
    <cfRule type="cellIs" dxfId="266" priority="140" operator="equal">
      <formula>"ROW"</formula>
    </cfRule>
    <cfRule type="cellIs" dxfId="265" priority="139" operator="equal">
      <formula>"HOLD"</formula>
    </cfRule>
  </conditionalFormatting>
  <conditionalFormatting sqref="AA278:AA279">
    <cfRule type="cellIs" dxfId="264" priority="954" operator="equal">
      <formula>"Completed"</formula>
    </cfRule>
    <cfRule type="cellIs" dxfId="263" priority="953" operator="equal">
      <formula>"wip"</formula>
    </cfRule>
    <cfRule type="containsText" dxfId="262" priority="949" operator="containsText" text="Hold">
      <formula>NOT(ISERROR(SEARCH("Hold",AA278)))</formula>
    </cfRule>
  </conditionalFormatting>
  <conditionalFormatting sqref="AA278:AA281">
    <cfRule type="cellIs" dxfId="261" priority="952" operator="equal">
      <formula>"ROW"</formula>
    </cfRule>
    <cfRule type="cellIs" dxfId="260" priority="951" operator="equal">
      <formula>"HOLD"</formula>
    </cfRule>
    <cfRule type="cellIs" dxfId="259" priority="950" operator="equal">
      <formula>"completedw"</formula>
    </cfRule>
  </conditionalFormatting>
  <conditionalFormatting sqref="AA285">
    <cfRule type="cellIs" dxfId="258" priority="347" operator="equal">
      <formula>"ROW"</formula>
    </cfRule>
    <cfRule type="cellIs" dxfId="257" priority="346" operator="equal">
      <formula>"HOLD"</formula>
    </cfRule>
    <cfRule type="cellIs" dxfId="256" priority="345" operator="equal">
      <formula>"completedw"</formula>
    </cfRule>
  </conditionalFormatting>
  <conditionalFormatting sqref="AA286:AA294">
    <cfRule type="cellIs" dxfId="255" priority="934" operator="equal">
      <formula>"ROW"</formula>
    </cfRule>
    <cfRule type="cellIs" dxfId="254" priority="932" operator="equal">
      <formula>"completedw"</formula>
    </cfRule>
    <cfRule type="cellIs" dxfId="253" priority="933" operator="equal">
      <formula>"HOLD"</formula>
    </cfRule>
  </conditionalFormatting>
  <conditionalFormatting sqref="AA289:AA290">
    <cfRule type="containsText" dxfId="252" priority="931" operator="containsText" text="Hold">
      <formula>NOT(ISERROR(SEARCH("Hold",AA289)))</formula>
    </cfRule>
  </conditionalFormatting>
  <conditionalFormatting sqref="AA300:AA301">
    <cfRule type="cellIs" dxfId="251" priority="696" operator="equal">
      <formula>"completedw"</formula>
    </cfRule>
    <cfRule type="cellIs" dxfId="250" priority="700" operator="equal">
      <formula>"Completed"</formula>
    </cfRule>
    <cfRule type="cellIs" dxfId="249" priority="699" operator="equal">
      <formula>"wip"</formula>
    </cfRule>
    <cfRule type="cellIs" dxfId="248" priority="698" operator="equal">
      <formula>"ROW"</formula>
    </cfRule>
    <cfRule type="cellIs" dxfId="247" priority="697" operator="equal">
      <formula>"HOLD"</formula>
    </cfRule>
    <cfRule type="containsText" dxfId="246" priority="695" operator="containsText" text="Hold">
      <formula>NOT(ISERROR(SEARCH("Hold",AA300)))</formula>
    </cfRule>
  </conditionalFormatting>
  <conditionalFormatting sqref="AA308:AA312">
    <cfRule type="cellIs" dxfId="245" priority="642" operator="equal">
      <formula>"completedw"</formula>
    </cfRule>
    <cfRule type="cellIs" dxfId="244" priority="643" operator="equal">
      <formula>"HOLD"</formula>
    </cfRule>
    <cfRule type="cellIs" dxfId="243" priority="644" operator="equal">
      <formula>"ROW"</formula>
    </cfRule>
  </conditionalFormatting>
  <conditionalFormatting sqref="AA311:AA312">
    <cfRule type="cellIs" dxfId="242" priority="646" operator="equal">
      <formula>"Completed"</formula>
    </cfRule>
    <cfRule type="containsText" dxfId="241" priority="641" operator="containsText" text="Hold">
      <formula>NOT(ISERROR(SEARCH("Hold",AA311)))</formula>
    </cfRule>
    <cfRule type="cellIs" dxfId="240" priority="645" operator="equal">
      <formula>"wip"</formula>
    </cfRule>
  </conditionalFormatting>
  <conditionalFormatting sqref="AA79:AB80">
    <cfRule type="cellIs" dxfId="239" priority="1191" operator="equal">
      <formula>"Completed"</formula>
    </cfRule>
    <cfRule type="cellIs" dxfId="238" priority="1190" operator="equal">
      <formula>"wip"</formula>
    </cfRule>
  </conditionalFormatting>
  <conditionalFormatting sqref="AA94:AE95">
    <cfRule type="cellIs" dxfId="237" priority="419" operator="equal">
      <formula>"ROW"</formula>
    </cfRule>
    <cfRule type="cellIs" dxfId="236" priority="418" operator="equal">
      <formula>"HOLD"</formula>
    </cfRule>
    <cfRule type="cellIs" dxfId="235" priority="417" operator="equal">
      <formula>"completedw"</formula>
    </cfRule>
  </conditionalFormatting>
  <conditionalFormatting sqref="AA106:AE107">
    <cfRule type="cellIs" dxfId="234" priority="306" operator="equal">
      <formula>"completedw"</formula>
    </cfRule>
    <cfRule type="cellIs" dxfId="233" priority="308" operator="equal">
      <formula>"ROW"</formula>
    </cfRule>
    <cfRule type="cellIs" dxfId="232" priority="307" operator="equal">
      <formula>"HOLD"</formula>
    </cfRule>
  </conditionalFormatting>
  <conditionalFormatting sqref="AA176:AE177">
    <cfRule type="cellIs" dxfId="231" priority="382" operator="equal">
      <formula>"HOLD"</formula>
    </cfRule>
    <cfRule type="cellIs" dxfId="230" priority="381" operator="equal">
      <formula>"completedw"</formula>
    </cfRule>
    <cfRule type="cellIs" dxfId="229" priority="383" operator="equal">
      <formula>"ROW"</formula>
    </cfRule>
  </conditionalFormatting>
  <conditionalFormatting sqref="AA282:AE283">
    <cfRule type="cellIs" dxfId="228" priority="132" operator="equal">
      <formula>"completedw"</formula>
    </cfRule>
    <cfRule type="cellIs" dxfId="227" priority="133" operator="equal">
      <formula>"HOLD"</formula>
    </cfRule>
    <cfRule type="cellIs" dxfId="226" priority="134" operator="equal">
      <formula>"ROW"</formula>
    </cfRule>
  </conditionalFormatting>
  <conditionalFormatting sqref="AA187:AJ187">
    <cfRule type="cellIs" dxfId="225" priority="197" operator="equal">
      <formula>"completedw"</formula>
    </cfRule>
    <cfRule type="cellIs" dxfId="224" priority="198" operator="equal">
      <formula>"HOLD"</formula>
    </cfRule>
    <cfRule type="cellIs" dxfId="223" priority="199" operator="equal">
      <formula>"ROW"</formula>
    </cfRule>
  </conditionalFormatting>
  <conditionalFormatting sqref="AB172">
    <cfRule type="cellIs" dxfId="222" priority="1591" operator="equal">
      <formula>"Completed"</formula>
    </cfRule>
    <cfRule type="cellIs" dxfId="221" priority="1590" operator="equal">
      <formula>"wip"</formula>
    </cfRule>
  </conditionalFormatting>
  <conditionalFormatting sqref="AB183">
    <cfRule type="cellIs" dxfId="220" priority="1563" operator="equal">
      <formula>"Completed"</formula>
    </cfRule>
    <cfRule type="cellIs" dxfId="219" priority="1562" operator="equal">
      <formula>"wip"</formula>
    </cfRule>
  </conditionalFormatting>
  <conditionalFormatting sqref="AB194">
    <cfRule type="cellIs" dxfId="218" priority="1533" operator="equal">
      <formula>"Completed"</formula>
    </cfRule>
    <cfRule type="cellIs" dxfId="217" priority="1532" operator="equal">
      <formula>"wip"</formula>
    </cfRule>
  </conditionalFormatting>
  <conditionalFormatting sqref="AB204">
    <cfRule type="cellIs" dxfId="216" priority="1505" operator="equal">
      <formula>"Completed"</formula>
    </cfRule>
    <cfRule type="cellIs" dxfId="215" priority="1504" operator="equal">
      <formula>"wip"</formula>
    </cfRule>
  </conditionalFormatting>
  <conditionalFormatting sqref="AB215">
    <cfRule type="cellIs" dxfId="214" priority="1476" operator="equal">
      <formula>"wip"</formula>
    </cfRule>
    <cfRule type="cellIs" dxfId="213" priority="1477" operator="equal">
      <formula>"Completed"</formula>
    </cfRule>
  </conditionalFormatting>
  <conditionalFormatting sqref="AB226">
    <cfRule type="cellIs" dxfId="212" priority="1448" operator="equal">
      <formula>"wip"</formula>
    </cfRule>
    <cfRule type="cellIs" dxfId="211" priority="1449" operator="equal">
      <formula>"Completed"</formula>
    </cfRule>
  </conditionalFormatting>
  <conditionalFormatting sqref="AB237">
    <cfRule type="cellIs" dxfId="210" priority="1420" operator="equal">
      <formula>"wip"</formula>
    </cfRule>
    <cfRule type="cellIs" dxfId="209" priority="1421" operator="equal">
      <formula>"Completed"</formula>
    </cfRule>
  </conditionalFormatting>
  <conditionalFormatting sqref="AB247">
    <cfRule type="cellIs" dxfId="208" priority="1367" operator="equal">
      <formula>"Completed"</formula>
    </cfRule>
    <cfRule type="cellIs" dxfId="207" priority="1366" operator="equal">
      <formula>"wip"</formula>
    </cfRule>
  </conditionalFormatting>
  <conditionalFormatting sqref="AB257">
    <cfRule type="cellIs" dxfId="206" priority="1339" operator="equal">
      <formula>"Completed"</formula>
    </cfRule>
    <cfRule type="cellIs" dxfId="205" priority="1338" operator="equal">
      <formula>"wip"</formula>
    </cfRule>
  </conditionalFormatting>
  <conditionalFormatting sqref="AB264:AB272">
    <cfRule type="cellIs" dxfId="204" priority="1336" operator="equal">
      <formula>"HOLD"</formula>
    </cfRule>
    <cfRule type="cellIs" dxfId="203" priority="1335" operator="equal">
      <formula>"completedw"</formula>
    </cfRule>
    <cfRule type="cellIs" dxfId="202" priority="1337" operator="equal">
      <formula>"ROW"</formula>
    </cfRule>
  </conditionalFormatting>
  <conditionalFormatting sqref="AB267">
    <cfRule type="cellIs" dxfId="201" priority="1333" operator="equal">
      <formula>"wip"</formula>
    </cfRule>
    <cfRule type="cellIs" dxfId="200" priority="1334" operator="equal">
      <formula>"Completed"</formula>
    </cfRule>
  </conditionalFormatting>
  <conditionalFormatting sqref="AB278">
    <cfRule type="cellIs" dxfId="199" priority="1326" operator="equal">
      <formula>"wip"</formula>
    </cfRule>
    <cfRule type="cellIs" dxfId="198" priority="1327" operator="equal">
      <formula>"Completed"</formula>
    </cfRule>
  </conditionalFormatting>
  <conditionalFormatting sqref="AB289">
    <cfRule type="cellIs" dxfId="197" priority="1319" operator="equal">
      <formula>"wip"</formula>
    </cfRule>
    <cfRule type="cellIs" dxfId="196" priority="1320" operator="equal">
      <formula>"Completed"</formula>
    </cfRule>
  </conditionalFormatting>
  <conditionalFormatting sqref="AB297:AB305">
    <cfRule type="cellIs" dxfId="195" priority="758" operator="equal">
      <formula>"HOLD"</formula>
    </cfRule>
    <cfRule type="cellIs" dxfId="194" priority="757" operator="equal">
      <formula>"completedw"</formula>
    </cfRule>
    <cfRule type="cellIs" dxfId="193" priority="759" operator="equal">
      <formula>"ROW"</formula>
    </cfRule>
  </conditionalFormatting>
  <conditionalFormatting sqref="AB300">
    <cfRule type="cellIs" dxfId="192" priority="756" operator="equal">
      <formula>"Completed"</formula>
    </cfRule>
    <cfRule type="cellIs" dxfId="191" priority="755" operator="equal">
      <formula>"wip"</formula>
    </cfRule>
  </conditionalFormatting>
  <conditionalFormatting sqref="AB308:AB313">
    <cfRule type="cellIs" dxfId="190" priority="667" operator="equal">
      <formula>"completedw"</formula>
    </cfRule>
    <cfRule type="cellIs" dxfId="189" priority="669" operator="equal">
      <formula>"ROW"</formula>
    </cfRule>
    <cfRule type="cellIs" dxfId="188" priority="668" operator="equal">
      <formula>"HOLD"</formula>
    </cfRule>
  </conditionalFormatting>
  <conditionalFormatting sqref="AB311">
    <cfRule type="cellIs" dxfId="187" priority="665" operator="equal">
      <formula>"wip"</formula>
    </cfRule>
    <cfRule type="cellIs" dxfId="186" priority="666" operator="equal">
      <formula>"Completed"</formula>
    </cfRule>
  </conditionalFormatting>
  <conditionalFormatting sqref="AB79:AE81">
    <cfRule type="cellIs" dxfId="185" priority="1182" operator="equal">
      <formula>"HOLD"</formula>
    </cfRule>
    <cfRule type="cellIs" dxfId="184" priority="1181" operator="equal">
      <formula>"completedw"</formula>
    </cfRule>
    <cfRule type="cellIs" dxfId="183" priority="1183" operator="equal">
      <formula>"ROW"</formula>
    </cfRule>
  </conditionalFormatting>
  <conditionalFormatting sqref="AB142:AE143">
    <cfRule type="cellIs" dxfId="182" priority="397" operator="equal">
      <formula>"HOLD"</formula>
    </cfRule>
    <cfRule type="cellIs" dxfId="181" priority="396" operator="equal">
      <formula>"completedw"</formula>
    </cfRule>
    <cfRule type="cellIs" dxfId="180" priority="398" operator="equal">
      <formula>"ROW"</formula>
    </cfRule>
  </conditionalFormatting>
  <conditionalFormatting sqref="AB254:AE259">
    <cfRule type="cellIs" dxfId="179" priority="1090" operator="equal">
      <formula>"ROW"</formula>
    </cfRule>
    <cfRule type="cellIs" dxfId="178" priority="1089" operator="equal">
      <formula>"HOLD"</formula>
    </cfRule>
    <cfRule type="cellIs" dxfId="177" priority="1088" operator="equal">
      <formula>"completedw"</formula>
    </cfRule>
  </conditionalFormatting>
  <conditionalFormatting sqref="AB274:AE281">
    <cfRule type="cellIs" dxfId="176" priority="944" operator="equal">
      <formula>"completedw"</formula>
    </cfRule>
    <cfRule type="cellIs" dxfId="175" priority="946" operator="equal">
      <formula>"ROW"</formula>
    </cfRule>
    <cfRule type="cellIs" dxfId="174" priority="945" operator="equal">
      <formula>"HOLD"</formula>
    </cfRule>
  </conditionalFormatting>
  <conditionalFormatting sqref="AB285:AE294">
    <cfRule type="cellIs" dxfId="173" priority="940" operator="equal">
      <formula>"ROW"</formula>
    </cfRule>
    <cfRule type="cellIs" dxfId="172" priority="939" operator="equal">
      <formula>"HOLD"</formula>
    </cfRule>
    <cfRule type="cellIs" dxfId="171" priority="938" operator="equal">
      <formula>"completedw"</formula>
    </cfRule>
  </conditionalFormatting>
  <conditionalFormatting sqref="AB102:AJ103">
    <cfRule type="cellIs" dxfId="170" priority="862" operator="equal">
      <formula>"HOLD"</formula>
    </cfRule>
    <cfRule type="cellIs" dxfId="169" priority="861" operator="equal">
      <formula>"completedw"</formula>
    </cfRule>
    <cfRule type="cellIs" dxfId="168" priority="863" operator="equal">
      <formula>"ROW"</formula>
    </cfRule>
  </conditionalFormatting>
  <conditionalFormatting sqref="AC29:AC30">
    <cfRule type="cellIs" dxfId="167" priority="501" operator="equal">
      <formula>"completedw"</formula>
    </cfRule>
    <cfRule type="cellIs" dxfId="166" priority="503" operator="equal">
      <formula>"ROW"</formula>
    </cfRule>
    <cfRule type="cellIs" dxfId="165" priority="502" operator="equal">
      <formula>"HOLD"</formula>
    </cfRule>
  </conditionalFormatting>
  <conditionalFormatting sqref="AC14:AD14 Y15 AA15 AC15 U16:AD16">
    <cfRule type="cellIs" dxfId="164" priority="36" operator="equal">
      <formula>"wip"</formula>
    </cfRule>
  </conditionalFormatting>
  <conditionalFormatting sqref="AC14:AD14 Y15 AA15 AC15">
    <cfRule type="cellIs" dxfId="163" priority="37" operator="equal">
      <formula>"Completed"</formula>
    </cfRule>
  </conditionalFormatting>
  <conditionalFormatting sqref="AC49:AE49">
    <cfRule type="cellIs" dxfId="162" priority="1265" operator="equal">
      <formula>"Completed"</formula>
    </cfRule>
    <cfRule type="cellIs" dxfId="161" priority="1266" operator="equal">
      <formula>"wip"</formula>
    </cfRule>
  </conditionalFormatting>
  <conditionalFormatting sqref="AC59:AE59">
    <cfRule type="cellIs" dxfId="160" priority="1267" operator="equal">
      <formula>"Completed"</formula>
    </cfRule>
    <cfRule type="cellIs" dxfId="159" priority="1268" operator="equal">
      <formula>"wip"</formula>
    </cfRule>
  </conditionalFormatting>
  <conditionalFormatting sqref="AC61:AE62">
    <cfRule type="cellIs" dxfId="158" priority="459" operator="equal">
      <formula>"completedw"</formula>
    </cfRule>
    <cfRule type="cellIs" dxfId="157" priority="460" operator="equal">
      <formula>"HOLD"</formula>
    </cfRule>
    <cfRule type="cellIs" dxfId="156" priority="461" operator="equal">
      <formula>"ROW"</formula>
    </cfRule>
  </conditionalFormatting>
  <conditionalFormatting sqref="AC68:AE69">
    <cfRule type="containsText" dxfId="155" priority="807" operator="containsText" text="Hold">
      <formula>NOT(ISERROR(SEARCH("Hold",AC68)))</formula>
    </cfRule>
  </conditionalFormatting>
  <conditionalFormatting sqref="AC68:AE70">
    <cfRule type="cellIs" dxfId="154" priority="811" operator="equal">
      <formula>"wip"</formula>
    </cfRule>
  </conditionalFormatting>
  <conditionalFormatting sqref="AC70:AE70">
    <cfRule type="cellIs" dxfId="153" priority="1269" operator="equal">
      <formula>"Completed"</formula>
    </cfRule>
  </conditionalFormatting>
  <conditionalFormatting sqref="AC72:AE73">
    <cfRule type="cellIs" dxfId="152" priority="458" operator="equal">
      <formula>"ROW"</formula>
    </cfRule>
    <cfRule type="cellIs" dxfId="151" priority="457" operator="equal">
      <formula>"HOLD"</formula>
    </cfRule>
    <cfRule type="cellIs" dxfId="150" priority="456" operator="equal">
      <formula>"completedw"</formula>
    </cfRule>
  </conditionalFormatting>
  <conditionalFormatting sqref="AC79:AE80">
    <cfRule type="containsText" dxfId="149" priority="1180" operator="containsText" text="Hold">
      <formula>NOT(ISERROR(SEARCH("Hold",AC79)))</formula>
    </cfRule>
    <cfRule type="cellIs" dxfId="148" priority="1185" operator="equal">
      <formula>"Completed"</formula>
    </cfRule>
  </conditionalFormatting>
  <conditionalFormatting sqref="AC79:AE81">
    <cfRule type="cellIs" dxfId="147" priority="1184" operator="equal">
      <formula>"wip"</formula>
    </cfRule>
  </conditionalFormatting>
  <conditionalFormatting sqref="AC81:AE81">
    <cfRule type="cellIs" dxfId="146" priority="1270" operator="equal">
      <formula>"Completed"</formula>
    </cfRule>
  </conditionalFormatting>
  <conditionalFormatting sqref="AC92:AE92">
    <cfRule type="cellIs" dxfId="145" priority="1276" operator="equal">
      <formula>"Completed"</formula>
    </cfRule>
    <cfRule type="cellIs" dxfId="144" priority="1277" operator="equal">
      <formula>"wip"</formula>
    </cfRule>
  </conditionalFormatting>
  <conditionalFormatting sqref="AC104:AE104">
    <cfRule type="cellIs" dxfId="143" priority="1279" operator="equal">
      <formula>"wip"</formula>
    </cfRule>
    <cfRule type="cellIs" dxfId="142" priority="1278" operator="equal">
      <formula>"Completed"</formula>
    </cfRule>
  </conditionalFormatting>
  <conditionalFormatting sqref="AC114:AE115">
    <cfRule type="containsText" dxfId="141" priority="1247" operator="containsText" text="Hold">
      <formula>NOT(ISERROR(SEARCH("Hold",AC114)))</formula>
    </cfRule>
  </conditionalFormatting>
  <conditionalFormatting sqref="AC116:AE116">
    <cfRule type="cellIs" dxfId="140" priority="1280" operator="equal">
      <formula>"Completed"</formula>
    </cfRule>
    <cfRule type="cellIs" dxfId="139" priority="1281" operator="equal">
      <formula>"wip"</formula>
    </cfRule>
  </conditionalFormatting>
  <conditionalFormatting sqref="AC118:AE119">
    <cfRule type="cellIs" dxfId="138" priority="348" operator="equal">
      <formula>"completedw"</formula>
    </cfRule>
    <cfRule type="cellIs" dxfId="137" priority="349" operator="equal">
      <formula>"HOLD"</formula>
    </cfRule>
    <cfRule type="cellIs" dxfId="136" priority="350" operator="equal">
      <formula>"ROW"</formula>
    </cfRule>
  </conditionalFormatting>
  <conditionalFormatting sqref="AC121:AE123">
    <cfRule type="cellIs" dxfId="135" priority="1316" operator="equal">
      <formula>"completedw"</formula>
    </cfRule>
    <cfRule type="cellIs" dxfId="134" priority="1317" operator="equal">
      <formula>"HOLD"</formula>
    </cfRule>
    <cfRule type="cellIs" dxfId="133" priority="1318" operator="equal">
      <formula>"ROW"</formula>
    </cfRule>
  </conditionalFormatting>
  <conditionalFormatting sqref="AC126:AE127">
    <cfRule type="containsText" dxfId="132" priority="616" operator="containsText" text="Hold">
      <formula>NOT(ISERROR(SEARCH("Hold",AC126)))</formula>
    </cfRule>
  </conditionalFormatting>
  <conditionalFormatting sqref="AC128:AE128">
    <cfRule type="cellIs" dxfId="131" priority="614" operator="equal">
      <formula>"wip"</formula>
    </cfRule>
    <cfRule type="cellIs" dxfId="130" priority="613" operator="equal">
      <formula>"Completed"</formula>
    </cfRule>
  </conditionalFormatting>
  <conditionalFormatting sqref="AC140:AE140">
    <cfRule type="cellIs" dxfId="129" priority="1282" operator="equal">
      <formula>"Completed"</formula>
    </cfRule>
    <cfRule type="cellIs" dxfId="128" priority="1283" operator="equal">
      <formula>"wip"</formula>
    </cfRule>
  </conditionalFormatting>
  <conditionalFormatting sqref="AC150:AE151">
    <cfRule type="containsText" dxfId="127" priority="1250" operator="containsText" text="Hold">
      <formula>NOT(ISERROR(SEARCH("Hold",AC150)))</formula>
    </cfRule>
  </conditionalFormatting>
  <conditionalFormatting sqref="AC152:AE152">
    <cfRule type="cellIs" dxfId="126" priority="264" operator="equal">
      <formula>"wip"</formula>
    </cfRule>
    <cfRule type="cellIs" dxfId="125" priority="263" operator="equal">
      <formula>"Completed"</formula>
    </cfRule>
  </conditionalFormatting>
  <conditionalFormatting sqref="AC163:AE163">
    <cfRule type="cellIs" dxfId="124" priority="1284" operator="equal">
      <formula>"Completed"</formula>
    </cfRule>
    <cfRule type="cellIs" dxfId="123" priority="1285" operator="equal">
      <formula>"wip"</formula>
    </cfRule>
  </conditionalFormatting>
  <conditionalFormatting sqref="AC165:AE166">
    <cfRule type="cellIs" dxfId="122" priority="386" operator="equal">
      <formula>"ROW"</formula>
    </cfRule>
    <cfRule type="cellIs" dxfId="121" priority="384" operator="equal">
      <formula>"completedw"</formula>
    </cfRule>
    <cfRule type="cellIs" dxfId="120" priority="385" operator="equal">
      <formula>"HOLD"</formula>
    </cfRule>
  </conditionalFormatting>
  <conditionalFormatting sqref="AC172:AE173">
    <cfRule type="containsText" dxfId="119" priority="1159" operator="containsText" text="Hold">
      <formula>NOT(ISERROR(SEARCH("Hold",AC172)))</formula>
    </cfRule>
  </conditionalFormatting>
  <conditionalFormatting sqref="AC174:AE174">
    <cfRule type="cellIs" dxfId="118" priority="1286" operator="equal">
      <formula>"Completed"</formula>
    </cfRule>
    <cfRule type="cellIs" dxfId="117" priority="1287" operator="equal">
      <formula>"wip"</formula>
    </cfRule>
  </conditionalFormatting>
  <conditionalFormatting sqref="AC183:AE184">
    <cfRule type="containsText" dxfId="116" priority="803" operator="containsText" text="Hold">
      <formula>NOT(ISERROR(SEARCH("Hold",AC183)))</formula>
    </cfRule>
  </conditionalFormatting>
  <conditionalFormatting sqref="AC194:AE195">
    <cfRule type="containsText" dxfId="115" priority="178" operator="containsText" text="Hold">
      <formula>NOT(ISERROR(SEARCH("Hold",AC194)))</formula>
    </cfRule>
  </conditionalFormatting>
  <conditionalFormatting sqref="AC196:AE196">
    <cfRule type="cellIs" dxfId="114" priority="1295" operator="equal">
      <formula>"wip"</formula>
    </cfRule>
    <cfRule type="cellIs" dxfId="113" priority="1294" operator="equal">
      <formula>"Completed"</formula>
    </cfRule>
  </conditionalFormatting>
  <conditionalFormatting sqref="AC206:AE206">
    <cfRule type="cellIs" dxfId="112" priority="1296" operator="equal">
      <formula>"Completed"</formula>
    </cfRule>
    <cfRule type="cellIs" dxfId="111" priority="1297" operator="equal">
      <formula>"wip"</formula>
    </cfRule>
  </conditionalFormatting>
  <conditionalFormatting sqref="AC215:AE216">
    <cfRule type="containsText" dxfId="110" priority="1143" operator="containsText" text="Hold">
      <formula>NOT(ISERROR(SEARCH("Hold",AC215)))</formula>
    </cfRule>
  </conditionalFormatting>
  <conditionalFormatting sqref="AC217:AE217">
    <cfRule type="cellIs" dxfId="109" priority="1298" operator="equal">
      <formula>"Completed"</formula>
    </cfRule>
    <cfRule type="cellIs" dxfId="108" priority="1299" operator="equal">
      <formula>"wip"</formula>
    </cfRule>
  </conditionalFormatting>
  <conditionalFormatting sqref="AC219:AE219">
    <cfRule type="cellIs" dxfId="107" priority="189" operator="equal">
      <formula>"HOLD"</formula>
    </cfRule>
    <cfRule type="cellIs" dxfId="106" priority="190" operator="equal">
      <formula>"ROW"</formula>
    </cfRule>
    <cfRule type="cellIs" dxfId="105" priority="188" operator="equal">
      <formula>"completedw"</formula>
    </cfRule>
  </conditionalFormatting>
  <conditionalFormatting sqref="AC226:AE227">
    <cfRule type="containsText" dxfId="104" priority="1142" operator="containsText" text="Hold">
      <formula>NOT(ISERROR(SEARCH("Hold",AC226)))</formula>
    </cfRule>
  </conditionalFormatting>
  <conditionalFormatting sqref="AC228:AE228">
    <cfRule type="cellIs" dxfId="103" priority="1301" operator="equal">
      <formula>"wip"</formula>
    </cfRule>
    <cfRule type="cellIs" dxfId="102" priority="1300" operator="equal">
      <formula>"Completed"</formula>
    </cfRule>
  </conditionalFormatting>
  <conditionalFormatting sqref="AC237:AE238">
    <cfRule type="containsText" dxfId="101" priority="1120" operator="containsText" text="Hold">
      <formula>NOT(ISERROR(SEARCH("Hold",AC237)))</formula>
    </cfRule>
  </conditionalFormatting>
  <conditionalFormatting sqref="AC239:AE239">
    <cfRule type="cellIs" dxfId="100" priority="1303" operator="equal">
      <formula>"wip"</formula>
    </cfRule>
    <cfRule type="cellIs" dxfId="99" priority="1302" operator="equal">
      <formula>"Completed"</formula>
    </cfRule>
  </conditionalFormatting>
  <conditionalFormatting sqref="AC247:AE248">
    <cfRule type="containsText" dxfId="98" priority="1119" operator="containsText" text="Hold">
      <formula>NOT(ISERROR(SEARCH("Hold",AC247)))</formula>
    </cfRule>
  </conditionalFormatting>
  <conditionalFormatting sqref="AC249:AE249">
    <cfRule type="cellIs" dxfId="97" priority="1304" operator="equal">
      <formula>"Completed"</formula>
    </cfRule>
    <cfRule type="cellIs" dxfId="96" priority="1305" operator="equal">
      <formula>"wip"</formula>
    </cfRule>
  </conditionalFormatting>
  <conditionalFormatting sqref="AC257:AE258">
    <cfRule type="containsText" dxfId="95" priority="1087" operator="containsText" text="Hold">
      <formula>NOT(ISERROR(SEARCH("Hold",AC257)))</formula>
    </cfRule>
    <cfRule type="cellIs" dxfId="94" priority="1092" operator="equal">
      <formula>"Completed"</formula>
    </cfRule>
  </conditionalFormatting>
  <conditionalFormatting sqref="AC257:AE259">
    <cfRule type="cellIs" dxfId="93" priority="1091" operator="equal">
      <formula>"wip"</formula>
    </cfRule>
  </conditionalFormatting>
  <conditionalFormatting sqref="AC259:AE259">
    <cfRule type="cellIs" dxfId="92" priority="1306" operator="equal">
      <formula>"Completed"</formula>
    </cfRule>
  </conditionalFormatting>
  <conditionalFormatting sqref="AC267:AE268">
    <cfRule type="containsText" dxfId="91" priority="1081" operator="containsText" text="Hold">
      <formula>NOT(ISERROR(SEARCH("Hold",AC267)))</formula>
    </cfRule>
    <cfRule type="cellIs" dxfId="90" priority="1086" operator="equal">
      <formula>"Completed"</formula>
    </cfRule>
  </conditionalFormatting>
  <conditionalFormatting sqref="AC267:AE269">
    <cfRule type="cellIs" dxfId="89" priority="1085" operator="equal">
      <formula>"wip"</formula>
    </cfRule>
  </conditionalFormatting>
  <conditionalFormatting sqref="AC269:AE269">
    <cfRule type="cellIs" dxfId="88" priority="1392" operator="equal">
      <formula>"Completed"</formula>
    </cfRule>
  </conditionalFormatting>
  <conditionalFormatting sqref="AC271:AE272">
    <cfRule type="cellIs" dxfId="87" priority="136" operator="equal">
      <formula>"HOLD"</formula>
    </cfRule>
    <cfRule type="cellIs" dxfId="86" priority="135" operator="equal">
      <formula>"completedw"</formula>
    </cfRule>
    <cfRule type="cellIs" dxfId="85" priority="137" operator="equal">
      <formula>"ROW"</formula>
    </cfRule>
  </conditionalFormatting>
  <conditionalFormatting sqref="AC278:AE279">
    <cfRule type="containsText" dxfId="84" priority="943" operator="containsText" text="Hold">
      <formula>NOT(ISERROR(SEARCH("Hold",AC278)))</formula>
    </cfRule>
    <cfRule type="cellIs" dxfId="83" priority="948" operator="equal">
      <formula>"Completed"</formula>
    </cfRule>
  </conditionalFormatting>
  <conditionalFormatting sqref="AC278:AE280">
    <cfRule type="cellIs" dxfId="82" priority="947" operator="equal">
      <formula>"wip"</formula>
    </cfRule>
  </conditionalFormatting>
  <conditionalFormatting sqref="AC280:AE280">
    <cfRule type="cellIs" dxfId="81" priority="1312" operator="equal">
      <formula>"Completed"</formula>
    </cfRule>
  </conditionalFormatting>
  <conditionalFormatting sqref="AC289:AE290">
    <cfRule type="cellIs" dxfId="80" priority="942" operator="equal">
      <formula>"Completed"</formula>
    </cfRule>
    <cfRule type="containsText" dxfId="79" priority="937" operator="containsText" text="Hold">
      <formula>NOT(ISERROR(SEARCH("Hold",AC289)))</formula>
    </cfRule>
  </conditionalFormatting>
  <conditionalFormatting sqref="AC289:AE291">
    <cfRule type="cellIs" dxfId="78" priority="941" operator="equal">
      <formula>"wip"</formula>
    </cfRule>
  </conditionalFormatting>
  <conditionalFormatting sqref="AC291:AE291">
    <cfRule type="cellIs" dxfId="77" priority="1311" operator="equal">
      <formula>"Completed"</formula>
    </cfRule>
  </conditionalFormatting>
  <conditionalFormatting sqref="AC300:AE301">
    <cfRule type="containsText" dxfId="76" priority="689" operator="containsText" text="Hold">
      <formula>NOT(ISERROR(SEARCH("Hold",AC300)))</formula>
    </cfRule>
    <cfRule type="cellIs" dxfId="75" priority="694" operator="equal">
      <formula>"Completed"</formula>
    </cfRule>
    <cfRule type="cellIs" dxfId="74" priority="693" operator="equal">
      <formula>"wip"</formula>
    </cfRule>
    <cfRule type="cellIs" dxfId="73" priority="691" operator="equal">
      <formula>"HOLD"</formula>
    </cfRule>
    <cfRule type="cellIs" dxfId="72" priority="690" operator="equal">
      <formula>"completedw"</formula>
    </cfRule>
    <cfRule type="cellIs" dxfId="71" priority="692" operator="equal">
      <formula>"ROW"</formula>
    </cfRule>
  </conditionalFormatting>
  <conditionalFormatting sqref="AC302:AE302">
    <cfRule type="cellIs" dxfId="70" priority="687" operator="equal">
      <formula>"Completed"</formula>
    </cfRule>
    <cfRule type="cellIs" dxfId="69" priority="688" operator="equal">
      <formula>"wip"</formula>
    </cfRule>
  </conditionalFormatting>
  <conditionalFormatting sqref="AC302:AE305">
    <cfRule type="cellIs" dxfId="68" priority="686" operator="equal">
      <formula>"ROW"</formula>
    </cfRule>
    <cfRule type="cellIs" dxfId="67" priority="685" operator="equal">
      <formula>"HOLD"</formula>
    </cfRule>
    <cfRule type="cellIs" dxfId="66" priority="684" operator="equal">
      <formula>"completedw"</formula>
    </cfRule>
  </conditionalFormatting>
  <conditionalFormatting sqref="AC308:AE312">
    <cfRule type="cellIs" dxfId="65" priority="638" operator="equal">
      <formula>"ROW"</formula>
    </cfRule>
    <cfRule type="cellIs" dxfId="64" priority="637" operator="equal">
      <formula>"HOLD"</formula>
    </cfRule>
    <cfRule type="cellIs" dxfId="63" priority="636" operator="equal">
      <formula>"completedw"</formula>
    </cfRule>
  </conditionalFormatting>
  <conditionalFormatting sqref="AC311:AE312">
    <cfRule type="cellIs" dxfId="62" priority="640" operator="equal">
      <formula>"Completed"</formula>
    </cfRule>
    <cfRule type="cellIs" dxfId="61" priority="639" operator="equal">
      <formula>"wip"</formula>
    </cfRule>
    <cfRule type="containsText" dxfId="60" priority="635" operator="containsText" text="Hold">
      <formula>NOT(ISERROR(SEARCH("Hold",AC311)))</formula>
    </cfRule>
  </conditionalFormatting>
  <conditionalFormatting sqref="AC313:AE313">
    <cfRule type="cellIs" dxfId="59" priority="631" operator="equal">
      <formula>"HOLD"</formula>
    </cfRule>
    <cfRule type="cellIs" dxfId="58" priority="632" operator="equal">
      <formula>"ROW"</formula>
    </cfRule>
    <cfRule type="cellIs" dxfId="57" priority="633" operator="equal">
      <formula>"Completed"</formula>
    </cfRule>
    <cfRule type="cellIs" dxfId="56" priority="634" operator="equal">
      <formula>"wip"</formula>
    </cfRule>
    <cfRule type="cellIs" dxfId="55" priority="630" operator="equal">
      <formula>"completedw"</formula>
    </cfRule>
  </conditionalFormatting>
  <conditionalFormatting sqref="AC185:AG185">
    <cfRule type="cellIs" dxfId="54" priority="1289" operator="equal">
      <formula>"wip"</formula>
    </cfRule>
    <cfRule type="cellIs" dxfId="53" priority="1288" operator="equal">
      <formula>"Completed"</formula>
    </cfRule>
  </conditionalFormatting>
  <conditionalFormatting sqref="AC267:XFD270">
    <cfRule type="cellIs" dxfId="52" priority="1082" operator="equal">
      <formula>"completedw"</formula>
    </cfRule>
    <cfRule type="cellIs" dxfId="51" priority="1083" operator="equal">
      <formula>"HOLD"</formula>
    </cfRule>
    <cfRule type="cellIs" dxfId="50" priority="1084" operator="equal">
      <formula>"ROW"</formula>
    </cfRule>
  </conditionalFormatting>
  <conditionalFormatting sqref="AD14">
    <cfRule type="containsText" dxfId="49" priority="35" operator="containsText" text="Hold">
      <formula>NOT(ISERROR(SEARCH("Hold",AD14)))</formula>
    </cfRule>
  </conditionalFormatting>
  <conditionalFormatting sqref="AE38">
    <cfRule type="cellIs" dxfId="48" priority="1261" operator="equal">
      <formula>"Completed"</formula>
    </cfRule>
    <cfRule type="cellIs" dxfId="47" priority="1262" operator="equal">
      <formula>"wip"</formula>
    </cfRule>
  </conditionalFormatting>
  <conditionalFormatting sqref="AF183">
    <cfRule type="cellIs" dxfId="46" priority="1561" operator="equal">
      <formula>"Completed"</formula>
    </cfRule>
    <cfRule type="cellIs" dxfId="45" priority="1560" operator="equal">
      <formula>"wip"</formula>
    </cfRule>
  </conditionalFormatting>
  <conditionalFormatting sqref="AF306:AG306">
    <cfRule type="cellIs" dxfId="44" priority="671" operator="equal">
      <formula>"HOLD"</formula>
    </cfRule>
    <cfRule type="cellIs" dxfId="43" priority="672" operator="equal">
      <formula>"ROW"</formula>
    </cfRule>
    <cfRule type="cellIs" dxfId="42" priority="670" operator="equal">
      <formula>"completedw"</formula>
    </cfRule>
  </conditionalFormatting>
  <conditionalFormatting sqref="AF253:AJ263">
    <cfRule type="cellIs" dxfId="41" priority="822" operator="equal">
      <formula>"completedw"</formula>
    </cfRule>
    <cfRule type="cellIs" dxfId="40" priority="823" operator="equal">
      <formula>"HOLD"</formula>
    </cfRule>
    <cfRule type="cellIs" dxfId="39" priority="824" operator="equal">
      <formula>"ROW"</formula>
    </cfRule>
  </conditionalFormatting>
  <conditionalFormatting sqref="AG184">
    <cfRule type="cellIs" dxfId="38" priority="1417" operator="equal">
      <formula>"ROW"</formula>
    </cfRule>
    <cfRule type="cellIs" dxfId="37" priority="1416" operator="equal">
      <formula>"HOLD"</formula>
    </cfRule>
    <cfRule type="cellIs" dxfId="36" priority="1415" operator="equal">
      <formula>"completedw"</formula>
    </cfRule>
  </conditionalFormatting>
  <conditionalFormatting sqref="AG183:AI183">
    <cfRule type="cellIs" dxfId="35" priority="841" operator="equal">
      <formula>"HOLD"</formula>
    </cfRule>
    <cfRule type="cellIs" dxfId="34" priority="840" operator="equal">
      <formula>"completedw"</formula>
    </cfRule>
    <cfRule type="cellIs" dxfId="33" priority="842" operator="equal">
      <formula>"ROW"</formula>
    </cfRule>
  </conditionalFormatting>
  <conditionalFormatting sqref="AI114:AJ114">
    <cfRule type="cellIs" dxfId="32" priority="860" operator="equal">
      <formula>"ROW"</formula>
    </cfRule>
    <cfRule type="cellIs" dxfId="31" priority="858" operator="equal">
      <formula>"completedw"</formula>
    </cfRule>
    <cfRule type="cellIs" dxfId="30" priority="859" operator="equal">
      <formula>"HOLD"</formula>
    </cfRule>
  </conditionalFormatting>
  <conditionalFormatting sqref="AI126:AJ126">
    <cfRule type="cellIs" dxfId="29" priority="856" operator="equal">
      <formula>"HOLD"</formula>
    </cfRule>
    <cfRule type="cellIs" dxfId="28" priority="855" operator="equal">
      <formula>"completedw"</formula>
    </cfRule>
    <cfRule type="cellIs" dxfId="27" priority="857" operator="equal">
      <formula>"ROW"</formula>
    </cfRule>
  </conditionalFormatting>
  <conditionalFormatting sqref="AI138:AJ138">
    <cfRule type="cellIs" dxfId="26" priority="854" operator="equal">
      <formula>"ROW"</formula>
    </cfRule>
    <cfRule type="cellIs" dxfId="25" priority="853" operator="equal">
      <formula>"HOLD"</formula>
    </cfRule>
    <cfRule type="cellIs" dxfId="24" priority="852" operator="equal">
      <formula>"completedw"</formula>
    </cfRule>
  </conditionalFormatting>
  <conditionalFormatting sqref="AI150:AJ150">
    <cfRule type="cellIs" dxfId="23" priority="850" operator="equal">
      <formula>"HOLD"</formula>
    </cfRule>
    <cfRule type="cellIs" dxfId="22" priority="849" operator="equal">
      <formula>"completedw"</formula>
    </cfRule>
    <cfRule type="cellIs" dxfId="21" priority="851" operator="equal">
      <formula>"ROW"</formula>
    </cfRule>
  </conditionalFormatting>
  <conditionalFormatting sqref="AI161:AJ161">
    <cfRule type="cellIs" dxfId="20" priority="846" operator="equal">
      <formula>"completedw"</formula>
    </cfRule>
    <cfRule type="cellIs" dxfId="19" priority="847" operator="equal">
      <formula>"HOLD"</formula>
    </cfRule>
    <cfRule type="cellIs" dxfId="18" priority="848" operator="equal">
      <formula>"ROW"</formula>
    </cfRule>
  </conditionalFormatting>
  <conditionalFormatting sqref="AI172:AJ172">
    <cfRule type="cellIs" dxfId="17" priority="843" operator="equal">
      <formula>"completedw"</formula>
    </cfRule>
    <cfRule type="cellIs" dxfId="16" priority="845" operator="equal">
      <formula>"ROW"</formula>
    </cfRule>
    <cfRule type="cellIs" dxfId="15" priority="844" operator="equal">
      <formula>"HOLD"</formula>
    </cfRule>
  </conditionalFormatting>
  <conditionalFormatting sqref="AI194:AJ194">
    <cfRule type="cellIs" dxfId="14" priority="838" operator="equal">
      <formula>"HOLD"</formula>
    </cfRule>
    <cfRule type="cellIs" dxfId="13" priority="837" operator="equal">
      <formula>"completedw"</formula>
    </cfRule>
    <cfRule type="cellIs" dxfId="12" priority="839" operator="equal">
      <formula>"ROW"</formula>
    </cfRule>
  </conditionalFormatting>
  <conditionalFormatting sqref="AI215:AJ215">
    <cfRule type="cellIs" dxfId="11" priority="834" operator="equal">
      <formula>"completedw"</formula>
    </cfRule>
    <cfRule type="cellIs" dxfId="10" priority="836" operator="equal">
      <formula>"ROW"</formula>
    </cfRule>
    <cfRule type="cellIs" dxfId="9" priority="835" operator="equal">
      <formula>"HOLD"</formula>
    </cfRule>
  </conditionalFormatting>
  <conditionalFormatting sqref="AI226:AJ226">
    <cfRule type="cellIs" dxfId="8" priority="832" operator="equal">
      <formula>"HOLD"</formula>
    </cfRule>
    <cfRule type="cellIs" dxfId="7" priority="833" operator="equal">
      <formula>"ROW"</formula>
    </cfRule>
    <cfRule type="cellIs" dxfId="6" priority="831" operator="equal">
      <formula>"completedw"</formula>
    </cfRule>
  </conditionalFormatting>
  <conditionalFormatting sqref="AI237:AJ237">
    <cfRule type="cellIs" dxfId="5" priority="829" operator="equal">
      <formula>"HOLD"</formula>
    </cfRule>
    <cfRule type="cellIs" dxfId="4" priority="830" operator="equal">
      <formula>"ROW"</formula>
    </cfRule>
    <cfRule type="cellIs" dxfId="3" priority="828" operator="equal">
      <formula>"completedw"</formula>
    </cfRule>
  </conditionalFormatting>
  <conditionalFormatting sqref="AI247:AJ247">
    <cfRule type="cellIs" dxfId="2" priority="826" operator="equal">
      <formula>"HOLD"</formula>
    </cfRule>
    <cfRule type="cellIs" dxfId="1" priority="827" operator="equal">
      <formula>"ROW"</formula>
    </cfRule>
    <cfRule type="cellIs" dxfId="0" priority="825" operator="equal">
      <formula>"completedw"</formula>
    </cfRule>
  </conditionalFormatting>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E682C-9F68-42F8-8F6C-4F244A1E3411}">
  <dimension ref="A1:J23"/>
  <sheetViews>
    <sheetView workbookViewId="0">
      <selection activeCell="F15" sqref="F15"/>
    </sheetView>
  </sheetViews>
  <sheetFormatPr defaultRowHeight="14.5" x14ac:dyDescent="0.35"/>
  <cols>
    <col min="1" max="1" width="6" customWidth="1"/>
    <col min="2" max="2" width="13.08984375" customWidth="1"/>
    <col min="3" max="3" width="13.6328125" customWidth="1"/>
    <col min="6" max="6" width="9.7265625" customWidth="1"/>
    <col min="10" max="10" width="9.90625" customWidth="1"/>
  </cols>
  <sheetData>
    <row r="1" spans="1:10" x14ac:dyDescent="0.35">
      <c r="A1" s="537" t="s">
        <v>826</v>
      </c>
      <c r="B1" s="538" t="s">
        <v>791</v>
      </c>
      <c r="C1" s="545" t="s">
        <v>795</v>
      </c>
      <c r="D1" s="537" t="s">
        <v>826</v>
      </c>
      <c r="E1" s="538" t="s">
        <v>791</v>
      </c>
      <c r="F1" s="539" t="s">
        <v>795</v>
      </c>
      <c r="H1" s="537" t="s">
        <v>826</v>
      </c>
      <c r="I1" s="538" t="s">
        <v>791</v>
      </c>
      <c r="J1" s="539" t="s">
        <v>795</v>
      </c>
    </row>
    <row r="2" spans="1:10" ht="15.5" x14ac:dyDescent="0.35">
      <c r="A2" s="540">
        <v>1</v>
      </c>
      <c r="B2" s="48" t="s">
        <v>222</v>
      </c>
      <c r="C2" s="536" t="s">
        <v>65</v>
      </c>
      <c r="D2" s="540">
        <v>1</v>
      </c>
      <c r="E2" s="48" t="s">
        <v>557</v>
      </c>
      <c r="F2" s="541" t="s">
        <v>558</v>
      </c>
      <c r="H2" s="540">
        <v>1</v>
      </c>
      <c r="I2" s="48" t="s">
        <v>733</v>
      </c>
      <c r="J2" s="541" t="s">
        <v>63</v>
      </c>
    </row>
    <row r="3" spans="1:10" ht="15.5" x14ac:dyDescent="0.35">
      <c r="A3" s="540">
        <v>2</v>
      </c>
      <c r="B3" s="48" t="s">
        <v>623</v>
      </c>
      <c r="C3" s="536" t="s">
        <v>65</v>
      </c>
      <c r="D3" s="540">
        <v>2</v>
      </c>
      <c r="E3" s="48" t="s">
        <v>693</v>
      </c>
      <c r="F3" s="541" t="s">
        <v>698</v>
      </c>
      <c r="H3" s="540">
        <v>2</v>
      </c>
      <c r="I3" s="48" t="s">
        <v>718</v>
      </c>
      <c r="J3" s="541" t="s">
        <v>170</v>
      </c>
    </row>
    <row r="4" spans="1:10" ht="15.5" x14ac:dyDescent="0.35">
      <c r="A4" s="540">
        <v>3</v>
      </c>
      <c r="B4" s="48" t="s">
        <v>626</v>
      </c>
      <c r="C4" s="536" t="s">
        <v>65</v>
      </c>
      <c r="D4" s="540">
        <v>3</v>
      </c>
      <c r="E4" s="48" t="s">
        <v>694</v>
      </c>
      <c r="F4" s="541" t="s">
        <v>63</v>
      </c>
      <c r="H4" s="540">
        <v>3</v>
      </c>
      <c r="I4" s="48" t="s">
        <v>720</v>
      </c>
      <c r="J4" s="541" t="s">
        <v>150</v>
      </c>
    </row>
    <row r="5" spans="1:10" ht="15.5" x14ac:dyDescent="0.35">
      <c r="A5" s="540">
        <v>4</v>
      </c>
      <c r="B5" s="48" t="s">
        <v>622</v>
      </c>
      <c r="C5" s="536" t="s">
        <v>65</v>
      </c>
      <c r="D5" s="540">
        <v>4</v>
      </c>
      <c r="E5" s="48" t="s">
        <v>630</v>
      </c>
      <c r="F5" s="541" t="s">
        <v>181</v>
      </c>
      <c r="H5" s="540">
        <v>4</v>
      </c>
      <c r="I5" s="48" t="s">
        <v>739</v>
      </c>
      <c r="J5" s="541" t="s">
        <v>740</v>
      </c>
    </row>
    <row r="6" spans="1:10" ht="15.5" x14ac:dyDescent="0.35">
      <c r="A6" s="540">
        <v>5</v>
      </c>
      <c r="B6" s="48" t="s">
        <v>621</v>
      </c>
      <c r="C6" s="536" t="s">
        <v>63</v>
      </c>
      <c r="D6" s="540">
        <v>5</v>
      </c>
      <c r="E6" s="48" t="s">
        <v>702</v>
      </c>
      <c r="F6" s="541" t="s">
        <v>150</v>
      </c>
      <c r="H6" s="540">
        <v>5</v>
      </c>
      <c r="I6" s="48" t="s">
        <v>532</v>
      </c>
      <c r="J6" s="541" t="s">
        <v>79</v>
      </c>
    </row>
    <row r="7" spans="1:10" ht="15.5" x14ac:dyDescent="0.35">
      <c r="A7" s="540">
        <v>6</v>
      </c>
      <c r="B7" s="48" t="s">
        <v>620</v>
      </c>
      <c r="C7" s="536" t="s">
        <v>63</v>
      </c>
      <c r="D7" s="540">
        <v>6</v>
      </c>
      <c r="E7" s="48" t="s">
        <v>629</v>
      </c>
      <c r="F7" s="541" t="s">
        <v>63</v>
      </c>
      <c r="H7" s="540">
        <v>6</v>
      </c>
      <c r="I7" s="48" t="s">
        <v>541</v>
      </c>
      <c r="J7" s="541" t="s">
        <v>65</v>
      </c>
    </row>
    <row r="8" spans="1:10" ht="15.5" x14ac:dyDescent="0.35">
      <c r="A8" s="540">
        <v>7</v>
      </c>
      <c r="B8" s="48" t="s">
        <v>628</v>
      </c>
      <c r="C8" s="536" t="s">
        <v>65</v>
      </c>
      <c r="D8" s="540">
        <v>7</v>
      </c>
      <c r="E8" s="48" t="s">
        <v>695</v>
      </c>
      <c r="F8" s="541" t="s">
        <v>785</v>
      </c>
      <c r="H8" s="540">
        <v>7</v>
      </c>
      <c r="I8" s="48" t="s">
        <v>542</v>
      </c>
      <c r="J8" s="541" t="s">
        <v>77</v>
      </c>
    </row>
    <row r="9" spans="1:10" ht="16" thickBot="1" x14ac:dyDescent="0.4">
      <c r="A9" s="540">
        <v>8</v>
      </c>
      <c r="B9" s="48" t="s">
        <v>632</v>
      </c>
      <c r="C9" s="536" t="s">
        <v>77</v>
      </c>
      <c r="D9" s="542">
        <v>8</v>
      </c>
      <c r="E9" s="543" t="s">
        <v>627</v>
      </c>
      <c r="F9" s="544" t="s">
        <v>65</v>
      </c>
      <c r="H9" s="540">
        <v>8</v>
      </c>
      <c r="I9" s="48" t="s">
        <v>543</v>
      </c>
      <c r="J9" s="541" t="s">
        <v>65</v>
      </c>
    </row>
    <row r="10" spans="1:10" ht="15.5" x14ac:dyDescent="0.35">
      <c r="A10" s="540">
        <v>9</v>
      </c>
      <c r="B10" s="48" t="s">
        <v>721</v>
      </c>
      <c r="C10" s="541" t="s">
        <v>475</v>
      </c>
      <c r="H10" s="540">
        <v>9</v>
      </c>
      <c r="I10" s="48" t="s">
        <v>544</v>
      </c>
      <c r="J10" s="541" t="s">
        <v>200</v>
      </c>
    </row>
    <row r="11" spans="1:10" ht="15.5" x14ac:dyDescent="0.35">
      <c r="A11" s="540">
        <v>10</v>
      </c>
      <c r="B11" s="48" t="s">
        <v>824</v>
      </c>
      <c r="C11" s="541" t="s">
        <v>79</v>
      </c>
      <c r="H11" s="540">
        <v>10</v>
      </c>
      <c r="I11" s="48" t="s">
        <v>549</v>
      </c>
      <c r="J11" s="541" t="s">
        <v>77</v>
      </c>
    </row>
    <row r="12" spans="1:10" ht="15.5" x14ac:dyDescent="0.35">
      <c r="A12" s="540">
        <v>11</v>
      </c>
      <c r="B12" s="48" t="s">
        <v>730</v>
      </c>
      <c r="C12" s="541" t="s">
        <v>65</v>
      </c>
      <c r="H12" s="540">
        <v>11</v>
      </c>
      <c r="I12" s="48" t="s">
        <v>551</v>
      </c>
      <c r="J12" s="541" t="s">
        <v>79</v>
      </c>
    </row>
    <row r="13" spans="1:10" ht="15.5" x14ac:dyDescent="0.35">
      <c r="A13" s="540">
        <v>12</v>
      </c>
      <c r="B13" s="48" t="s">
        <v>668</v>
      </c>
      <c r="C13" s="541" t="s">
        <v>206</v>
      </c>
      <c r="H13" s="540">
        <v>12</v>
      </c>
      <c r="I13" s="48" t="s">
        <v>552</v>
      </c>
      <c r="J13" s="541" t="s">
        <v>555</v>
      </c>
    </row>
    <row r="14" spans="1:10" ht="15.5" x14ac:dyDescent="0.35">
      <c r="A14" s="540">
        <v>13</v>
      </c>
      <c r="B14" s="48" t="s">
        <v>692</v>
      </c>
      <c r="C14" s="541" t="s">
        <v>697</v>
      </c>
      <c r="H14" s="540">
        <v>13</v>
      </c>
      <c r="I14" s="48" t="s">
        <v>553</v>
      </c>
      <c r="J14" s="541" t="s">
        <v>77</v>
      </c>
    </row>
    <row r="15" spans="1:10" ht="16" thickBot="1" x14ac:dyDescent="0.4">
      <c r="A15" s="540">
        <v>14</v>
      </c>
      <c r="B15" s="48" t="s">
        <v>645</v>
      </c>
      <c r="C15" s="541" t="s">
        <v>391</v>
      </c>
      <c r="H15" s="542">
        <v>14</v>
      </c>
      <c r="I15" s="543" t="s">
        <v>554</v>
      </c>
      <c r="J15" s="544" t="s">
        <v>77</v>
      </c>
    </row>
    <row r="16" spans="1:10" ht="15.5" x14ac:dyDescent="0.35">
      <c r="A16" s="540">
        <v>15</v>
      </c>
      <c r="B16" s="48" t="s">
        <v>646</v>
      </c>
      <c r="C16" s="541" t="s">
        <v>197</v>
      </c>
    </row>
    <row r="17" spans="1:3" ht="15.5" x14ac:dyDescent="0.35">
      <c r="A17" s="540">
        <v>16</v>
      </c>
      <c r="B17" s="48" t="s">
        <v>743</v>
      </c>
      <c r="C17" s="541" t="s">
        <v>79</v>
      </c>
    </row>
    <row r="18" spans="1:3" ht="15.5" x14ac:dyDescent="0.35">
      <c r="A18" s="540">
        <v>17</v>
      </c>
      <c r="B18" s="48" t="s">
        <v>825</v>
      </c>
      <c r="C18" s="541" t="s">
        <v>77</v>
      </c>
    </row>
    <row r="19" spans="1:3" ht="15.5" x14ac:dyDescent="0.35">
      <c r="A19" s="540">
        <v>18</v>
      </c>
      <c r="B19" s="48" t="s">
        <v>746</v>
      </c>
      <c r="C19" s="541" t="s">
        <v>79</v>
      </c>
    </row>
    <row r="20" spans="1:3" ht="15.5" x14ac:dyDescent="0.35">
      <c r="A20" s="540">
        <v>19</v>
      </c>
      <c r="B20" s="48" t="s">
        <v>745</v>
      </c>
      <c r="C20" s="541" t="s">
        <v>79</v>
      </c>
    </row>
    <row r="21" spans="1:3" ht="15.5" x14ac:dyDescent="0.35">
      <c r="A21" s="540">
        <v>20</v>
      </c>
      <c r="B21" s="48" t="s">
        <v>700</v>
      </c>
      <c r="C21" s="541" t="s">
        <v>170</v>
      </c>
    </row>
    <row r="22" spans="1:3" ht="15.5" x14ac:dyDescent="0.35">
      <c r="A22" s="540">
        <v>21</v>
      </c>
      <c r="B22" s="48" t="s">
        <v>701</v>
      </c>
      <c r="C22" s="541" t="s">
        <v>703</v>
      </c>
    </row>
    <row r="23" spans="1:3" ht="16" thickBot="1" x14ac:dyDescent="0.4">
      <c r="A23" s="542">
        <v>22</v>
      </c>
      <c r="B23" s="543" t="s">
        <v>704</v>
      </c>
      <c r="C23" s="544" t="s">
        <v>77</v>
      </c>
    </row>
  </sheetData>
  <conditionalFormatting sqref="B2">
    <cfRule type="duplicateValues" dxfId="3683" priority="25"/>
    <cfRule type="duplicateValues" dxfId="3682" priority="26"/>
    <cfRule type="duplicateValues" dxfId="3681" priority="27"/>
    <cfRule type="duplicateValues" dxfId="3680" priority="28"/>
    <cfRule type="duplicateValues" dxfId="3679" priority="29"/>
  </conditionalFormatting>
  <conditionalFormatting sqref="B2:B23">
    <cfRule type="duplicateValues" dxfId="3678" priority="24"/>
  </conditionalFormatting>
  <conditionalFormatting sqref="B3:B23">
    <cfRule type="duplicateValues" dxfId="3677" priority="19"/>
    <cfRule type="duplicateValues" dxfId="3676" priority="20"/>
    <cfRule type="duplicateValues" dxfId="3675" priority="21"/>
    <cfRule type="duplicateValues" dxfId="3674" priority="22"/>
    <cfRule type="duplicateValues" dxfId="3673" priority="23"/>
  </conditionalFormatting>
  <conditionalFormatting sqref="E2:E9">
    <cfRule type="duplicateValues" dxfId="3672" priority="13"/>
    <cfRule type="duplicateValues" dxfId="3671" priority="14"/>
    <cfRule type="duplicateValues" dxfId="3670" priority="15"/>
    <cfRule type="duplicateValues" dxfId="3669" priority="16"/>
    <cfRule type="duplicateValues" dxfId="3668" priority="17"/>
    <cfRule type="duplicateValues" dxfId="3667" priority="18"/>
  </conditionalFormatting>
  <conditionalFormatting sqref="I2:I5">
    <cfRule type="duplicateValues" dxfId="3666" priority="7"/>
    <cfRule type="duplicateValues" dxfId="3665" priority="8"/>
    <cfRule type="duplicateValues" dxfId="3664" priority="9"/>
    <cfRule type="duplicateValues" dxfId="3663" priority="10"/>
    <cfRule type="duplicateValues" dxfId="3662" priority="11"/>
    <cfRule type="duplicateValues" dxfId="3661" priority="12"/>
  </conditionalFormatting>
  <conditionalFormatting sqref="I6:I15">
    <cfRule type="duplicateValues" dxfId="3660" priority="1"/>
    <cfRule type="duplicateValues" dxfId="3659" priority="2"/>
    <cfRule type="duplicateValues" dxfId="3658" priority="3"/>
    <cfRule type="duplicateValues" dxfId="3657" priority="4"/>
    <cfRule type="duplicateValues" dxfId="3656" priority="5"/>
    <cfRule type="duplicateValues" dxfId="3655" priority="6"/>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D8E2-4552-4987-988A-EFDE6124FBB5}">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3</vt:i4>
      </vt:variant>
    </vt:vector>
  </HeadingPairs>
  <TitlesOfParts>
    <vt:vector size="15" baseType="lpstr">
      <vt:lpstr>DPR-Summary</vt:lpstr>
      <vt:lpstr>Sheet1</vt:lpstr>
      <vt:lpstr>Project Details</vt:lpstr>
      <vt:lpstr>Erection Compiled</vt:lpstr>
      <vt:lpstr>Balance Erc-RAJ</vt:lpstr>
      <vt:lpstr>ERC ROW-MP</vt:lpstr>
      <vt:lpstr>Foundation</vt:lpstr>
      <vt:lpstr>Visual Chart</vt:lpstr>
      <vt:lpstr>Erection Productivity</vt:lpstr>
      <vt:lpstr>Sheet4</vt:lpstr>
      <vt:lpstr>Sheet3</vt:lpstr>
      <vt:lpstr>Sheet2</vt:lpstr>
      <vt:lpstr>'DPR-Summary'!Print_Area</vt:lpstr>
      <vt:lpstr>'Erection Compiled'!Print_Area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PRAKASH</dc:creator>
  <cp:lastModifiedBy>Partha Pratim Pal</cp:lastModifiedBy>
  <cp:lastPrinted>2026-01-07T16:22:34Z</cp:lastPrinted>
  <dcterms:created xsi:type="dcterms:W3CDTF">2025-03-06T16:33:15Z</dcterms:created>
  <dcterms:modified xsi:type="dcterms:W3CDTF">2026-01-07T16:26:43Z</dcterms:modified>
</cp:coreProperties>
</file>