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14D98D25-C2D6-4F6D-8686-2F9DC2708EC7}"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Compiled'!$B$4:$N$323</definedName>
    <definedName name="_xlnm._FilterDatabase" localSheetId="3" hidden="1">Foundation!$B$26:$Z$389</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4" i="2" l="1"/>
  <c r="AK36" i="8"/>
  <c r="L316" i="2"/>
  <c r="F321" i="2" l="1"/>
  <c r="F323" i="2"/>
  <c r="F322" i="2"/>
  <c r="L317" i="2"/>
  <c r="L311" i="2"/>
  <c r="L313" i="2"/>
  <c r="L320" i="2" l="1"/>
  <c r="F320" i="2"/>
  <c r="F319" i="2"/>
  <c r="L314" i="2"/>
  <c r="L312" i="2"/>
  <c r="F312" i="2"/>
  <c r="F318" i="2" l="1"/>
  <c r="L308" i="2"/>
  <c r="F317" i="2"/>
  <c r="F316" i="2"/>
  <c r="L309" i="2"/>
  <c r="J23" i="3"/>
  <c r="J22" i="3"/>
  <c r="H20" i="3"/>
  <c r="F315" i="2" l="1"/>
  <c r="L310" i="2"/>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4" i="15" s="1"/>
  <c r="E234"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<sst xmlns="http://schemas.openxmlformats.org/spreadsheetml/2006/main" count="10774" uniqueCount="917">
  <si>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</si>
  <si>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</si>
  <si>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</si>
  <si>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</si>
  <si>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</si>
  <si>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</si>
  <si>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</si>
  <si>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</si>
  <si>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</si>
  <si>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</si>
  <si>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</si>
  <si>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</si>
  <si>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</si>
  <si>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</si>
  <si>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</si>
  <si>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</si>
  <si>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</si>
  <si>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</si>
  <si>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</si>
  <si>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</si>
  <si>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</si>
  <si>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</si>
  <si>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</si>
  <si>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</si>
  <si>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</si>
  <si>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</si>
  <si>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</si>
  <si>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</si>
  <si>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</si>
  <si>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</si>
  <si>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</si>
  <si>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</si>
  <si>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</si>
  <si>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</si>
  <si>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</si>
  <si>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</si>
  <si>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</si>
  <si>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</si>
  <si>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</si>
  <si>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</si>
  <si>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</si>
  <si>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</si>
  <si>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</si>
  <si>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</si>
  <si>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</si>
  <si>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</si>
  <si>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</si>
  <si>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</si>
  <si>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</si>
  <si>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</si>
  <si>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</si>
  <si>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</si>
  <si>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</si>
  <si>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</si>
  <si>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</si>
  <si>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</si>
  <si>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</si>
  <si>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</si>
  <si>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</si>
  <si>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</si>
  <si>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</si>
  <si>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</si>
  <si>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</si>
  <si>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</si>
  <si>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</si>
  <si>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</si>
  <si>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</si>
  <si>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</si>
  <si>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</si>
  <si>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</si>
  <si>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</si>
  <si>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</si>
  <si>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</si>
  <si>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</si>
  <si>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</si>
  <si>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</si>
  <si>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</si>
  <si>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</si>
  <si>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</si>
  <si>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</si>
  <si>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</si>
  <si>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</si>
  <si>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</si>
  <si>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</si>
  <si>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</si>
  <si>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</si>
  <si>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</si>
  <si>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</si>
  <si>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</si>
  <si>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</si>
  <si>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</si>
  <si>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</si>
  <si>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</si>
  <si>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</si>
  <si>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</si>
  <si>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</si>
  <si>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</si>
  <si>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</si>
  <si>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</si>
  <si>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</si>
  <si>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</si>
  <si>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</si>
  <si>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</si>
  <si>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</si>
  <si>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</si>
  <si>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</si>
  <si>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</si>
  <si>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</si>
  <si>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</si>
  <si>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</si>
  <si>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</si>
  <si>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</si>
  <si>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</si>
  <si>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</si>
  <si>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</si>
  <si>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</si>
  <si>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</si>
  <si>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</si>
  <si>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</si>
  <si>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</si>
  <si>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</si>
  <si>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</si>
  <si>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</si>
  <si>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</si>
  <si>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</si>
  <si>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</si>
  <si>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</si>
  <si>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</si>
  <si>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</si>
  <si>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</si>
  <si>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</si>
  <si>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</si>
  <si>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</si>
  <si>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</si>
  <si>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</si>
  <si>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</si>
  <si>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</si>
  <si>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</si>
  <si>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</si>
  <si>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</si>
  <si>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</si>
  <si>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</si>
  <si>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</si>
  <si>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</si>
  <si>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</si>
  <si>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</si>
  <si>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</si>
  <si>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</si>
  <si>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</si>
  <si>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</si>
  <si>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</si>
  <si>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</si>
  <si>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</si>
  <si>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</si>
  <si>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</si>
  <si>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</si>
  <si>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</si>
  <si>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</si>
  <si>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</si>
  <si>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</si>
  <si>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</si>
  <si>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</si>
  <si>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</si>
  <si>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</si>
  <si>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</si>
  <si>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</si>
  <si>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</si>
  <si>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</si>
  <si>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</si>
  <si>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</si>
  <si>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</si>
  <si>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</si>
  <si>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</si>
  <si>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</si>
  <si>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</si>
  <si>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</si>
  <si>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</si>
  <si>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</si>
  <si>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</si>
  <si>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</si>
  <si>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</si>
  <si>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</si>
  <si>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</si>
  <si>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</si>
  <si>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</si>
  <si>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</si>
  <si>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</si>
  <si>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</si>
  <si>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</si>
  <si>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</si>
  <si>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</si>
  <si>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</si>
  <si>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</si>
  <si>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</si>
  <si>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</si>
  <si>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</si>
  <si>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</si>
  <si>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</si>
  <si>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</si>
  <si>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</si>
  <si>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</si>
  <si>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</si>
  <si>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</si>
  <si>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</si>
  <si>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</si>
  <si>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</si>
  <si>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</si>
  <si>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</si>
  <si>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</si>
  <si>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</si>
  <si>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</si>
  <si>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</si>
  <si>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</si>
  <si>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</si>
  <si>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</si>
  <si>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</si>
  <si>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</si>
  <si>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</si>
  <si>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</si>
  <si>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</si>
  <si>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</si>
  <si>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</si>
  <si>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</si>
  <si>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</si>
  <si>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</si>
  <si>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</si>
  <si>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</si>
  <si>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</si>
  <si>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</si>
  <si>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</si>
  <si>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</si>
  <si>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</si>
  <si>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</si>
  <si>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</si>
  <si>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</si>
  <si>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</si>
  <si>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</si>
  <si>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</si>
  <si>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</si>
  <si>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</si>
  <si>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</si>
  <si>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</si>
  <si>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</si>
  <si>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</si>
  <si>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</si>
  <si>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</si>
  <si>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</si>
  <si>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</si>
  <si>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</si>
  <si>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</si>
  <si>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</si>
  <si>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</si>
  <si>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</si>
  <si>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</si>
  <si>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</si>
  <si>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</si>
  <si>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</si>
  <si>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</si>
  <si>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</si>
  <si>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</si>
  <si>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</si>
  <si>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</si>
  <si>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</si>
  <si>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</si>
  <si>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</si>
  <si>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</si>
  <si>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</si>
  <si>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</si>
  <si>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</si>
  <si>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</si>
  <si>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</si>
  <si>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</si>
  <si>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</si>
  <si>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</si>
  <si>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</si>
  <si>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</si>
  <si>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</si>
  <si>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</si>
  <si>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</si>
  <si>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</si>
  <si>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</si>
  <si>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</si>
  <si>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</si>
  <si>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</si>
  <si>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</si>
  <si>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</si>
  <si>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</si>
  <si>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</si>
  <si>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</si>
  <si>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</si>
  <si>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</si>
  <si>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</si>
  <si>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</si>
  <si>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</si>
  <si>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</si>
  <si>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</si>
  <si>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</si>
  <si>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</si>
  <si>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</si>
  <si>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</si>
  <si>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</si>
  <si>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</si>
  <si>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</si>
  <si>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</si>
  <si>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</si>
  <si>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</si>
  <si>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</si>
  <si>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</si>
  <si>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</si>
  <si>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</si>
  <si>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</si>
  <si>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</si>
  <si>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</si>
  <si>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</si>
  <si>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</si>
  <si>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</si>
  <si>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</si>
  <si>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</si>
  <si>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</si>
  <si>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</si>
  <si>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</si>
  <si>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</si>
  <si>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</si>
  <si>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</si>
  <si>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</si>
  <si>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</si>
  <si>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</si>
  <si>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</si>
  <si>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</si>
  <si>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</si>
  <si>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</si>
  <si>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</si>
  <si>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</si>
  <si>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</si>
  <si>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</si>
  <si>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</si>
  <si>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</si>
  <si>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</si>
  <si>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</si>
  <si>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</si>
  <si>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</si>
  <si>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</si>
  <si>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</si>
  <si>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</si>
  <si>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</si>
  <si>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</si>
  <si>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</si>
  <si>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</si>
  <si>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</si>
  <si>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</si>
  <si>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</si>
  <si>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</si>
  <si>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</si>
  <si>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</si>
  <si>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</si>
  <si>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</si>
  <si>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</si>
  <si>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</si>
  <si>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</si>
  <si>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</si>
  <si>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</si>
  <si>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</si>
  <si>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</si>
  <si>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</si>
  <si>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</si>
  <si>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</si>
  <si>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</si>
  <si>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</si>
  <si>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</si>
  <si>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</si>
  <si>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</si>
  <si>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</si>
  <si>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</si>
  <si>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</si>
  <si>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</si>
  <si>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</si>
  <si>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</si>
  <si>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</si>
  <si>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</si>
  <si>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</si>
  <si>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</si>
  <si>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</si>
  <si>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</si>
  <si>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</si>
  <si>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</si>
  <si>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</si>
  <si>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</si>
  <si>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</si>
  <si>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</si>
  <si>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</si>
  <si>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</si>
  <si>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</si>
  <si>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</si>
  <si>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</si>
  <si>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</si>
  <si>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</si>
  <si>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</si>
  <si>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</si>
  <si>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</si>
  <si>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</si>
  <si>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</si>
  <si>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</si>
  <si>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</si>
  <si>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</si>
  <si>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</si>
  <si>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</si>
  <si>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</si>
  <si>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</si>
  <si>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</si>
  <si>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</si>
  <si>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</si>
  <si>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</si>
  <si>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</si>
  <si>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</si>
  <si>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</si>
  <si>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</si>
  <si>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</si>
  <si>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</si>
  <si>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</si>
  <si>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</si>
  <si>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</si>
  <si>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</si>
  <si>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</si>
  <si>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</si>
  <si>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</si>
  <si>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</si>
  <si>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</si>
  <si>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</si>
  <si>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</si>
  <si>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</si>
  <si>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</si>
  <si>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</si>
  <si>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</si>
  <si>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</si>
  <si>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</si>
  <si>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</si>
  <si>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</si>
  <si>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</si>
  <si>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</si>
  <si>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</si>
  <si>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</si>
  <si>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</si>
  <si>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</si>
  <si>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</si>
  <si>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</si>
  <si>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</si>
  <si>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</si>
  <si>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</si>
  <si>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</si>
  <si>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</si>
  <si>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</si>
  <si>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</si>
  <si>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</si>
  <si>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</si>
  <si>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</si>
  <si>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</si>
  <si>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</si>
  <si>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</si>
  <si>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</si>
  <si>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</si>
  <si>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</si>
  <si>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</si>
  <si>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</si>
  <si>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</si>
  <si>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</si>
  <si>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</si>
  <si>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</si>
  <si>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</si>
  <si>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</si>
  <si>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</si>
  <si>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</si>
  <si>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</si>
  <si>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</si>
  <si>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</si>
  <si>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</si>
  <si>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</si>
  <si>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</si>
  <si>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</si>
  <si>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</si>
  <si>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</si>
  <si>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</si>
  <si>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</si>
  <si>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</si>
  <si>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</si>
  <si>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</si>
  <si>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</si>
  <si>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</si>
  <si>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</si>
  <si>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</si>
  <si>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</si>
  <si>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</si>
  <si>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</si>
  <si>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</si>
  <si>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</si>
  <si>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</si>
  <si>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</si>
  <si>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</si>
  <si>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</si>
  <si>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</si>
  <si>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</si>
  <si>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</si>
  <si>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</si>
  <si>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</si>
  <si>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</si>
  <si>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</si>
  <si>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</si>
  <si>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</si>
  <si>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</si>
  <si>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</si>
  <si>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</si>
  <si>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</si>
  <si>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</si>
  <si>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</si>
  <si>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</si>
  <si>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</si>
  <si>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</si>
  <si>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</si>
  <si>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</si>
  <si>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</si>
  <si>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</si>
  <si>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</si>
  <si>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</si>
  <si>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</si>
  <si>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</si>
  <si>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</si>
  <si>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</si>
  <si>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</si>
  <si>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</si>
  <si>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</si>
  <si>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</si>
  <si>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</si>
  <si>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</si>
  <si>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</si>
  <si>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</si>
  <si>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</si>
  <si>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</si>
  <si>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</si>
  <si>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</si>
  <si>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</si>
  <si>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</si>
  <si>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</si>
  <si>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</si>
  <si>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</si>
  <si>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</si>
  <si>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</si>
  <si>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</si>
  <si>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</si>
  <si>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</si>
  <si>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</si>
  <si>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</si>
  <si>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</si>
  <si>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</si>
  <si>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</si>
  <si>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</si>
  <si>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</si>
  <si>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</si>
  <si>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</si>
  <si>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</si>
  <si>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</si>
  <si>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</si>
  <si>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</si>
  <si>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</si>
  <si>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</si>
  <si>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</si>
  <si>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</si>
  <si>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</si>
  <si>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</si>
  <si>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</si>
  <si>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</si>
  <si>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</si>
  <si>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</si>
  <si>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</si>
  <si>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</si>
  <si>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</si>
  <si>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</si>
  <si>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</si>
  <si>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</si>
  <si>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</si>
  <si>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</si>
  <si>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</si>
  <si>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</si>
  <si>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</si>
  <si>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</si>
  <si>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</si>
  <si>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</si>
  <si>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</si>
  <si>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</si>
  <si>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</si>
  <si>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</si>
  <si>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</si>
  <si>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</si>
  <si>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</si>
  <si>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</si>
  <si>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</si>
  <si>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</si>
  <si>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</si>
  <si>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</si>
  <si>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</si>
  <si>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</si>
  <si>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</si>
  <si>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</si>
  <si>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</si>
  <si>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</si>
  <si>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</si>
  <si>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</si>
  <si>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</si>
  <si>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</si>
  <si>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</si>
  <si>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</si>
  <si>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</si>
  <si>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</si>
  <si>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</si>
  <si>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</si>
  <si>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</si>
  <si>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</si>
  <si>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</si>
  <si>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</si>
  <si>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</si>
  <si>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</si>
  <si>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</si>
  <si>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</si>
  <si>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</si>
  <si>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</si>
  <si>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</si>
  <si>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</si>
  <si>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</si>
  <si>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</si>
  <si>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</si>
  <si>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</si>
  <si>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</si>
  <si>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</si>
  <si>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</si>
  <si>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</si>
  <si>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</si>
  <si>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</si>
  <si>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</si>
  <si>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</si>
  <si>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</si>
  <si>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</si>
  <si>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</si>
  <si>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</si>
  <si>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</si>
  <si>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</si>
  <si>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</si>
  <si>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</si>
  <si>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</si>
  <si>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</si>
  <si>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</si>
  <si>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</si>
  <si>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</si>
  <si>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</si>
  <si>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</si>
  <si>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</si>
  <si>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</si>
  <si>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</si>
  <si>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</si>
  <si>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</si>
  <si>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</si>
  <si>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</si>
  <si>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</si>
  <si>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</si>
  <si>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</si>
  <si>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</si>
  <si>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</si>
  <si>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</si>
  <si>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</si>
  <si>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</si>
  <si>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</si>
  <si>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</si>
  <si>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</si>
  <si>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</si>
  <si>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</si>
  <si>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</si>
  <si>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</si>
  <si>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</si>
  <si>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</si>
  <si>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</si>
  <si>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</si>
  <si>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</si>
  <si>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</si>
  <si>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</si>
  <si>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</si>
  <si>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</si>
  <si>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</si>
  <si>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</si>
  <si>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</si>
  <si>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</si>
  <si>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</si>
  <si>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</si>
  <si>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</si>
  <si>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</si>
  <si>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</si>
  <si>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</si>
  <si>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</si>
  <si>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</si>
  <si>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</si>
  <si>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</si>
  <si>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</si>
  <si>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</si>
  <si>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</si>
  <si>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</si>
  <si>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</si>
  <si>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</si>
  <si>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</si>
  <si>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</si>
  <si>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</si>
  <si>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</si>
  <si>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</si>
  <si>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</si>
  <si>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</si>
  <si>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</si>
  <si>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</si>
  <si>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</si>
  <si>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</si>
  <si>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</si>
  <si>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</si>
  <si>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</si>
  <si>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</si>
  <si>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</si>
  <si>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</si>
  <si>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</si>
  <si>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</si>
  <si>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</si>
  <si>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</si>
  <si>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</si>
  <si>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</si>
  <si>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</si>
  <si>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</si>
  <si>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</si>
  <si>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</si>
  <si>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</si>
  <si>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</si>
  <si>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</si>
  <si>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</si>
  <si>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</si>
  <si>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</si>
  <si>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</si>
  <si>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</si>
  <si>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</si>
  <si>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</si>
  <si>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</si>
  <si>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</si>
  <si>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</si>
  <si>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</si>
  <si>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</si>
  <si>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</si>
  <si>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</si>
  <si>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</si>
  <si>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</si>
  <si>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</si>
  <si>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</si>
  <si>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</si>
  <si>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</si>
  <si>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</si>
  <si>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</si>
  <si>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</si>
  <si>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</si>
  <si>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</si>
  <si>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</si>
  <si>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</si>
  <si>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</si>
  <si>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</si>
  <si>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</si>
  <si>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</si>
  <si>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</si>
  <si>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</si>
  <si>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</si>
  <si>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</si>
  <si>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</si>
  <si>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</si>
  <si>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</si>
  <si>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</si>
  <si>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</si>
  <si>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</si>
  <si>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</si>
  <si>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</si>
  <si>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</si>
  <si>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</si>
  <si>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</si>
  <si>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</si>
  <si>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</si>
  <si>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</si>
  <si>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</si>
  <si>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</si>
  <si>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</si>
  <si>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</si>
  <si>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</si>
  <si>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</si>
  <si>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</si>
  <si>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</si>
  <si>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</si>
  <si>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</si>
  <si>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</si>
  <si>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</si>
  <si>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</si>
  <si>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</si>
  <si>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</si>
  <si>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</si>
  <si>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</si>
  <si>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</si>
  <si>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</si>
  <si>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</si>
  <si>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</si>
  <si>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</si>
  <si>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</si>
  <si>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</si>
  <si>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</si>
  <si>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</si>
  <si>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</si>
  <si>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</si>
  <si>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</si>
  <si>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</si>
  <si>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</si>
  <si>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</si>
  <si>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</si>
  <si>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</si>
  <si>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</si>
  <si>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</si>
  <si>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</si>
  <si>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</si>
  <si>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</si>
  <si>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</si>
  <si>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</si>
  <si>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</si>
  <si>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</si>
  <si>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</si>
  <si>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</si>
  <si>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</si>
  <si>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</si>
  <si>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</si>
  <si>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</si>
  <si>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</si>
  <si>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</si>
  <si>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</si>
  <si>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</si>
  <si>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</si>
  <si>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</si>
  <si>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</si>
  <si>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</si>
  <si>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</si>
  <si>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</si>
  <si>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</si>
  <si>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</si>
  <si>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</si>
  <si>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</si>
  <si>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</si>
  <si>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</si>
  <si>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</si>
  <si>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</si>
  <si>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</si>
  <si>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</si>
  <si>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</si>
  <si>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</si>
  <si>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</si>
  <si>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</si>
  <si>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</si>
  <si>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</si>
  <si>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</si>
  <si>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</si>
  <si>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</si>
  <si>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</si>
  <si>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</si>
  <si>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</si>
  <si>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</si>
  <si>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</si>
  <si>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</si>
  <si>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</si>
  <si>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</si>
  <si>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</si>
  <si>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</si>
  <si>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</si>
  <si>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</si>
  <si>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</si>
  <si>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</si>
  <si>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</si>
  <si>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</si>
  <si>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</si>
  <si>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</si>
  <si>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</si>
  <si>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</si>
  <si>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</si>
  <si>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</si>
  <si>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</si>
  <si>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</si>
  <si>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</si>
  <si>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</si>
  <si>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</si>
  <si>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</si>
  <si>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</si>
  <si>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</si>
  <si>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</si>
  <si>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</si>
  <si>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</si>
  <si>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</si>
  <si>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</si>
  <si>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</si>
  <si>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</si>
  <si>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</si>
  <si>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</si>
  <si>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</si>
  <si>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</si>
  <si>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</si>
  <si>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</si>
  <si>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</si>
  <si>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</si>
  <si>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</si>
  <si>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</si>
  <si>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</si>
  <si>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</si>
  <si>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</si>
  <si>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</si>
  <si>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</si>
  <si>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</si>
  <si>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</si>
  <si>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114/0 To 115/0</t>
  </si>
  <si>
    <t>Date:- 16th March 2026.</t>
  </si>
  <si>
    <t>Date : 16-03-2026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</si>
</sst>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4" fontId="57" fillId="0" borderId="19" xfId="0" applyNumberFormat="1" applyFont="1" applyBorder="1" applyAlignment="1">
      <alignment horizontal="center" vertical="center" wrapText="1"/>
    </xf>
    <xf numFmtId="1" fontId="0" fillId="0" borderId="19" xfId="0" applyNumberFormat="1" applyBorder="1"/>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133</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R15" sqref="R15"/>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65"/>
      <c r="C1" s="665"/>
      <c r="D1" s="665"/>
      <c r="E1" s="665"/>
      <c r="F1" s="665"/>
      <c r="G1" s="665"/>
      <c r="H1" s="665"/>
      <c r="I1" s="665"/>
      <c r="J1" s="665"/>
      <c r="K1" s="665"/>
      <c r="L1" s="665"/>
      <c r="M1" s="665"/>
    </row>
    <row r="2" spans="2:14" ht="20" customHeight="1" x14ac:dyDescent="0.35">
      <c r="B2" s="669" t="s">
        <v>312</v>
      </c>
      <c r="C2" s="670"/>
      <c r="D2" s="671"/>
      <c r="E2" s="671"/>
      <c r="F2" s="671"/>
      <c r="G2" s="671"/>
      <c r="H2" s="671"/>
      <c r="I2" s="671"/>
      <c r="J2" s="671"/>
      <c r="K2" s="672"/>
      <c r="L2" s="672"/>
      <c r="M2" s="673"/>
    </row>
    <row r="3" spans="2:14" ht="19.5" customHeight="1" x14ac:dyDescent="0.35">
      <c r="B3" s="685" t="s">
        <v>311</v>
      </c>
      <c r="C3" s="686"/>
      <c r="D3" s="686"/>
      <c r="E3" s="686"/>
      <c r="F3" s="686"/>
      <c r="G3" s="686"/>
      <c r="H3" s="686"/>
      <c r="I3" s="686"/>
      <c r="J3" s="686"/>
      <c r="K3" s="686"/>
      <c r="L3" s="686"/>
      <c r="M3" s="687"/>
    </row>
    <row r="4" spans="2:14" ht="18.5" x14ac:dyDescent="0.45">
      <c r="B4" s="674" t="s">
        <v>313</v>
      </c>
      <c r="C4" s="675"/>
      <c r="D4" s="676"/>
      <c r="E4" s="676"/>
      <c r="F4" s="677"/>
      <c r="G4" s="677"/>
      <c r="H4" s="677"/>
      <c r="I4" s="677"/>
      <c r="J4" s="676"/>
      <c r="K4" s="678"/>
      <c r="L4" s="678"/>
      <c r="M4" s="679"/>
    </row>
    <row r="5" spans="2:14" x14ac:dyDescent="0.35">
      <c r="B5" s="680" t="s">
        <v>310</v>
      </c>
      <c r="C5" s="681"/>
      <c r="D5" s="681"/>
      <c r="E5" s="682"/>
      <c r="F5" s="691" t="s">
        <v>309</v>
      </c>
      <c r="G5" s="692"/>
      <c r="H5" s="692"/>
      <c r="I5" s="692"/>
      <c r="J5" s="693"/>
      <c r="K5" s="694" t="s">
        <v>915</v>
      </c>
      <c r="L5" s="695"/>
      <c r="M5" s="696"/>
    </row>
    <row r="6" spans="2:14" x14ac:dyDescent="0.35">
      <c r="B6" s="680" t="s">
        <v>533</v>
      </c>
      <c r="C6" s="681"/>
      <c r="D6" s="681"/>
      <c r="E6" s="681"/>
      <c r="F6" s="691" t="s">
        <v>5</v>
      </c>
      <c r="G6" s="692"/>
      <c r="H6" s="692"/>
      <c r="I6" s="692"/>
      <c r="J6" s="693"/>
      <c r="K6" s="694" t="s">
        <v>6</v>
      </c>
      <c r="L6" s="695"/>
      <c r="M6" s="696"/>
    </row>
    <row r="7" spans="2:14" x14ac:dyDescent="0.35">
      <c r="B7" s="683" t="s">
        <v>289</v>
      </c>
      <c r="C7" s="688" t="s">
        <v>9</v>
      </c>
      <c r="D7" s="135" t="s">
        <v>290</v>
      </c>
      <c r="E7" s="135" t="s">
        <v>292</v>
      </c>
      <c r="F7" s="135" t="s">
        <v>13</v>
      </c>
      <c r="G7" s="668" t="s">
        <v>845</v>
      </c>
      <c r="H7" s="668"/>
      <c r="I7" s="668" t="s">
        <v>15</v>
      </c>
      <c r="J7" s="668" t="s">
        <v>308</v>
      </c>
      <c r="K7" s="136" t="s">
        <v>887</v>
      </c>
      <c r="L7" s="136" t="s">
        <v>912</v>
      </c>
      <c r="M7" s="684" t="s">
        <v>16</v>
      </c>
    </row>
    <row r="8" spans="2:14" x14ac:dyDescent="0.35">
      <c r="B8" s="683"/>
      <c r="C8" s="689"/>
      <c r="D8" s="135" t="s">
        <v>291</v>
      </c>
      <c r="E8" s="135" t="s">
        <v>293</v>
      </c>
      <c r="F8" s="135" t="s">
        <v>294</v>
      </c>
      <c r="G8" s="668" t="s">
        <v>295</v>
      </c>
      <c r="H8" s="668" t="s">
        <v>296</v>
      </c>
      <c r="I8" s="668"/>
      <c r="J8" s="668"/>
      <c r="K8" s="688" t="s">
        <v>295</v>
      </c>
      <c r="L8" s="688" t="s">
        <v>295</v>
      </c>
      <c r="M8" s="684"/>
    </row>
    <row r="9" spans="2:14" x14ac:dyDescent="0.35">
      <c r="B9" s="683"/>
      <c r="C9" s="690"/>
      <c r="D9" s="137"/>
      <c r="E9" s="151">
        <v>46054</v>
      </c>
      <c r="F9" s="135" t="s">
        <v>886</v>
      </c>
      <c r="G9" s="668"/>
      <c r="H9" s="668"/>
      <c r="I9" s="668"/>
      <c r="J9" s="668"/>
      <c r="K9" s="690"/>
      <c r="L9" s="690"/>
      <c r="M9" s="684"/>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5</v>
      </c>
      <c r="I13" s="74">
        <v>7</v>
      </c>
      <c r="J13" s="74">
        <f>Foundation!I9</f>
        <v>361</v>
      </c>
      <c r="K13" s="108">
        <v>8</v>
      </c>
      <c r="L13" s="108"/>
      <c r="M13" s="88" t="s">
        <v>911</v>
      </c>
      <c r="N13" s="150"/>
    </row>
    <row r="14" spans="2:14" x14ac:dyDescent="0.35">
      <c r="B14" s="87" t="s">
        <v>299</v>
      </c>
      <c r="C14" s="129"/>
      <c r="D14" s="75"/>
      <c r="E14" s="75"/>
      <c r="F14" s="75"/>
      <c r="G14" s="666">
        <v>2</v>
      </c>
      <c r="H14" s="666"/>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10</v>
      </c>
      <c r="I16" s="77">
        <v>7</v>
      </c>
      <c r="J16" s="105">
        <f>Foundation!I13</f>
        <v>310</v>
      </c>
      <c r="K16" s="111">
        <v>50</v>
      </c>
      <c r="L16" s="111"/>
      <c r="M16" s="91"/>
      <c r="N16" s="150"/>
    </row>
    <row r="17" spans="2:14" x14ac:dyDescent="0.35">
      <c r="B17" s="92" t="s">
        <v>299</v>
      </c>
      <c r="C17" s="130"/>
      <c r="D17" s="78"/>
      <c r="E17" s="78"/>
      <c r="F17" s="78"/>
      <c r="G17" s="667">
        <v>7</v>
      </c>
      <c r="H17" s="667"/>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896</v>
      </c>
      <c r="C22" s="564" t="s">
        <v>315</v>
      </c>
      <c r="D22" s="656">
        <v>139.6</v>
      </c>
      <c r="E22" s="80">
        <v>6.55</v>
      </c>
      <c r="F22" s="80">
        <f>D22-E22</f>
        <v>133.04999999999998</v>
      </c>
      <c r="G22" s="80">
        <v>20</v>
      </c>
      <c r="H22" s="610">
        <v>0.56699999999999995</v>
      </c>
      <c r="I22" s="610"/>
      <c r="J22" s="80">
        <f>E22+H22</f>
        <v>7.117</v>
      </c>
      <c r="K22" s="114">
        <v>30</v>
      </c>
      <c r="L22" s="114"/>
      <c r="M22" s="97"/>
      <c r="N22" s="150"/>
    </row>
    <row r="23" spans="2:14" x14ac:dyDescent="0.35">
      <c r="B23" s="96" t="s">
        <v>897</v>
      </c>
      <c r="C23" s="564" t="s">
        <v>315</v>
      </c>
      <c r="D23" s="656">
        <v>139.6</v>
      </c>
      <c r="E23" s="80">
        <v>6.55</v>
      </c>
      <c r="F23" s="656">
        <f>D23-E23</f>
        <v>133.04999999999998</v>
      </c>
      <c r="G23" s="80">
        <v>20</v>
      </c>
      <c r="H23" s="649">
        <v>1.534</v>
      </c>
      <c r="I23" s="610">
        <v>1.534</v>
      </c>
      <c r="J23" s="80">
        <f>E23+H23</f>
        <v>8.0839999999999996</v>
      </c>
      <c r="K23" s="114">
        <v>30</v>
      </c>
      <c r="L23" s="114"/>
      <c r="M23" s="97"/>
      <c r="N23" s="150"/>
    </row>
    <row r="24" spans="2:14" x14ac:dyDescent="0.35">
      <c r="B24" s="98" t="s">
        <v>305</v>
      </c>
      <c r="C24" s="131"/>
      <c r="D24" s="81"/>
      <c r="E24" s="81"/>
      <c r="F24" s="81"/>
      <c r="G24" s="663">
        <v>1</v>
      </c>
      <c r="H24" s="664"/>
      <c r="I24" s="81"/>
      <c r="J24" s="81"/>
      <c r="K24" s="115"/>
      <c r="L24" s="115"/>
      <c r="M24" s="99"/>
      <c r="N24" s="150"/>
    </row>
    <row r="25" spans="2:14" x14ac:dyDescent="0.35">
      <c r="B25" s="98" t="s">
        <v>306</v>
      </c>
      <c r="C25" s="131"/>
      <c r="D25" s="81"/>
      <c r="E25" s="81"/>
      <c r="F25" s="81"/>
      <c r="G25" s="663">
        <v>1</v>
      </c>
      <c r="H25" s="664"/>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B2" sqref="B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13"/>
  <sheetViews>
    <sheetView topLeftCell="A25" zoomScale="67" zoomScaleNormal="70" workbookViewId="0">
      <pane ySplit="3" topLeftCell="A225" activePane="bottomLeft" state="frozen"/>
      <selection activeCell="A22" sqref="A22"/>
      <selection pane="bottomLeft" activeCell="H399" sqref="H39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06" t="s">
        <v>0</v>
      </c>
      <c r="C1" s="707"/>
      <c r="D1" s="707"/>
      <c r="E1" s="707"/>
      <c r="F1" s="707"/>
      <c r="G1" s="707"/>
      <c r="H1" s="707"/>
      <c r="I1" s="707"/>
      <c r="J1" s="707"/>
      <c r="K1" s="707"/>
      <c r="L1" s="707"/>
      <c r="M1" s="707"/>
      <c r="N1" s="707"/>
      <c r="O1" s="707"/>
      <c r="P1" s="707"/>
      <c r="Q1" s="708"/>
      <c r="R1" s="158"/>
      <c r="S1" s="159"/>
      <c r="T1" s="159"/>
      <c r="U1" s="159"/>
      <c r="V1" s="159"/>
      <c r="W1" s="159"/>
      <c r="X1" s="160"/>
    </row>
    <row r="2" spans="2:25" ht="19.5" hidden="1" customHeight="1" thickBot="1" x14ac:dyDescent="0.4">
      <c r="B2" s="703" t="s">
        <v>1</v>
      </c>
      <c r="C2" s="704"/>
      <c r="D2" s="704"/>
      <c r="E2" s="704"/>
      <c r="F2" s="704"/>
      <c r="G2" s="704"/>
      <c r="H2" s="704"/>
      <c r="I2" s="704"/>
      <c r="J2" s="704"/>
      <c r="K2" s="704"/>
      <c r="L2" s="704"/>
      <c r="M2" s="704"/>
      <c r="N2" s="704"/>
      <c r="O2" s="704"/>
      <c r="P2" s="704"/>
      <c r="Q2" s="705"/>
      <c r="R2" s="2"/>
      <c r="X2" s="161"/>
    </row>
    <row r="3" spans="2:25" ht="19.5" hidden="1" customHeight="1" thickBot="1" x14ac:dyDescent="0.4">
      <c r="B3" s="703" t="s">
        <v>2</v>
      </c>
      <c r="C3" s="704"/>
      <c r="D3" s="704"/>
      <c r="E3" s="704"/>
      <c r="F3" s="704"/>
      <c r="G3" s="704"/>
      <c r="H3" s="705"/>
      <c r="I3" s="703" t="s">
        <v>3</v>
      </c>
      <c r="J3" s="704"/>
      <c r="K3" s="704"/>
      <c r="L3" s="705"/>
      <c r="M3" s="704" t="s">
        <v>498</v>
      </c>
      <c r="N3" s="704"/>
      <c r="O3" s="704"/>
      <c r="P3" s="704"/>
      <c r="Q3" s="705"/>
      <c r="R3" s="4"/>
      <c r="X3" s="161"/>
    </row>
    <row r="4" spans="2:25" ht="19.5" hidden="1" customHeight="1" thickBot="1" x14ac:dyDescent="0.4">
      <c r="B4" s="700" t="s">
        <v>4</v>
      </c>
      <c r="C4" s="701"/>
      <c r="D4" s="701"/>
      <c r="E4" s="701"/>
      <c r="F4" s="701"/>
      <c r="G4" s="701"/>
      <c r="H4" s="702"/>
      <c r="I4" s="703" t="s">
        <v>5</v>
      </c>
      <c r="J4" s="704"/>
      <c r="K4" s="704"/>
      <c r="L4" s="705"/>
      <c r="M4" s="704" t="s">
        <v>6</v>
      </c>
      <c r="N4" s="704"/>
      <c r="O4" s="704"/>
      <c r="P4" s="704"/>
      <c r="Q4" s="705"/>
      <c r="R4" s="4"/>
      <c r="S4" s="2">
        <f>458+94.23+9.48</f>
        <v>561.71</v>
      </c>
      <c r="X4" s="161"/>
    </row>
    <row r="5" spans="2:25" s="9" customFormat="1" ht="22.5" hidden="1" customHeight="1" thickBot="1" x14ac:dyDescent="0.4">
      <c r="B5" s="6" t="s">
        <v>7</v>
      </c>
      <c r="C5" s="709" t="s">
        <v>8</v>
      </c>
      <c r="D5" s="709"/>
      <c r="E5" s="710" t="s">
        <v>9</v>
      </c>
      <c r="F5" s="711"/>
      <c r="G5" s="7" t="s">
        <v>10</v>
      </c>
      <c r="H5" s="7" t="s">
        <v>11</v>
      </c>
      <c r="I5" s="8" t="s">
        <v>12</v>
      </c>
      <c r="J5" s="8" t="s">
        <v>13</v>
      </c>
      <c r="K5" s="7" t="s">
        <v>14</v>
      </c>
      <c r="L5" s="8" t="s">
        <v>15</v>
      </c>
      <c r="M5" s="712" t="s">
        <v>16</v>
      </c>
      <c r="N5" s="713"/>
      <c r="O5" s="713"/>
      <c r="P5" s="713"/>
      <c r="Q5" s="714"/>
      <c r="R5" s="171"/>
      <c r="X5" s="162"/>
      <c r="Y5" s="10"/>
    </row>
    <row r="6" spans="2:25" s="15" customFormat="1" ht="24.75" hidden="1" customHeight="1" x14ac:dyDescent="0.35">
      <c r="B6" s="11">
        <v>1</v>
      </c>
      <c r="C6" s="715" t="s">
        <v>17</v>
      </c>
      <c r="D6" s="715"/>
      <c r="E6" s="716" t="s">
        <v>18</v>
      </c>
      <c r="F6" s="717"/>
      <c r="G6" s="12">
        <v>136.70500000000001</v>
      </c>
      <c r="H6" s="13">
        <v>126</v>
      </c>
      <c r="I6" s="14">
        <f>87.055+32.269+7</f>
        <v>126.32400000000001</v>
      </c>
      <c r="J6" s="70">
        <f>G6-I6</f>
        <v>10.381</v>
      </c>
      <c r="K6" s="13">
        <f>17.381-7</f>
        <v>10.381</v>
      </c>
      <c r="L6" s="14"/>
      <c r="M6" s="718"/>
      <c r="N6" s="719"/>
      <c r="O6" s="719"/>
      <c r="P6" s="719"/>
      <c r="Q6" s="720"/>
      <c r="R6" s="172"/>
      <c r="X6" s="163"/>
      <c r="Y6" s="16"/>
    </row>
    <row r="7" spans="2:25" s="15" customFormat="1" ht="22.5" hidden="1" customHeight="1" x14ac:dyDescent="0.35">
      <c r="B7" s="17">
        <v>2</v>
      </c>
      <c r="C7" s="721" t="s">
        <v>283</v>
      </c>
      <c r="D7" s="721"/>
      <c r="E7" s="722" t="s">
        <v>18</v>
      </c>
      <c r="F7" s="723"/>
      <c r="G7" s="18">
        <v>136.70500000000001</v>
      </c>
      <c r="H7" s="19">
        <v>126</v>
      </c>
      <c r="I7" s="71">
        <f>69.41+32.269+7</f>
        <v>108.679</v>
      </c>
      <c r="J7" s="71">
        <f>G7-I7</f>
        <v>28.02600000000001</v>
      </c>
      <c r="K7" s="19"/>
      <c r="L7" s="18"/>
      <c r="M7" s="724"/>
      <c r="N7" s="725"/>
      <c r="O7" s="725"/>
      <c r="P7" s="725"/>
      <c r="Q7" s="726"/>
      <c r="R7" s="172"/>
      <c r="X7" s="163"/>
      <c r="Y7" s="16"/>
    </row>
    <row r="8" spans="2:25" s="15" customFormat="1" ht="22.5" hidden="1" customHeight="1" thickBot="1" x14ac:dyDescent="0.4">
      <c r="B8" s="20">
        <v>3</v>
      </c>
      <c r="C8" s="727" t="s">
        <v>19</v>
      </c>
      <c r="D8" s="728"/>
      <c r="E8" s="729" t="s">
        <v>20</v>
      </c>
      <c r="F8" s="730"/>
      <c r="G8" s="21">
        <v>34</v>
      </c>
      <c r="H8" s="22">
        <v>34</v>
      </c>
      <c r="I8" s="21"/>
      <c r="J8" s="23"/>
      <c r="K8" s="22"/>
      <c r="L8" s="21"/>
      <c r="M8" s="731"/>
      <c r="N8" s="732"/>
      <c r="O8" s="732"/>
      <c r="P8" s="732"/>
      <c r="Q8" s="733"/>
      <c r="R8" s="172"/>
      <c r="X8" s="163"/>
      <c r="Y8" s="16"/>
    </row>
    <row r="9" spans="2:25" s="15" customFormat="1" ht="22.5" hidden="1" customHeight="1" x14ac:dyDescent="0.35">
      <c r="B9" s="734">
        <v>4</v>
      </c>
      <c r="C9" s="715" t="s">
        <v>21</v>
      </c>
      <c r="D9" s="715"/>
      <c r="E9" s="716" t="s">
        <v>20</v>
      </c>
      <c r="F9" s="717"/>
      <c r="G9" s="12">
        <v>371</v>
      </c>
      <c r="H9" s="13">
        <v>165</v>
      </c>
      <c r="I9" s="12">
        <f>S27</f>
        <v>361</v>
      </c>
      <c r="J9" s="12">
        <f>G9-I9</f>
        <v>10</v>
      </c>
      <c r="K9" s="13"/>
      <c r="L9" s="12">
        <f>COUNTIF($S$28:$S$1164, "WIP")</f>
        <v>0</v>
      </c>
      <c r="M9" s="718"/>
      <c r="N9" s="719"/>
      <c r="O9" s="719"/>
      <c r="P9" s="719"/>
      <c r="Q9" s="720"/>
      <c r="R9" s="172"/>
      <c r="S9" s="173"/>
      <c r="U9" s="173"/>
      <c r="X9" s="163"/>
      <c r="Y9" s="16"/>
    </row>
    <row r="10" spans="2:25" s="15" customFormat="1" ht="22.5" hidden="1" customHeight="1" x14ac:dyDescent="0.35">
      <c r="B10" s="735"/>
      <c r="C10" s="737" t="s">
        <v>22</v>
      </c>
      <c r="D10" s="737"/>
      <c r="E10" s="738" t="s">
        <v>20</v>
      </c>
      <c r="F10" s="739"/>
      <c r="G10" s="24"/>
      <c r="H10" s="19"/>
      <c r="I10" s="24">
        <v>13</v>
      </c>
      <c r="J10" s="24"/>
      <c r="K10" s="24"/>
      <c r="L10" s="24"/>
      <c r="M10" s="740"/>
      <c r="N10" s="741"/>
      <c r="O10" s="741"/>
      <c r="P10" s="741"/>
      <c r="Q10" s="742"/>
      <c r="R10" s="172"/>
      <c r="X10" s="163"/>
      <c r="Y10" s="16"/>
    </row>
    <row r="11" spans="2:25" s="15" customFormat="1" ht="22.5" hidden="1" customHeight="1" thickBot="1" x14ac:dyDescent="0.4">
      <c r="B11" s="736"/>
      <c r="C11" s="743" t="s">
        <v>23</v>
      </c>
      <c r="D11" s="743"/>
      <c r="E11" s="744" t="s">
        <v>20</v>
      </c>
      <c r="F11" s="745"/>
      <c r="G11" s="25"/>
      <c r="H11" s="22"/>
      <c r="I11" s="25"/>
      <c r="J11" s="25"/>
      <c r="K11" s="25"/>
      <c r="L11" s="25"/>
      <c r="M11" s="746"/>
      <c r="N11" s="747"/>
      <c r="O11" s="747"/>
      <c r="P11" s="747"/>
      <c r="Q11" s="748"/>
      <c r="R11" s="172"/>
      <c r="X11" s="163"/>
      <c r="Y11" s="16"/>
    </row>
    <row r="12" spans="2:25" s="15" customFormat="1" ht="22.5" hidden="1" customHeight="1" thickBot="1" x14ac:dyDescent="0.4">
      <c r="B12" s="26">
        <v>5</v>
      </c>
      <c r="C12" s="749" t="s">
        <v>24</v>
      </c>
      <c r="D12" s="749"/>
      <c r="E12" s="750" t="s">
        <v>20</v>
      </c>
      <c r="F12" s="751"/>
      <c r="G12" s="27">
        <v>346</v>
      </c>
      <c r="H12" s="28"/>
      <c r="I12" s="29">
        <v>94</v>
      </c>
      <c r="J12" s="27">
        <f>G12-I12</f>
        <v>252</v>
      </c>
      <c r="K12" s="28"/>
      <c r="L12" s="27"/>
      <c r="M12" s="752"/>
      <c r="N12" s="753"/>
      <c r="O12" s="753"/>
      <c r="P12" s="753"/>
      <c r="Q12" s="754"/>
      <c r="R12" s="172"/>
      <c r="X12" s="163"/>
      <c r="Y12" s="16"/>
    </row>
    <row r="13" spans="2:25" s="15" customFormat="1" ht="22.5" hidden="1" customHeight="1" x14ac:dyDescent="0.35">
      <c r="B13" s="734">
        <v>6</v>
      </c>
      <c r="C13" s="715" t="s">
        <v>25</v>
      </c>
      <c r="D13" s="715"/>
      <c r="E13" s="716" t="s">
        <v>20</v>
      </c>
      <c r="F13" s="717"/>
      <c r="G13" s="30">
        <f>G9</f>
        <v>371</v>
      </c>
      <c r="H13" s="13">
        <v>98</v>
      </c>
      <c r="I13" s="31">
        <f>'Erection Compiled'!I5</f>
        <v>310</v>
      </c>
      <c r="J13" s="13">
        <f>G13-I13</f>
        <v>61</v>
      </c>
      <c r="K13" s="13"/>
      <c r="L13" s="12">
        <f>COUNTIF('Erection Compiled'!I6:I394,"WIP")</f>
        <v>0</v>
      </c>
      <c r="M13" s="755"/>
      <c r="N13" s="756"/>
      <c r="O13" s="756"/>
      <c r="P13" s="756"/>
      <c r="Q13" s="757"/>
      <c r="R13" s="16"/>
      <c r="S13" s="172"/>
      <c r="T13" s="172"/>
      <c r="U13" s="172"/>
      <c r="V13" s="172"/>
      <c r="W13" s="172"/>
      <c r="X13" s="163"/>
      <c r="Y13" s="16"/>
    </row>
    <row r="14" spans="2:25" s="15" customFormat="1" ht="22.5" hidden="1" customHeight="1" x14ac:dyDescent="0.35">
      <c r="B14" s="735"/>
      <c r="C14" s="737" t="s">
        <v>22</v>
      </c>
      <c r="D14" s="737"/>
      <c r="E14" s="738" t="s">
        <v>20</v>
      </c>
      <c r="F14" s="739"/>
      <c r="G14" s="32"/>
      <c r="H14" s="19"/>
      <c r="I14" s="33">
        <v>4</v>
      </c>
      <c r="J14" s="34"/>
      <c r="K14" s="34"/>
      <c r="L14" s="24"/>
      <c r="M14" s="758"/>
      <c r="N14" s="759"/>
      <c r="O14" s="759"/>
      <c r="P14" s="759"/>
      <c r="Q14" s="760"/>
      <c r="R14" s="16"/>
      <c r="S14" s="172"/>
      <c r="T14" s="172"/>
      <c r="U14" s="172"/>
      <c r="V14" s="172"/>
      <c r="W14" s="172"/>
      <c r="X14" s="163"/>
      <c r="Y14" s="16"/>
    </row>
    <row r="15" spans="2:25" s="15" customFormat="1" ht="22.5" hidden="1" customHeight="1" thickBot="1" x14ac:dyDescent="0.4">
      <c r="B15" s="736"/>
      <c r="C15" s="743" t="s">
        <v>23</v>
      </c>
      <c r="D15" s="743"/>
      <c r="E15" s="744" t="s">
        <v>20</v>
      </c>
      <c r="F15" s="745"/>
      <c r="G15" s="35"/>
      <c r="H15" s="22"/>
      <c r="I15" s="36"/>
      <c r="J15" s="37"/>
      <c r="K15" s="37"/>
      <c r="L15" s="25"/>
      <c r="M15" s="762"/>
      <c r="N15" s="763"/>
      <c r="O15" s="763"/>
      <c r="P15" s="763"/>
      <c r="Q15" s="764"/>
      <c r="R15" s="16"/>
      <c r="S15" s="172"/>
      <c r="T15" s="172"/>
      <c r="U15" s="172"/>
      <c r="V15" s="172"/>
      <c r="W15" s="172"/>
      <c r="X15" s="163"/>
      <c r="Y15" s="16"/>
    </row>
    <row r="16" spans="2:25" s="15" customFormat="1" ht="22.5" hidden="1" customHeight="1" x14ac:dyDescent="0.35">
      <c r="B16" s="734">
        <v>7</v>
      </c>
      <c r="C16" s="715" t="s">
        <v>26</v>
      </c>
      <c r="D16" s="715"/>
      <c r="E16" s="716" t="s">
        <v>20</v>
      </c>
      <c r="F16" s="717"/>
      <c r="G16" s="30">
        <f>G7</f>
        <v>136.70500000000001</v>
      </c>
      <c r="H16" s="13">
        <v>0</v>
      </c>
      <c r="I16" s="13">
        <v>0</v>
      </c>
      <c r="J16" s="13">
        <f>G16-I16</f>
        <v>136.70500000000001</v>
      </c>
      <c r="K16" s="13"/>
      <c r="L16" s="12"/>
      <c r="M16" s="755"/>
      <c r="N16" s="756"/>
      <c r="O16" s="756"/>
      <c r="P16" s="756"/>
      <c r="Q16" s="757"/>
      <c r="R16" s="16"/>
      <c r="S16" s="172"/>
      <c r="T16" s="172"/>
      <c r="U16" s="172"/>
      <c r="V16" s="172"/>
      <c r="W16" s="172"/>
      <c r="X16" s="163"/>
      <c r="Y16" s="16"/>
    </row>
    <row r="17" spans="2:26" s="15" customFormat="1" ht="22.5" hidden="1" customHeight="1" x14ac:dyDescent="0.35">
      <c r="B17" s="735"/>
      <c r="C17" s="737" t="s">
        <v>22</v>
      </c>
      <c r="D17" s="737"/>
      <c r="E17" s="738" t="s">
        <v>20</v>
      </c>
      <c r="F17" s="739"/>
      <c r="G17" s="32"/>
      <c r="H17" s="19"/>
      <c r="I17" s="34"/>
      <c r="J17" s="34"/>
      <c r="K17" s="34"/>
      <c r="L17" s="24"/>
      <c r="M17" s="758"/>
      <c r="N17" s="759"/>
      <c r="O17" s="759"/>
      <c r="P17" s="759"/>
      <c r="Q17" s="760"/>
      <c r="R17" s="16"/>
      <c r="S17" s="172"/>
      <c r="T17" s="172"/>
      <c r="U17" s="172"/>
      <c r="V17" s="172"/>
      <c r="W17" s="172"/>
      <c r="X17" s="163"/>
      <c r="Y17" s="16"/>
    </row>
    <row r="18" spans="2:26" s="15" customFormat="1" ht="22.5" hidden="1" customHeight="1" thickBot="1" x14ac:dyDescent="0.4">
      <c r="B18" s="736"/>
      <c r="C18" s="743" t="s">
        <v>23</v>
      </c>
      <c r="D18" s="743"/>
      <c r="E18" s="744" t="s">
        <v>20</v>
      </c>
      <c r="F18" s="745"/>
      <c r="G18" s="35"/>
      <c r="H18" s="22"/>
      <c r="I18" s="37"/>
      <c r="J18" s="37"/>
      <c r="K18" s="37"/>
      <c r="L18" s="37"/>
      <c r="M18" s="762"/>
      <c r="N18" s="763"/>
      <c r="O18" s="763"/>
      <c r="P18" s="763"/>
      <c r="Q18" s="764"/>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65" t="s">
        <v>417</v>
      </c>
      <c r="C20" s="766"/>
      <c r="D20" s="766"/>
      <c r="E20" s="766"/>
      <c r="F20" s="766"/>
      <c r="G20" s="766"/>
      <c r="H20" s="766"/>
      <c r="I20" s="766"/>
      <c r="J20" s="766"/>
      <c r="K20" s="766"/>
      <c r="L20" s="766"/>
      <c r="M20" s="766"/>
      <c r="N20" s="766"/>
      <c r="O20" s="766"/>
      <c r="P20" s="766"/>
      <c r="Q20" s="767"/>
      <c r="X20" s="161"/>
    </row>
    <row r="21" spans="2:26" ht="79.5" hidden="1" customHeight="1" thickBot="1" x14ac:dyDescent="0.35">
      <c r="B21" s="768" t="s">
        <v>282</v>
      </c>
      <c r="C21" s="769"/>
      <c r="D21" s="769"/>
      <c r="E21" s="769"/>
      <c r="F21" s="769"/>
      <c r="G21" s="769"/>
      <c r="H21" s="769"/>
      <c r="I21" s="769"/>
      <c r="J21" s="769"/>
      <c r="K21" s="769"/>
      <c r="L21" s="769"/>
      <c r="M21" s="769"/>
      <c r="N21" s="769"/>
      <c r="O21" s="769"/>
      <c r="P21" s="769"/>
      <c r="Q21" s="770"/>
      <c r="T21" s="174"/>
      <c r="U21" s="175"/>
      <c r="V21" s="175"/>
      <c r="W21" s="176"/>
      <c r="X21" s="161"/>
    </row>
    <row r="22" spans="2:26" hidden="1" x14ac:dyDescent="0.35">
      <c r="B22" s="697"/>
      <c r="C22" s="698"/>
      <c r="D22" s="698"/>
      <c r="E22" s="698"/>
      <c r="F22" s="698"/>
      <c r="G22" s="698"/>
      <c r="H22" s="698"/>
      <c r="I22" s="698"/>
      <c r="J22" s="698"/>
      <c r="K22" s="698"/>
      <c r="L22" s="698"/>
      <c r="M22" s="698"/>
      <c r="N22" s="698"/>
      <c r="O22" s="698"/>
      <c r="P22" s="698"/>
      <c r="Q22" s="698"/>
      <c r="R22" s="698"/>
      <c r="S22" s="698"/>
      <c r="T22" s="698"/>
      <c r="U22" s="698"/>
      <c r="V22" s="698"/>
      <c r="W22" s="699"/>
      <c r="X22" s="516"/>
    </row>
    <row r="23" spans="2:26" ht="18.5" hidden="1" x14ac:dyDescent="0.35">
      <c r="B23" s="761" t="s">
        <v>29</v>
      </c>
      <c r="C23" s="761"/>
      <c r="D23" s="761"/>
      <c r="E23" s="761"/>
      <c r="F23" s="761"/>
      <c r="G23" s="761"/>
      <c r="H23" s="761"/>
      <c r="I23" s="761"/>
      <c r="J23" s="761"/>
      <c r="K23" s="761"/>
      <c r="L23" s="761"/>
      <c r="M23" s="761"/>
      <c r="N23" s="761"/>
      <c r="O23" s="761"/>
      <c r="P23" s="761"/>
      <c r="Q23" s="761"/>
      <c r="R23" s="761"/>
      <c r="S23" s="761"/>
      <c r="T23" s="761"/>
      <c r="U23" s="761"/>
      <c r="V23" s="761"/>
      <c r="W23" s="761"/>
      <c r="X23" s="517"/>
    </row>
    <row r="24" spans="2:26" ht="18.5" hidden="1" x14ac:dyDescent="0.35">
      <c r="B24" s="761" t="s">
        <v>509</v>
      </c>
      <c r="C24" s="761"/>
      <c r="D24" s="761"/>
      <c r="E24" s="761"/>
      <c r="F24" s="761"/>
      <c r="G24" s="761"/>
      <c r="H24" s="761"/>
      <c r="I24" s="761"/>
      <c r="J24" s="761"/>
      <c r="K24" s="771"/>
      <c r="L24" s="771"/>
      <c r="M24" s="771"/>
      <c r="N24" s="771"/>
      <c r="O24" s="771"/>
      <c r="P24" s="771"/>
      <c r="Q24" s="771"/>
      <c r="R24" s="771"/>
      <c r="S24" s="761"/>
      <c r="T24" s="761"/>
      <c r="U24" s="761"/>
      <c r="V24" s="761"/>
      <c r="W24" s="761"/>
      <c r="X24" s="772"/>
    </row>
    <row r="25" spans="2:26" s="15" customFormat="1" ht="32" customHeight="1" x14ac:dyDescent="0.35">
      <c r="B25" s="773" t="s">
        <v>30</v>
      </c>
      <c r="C25" s="775" t="s">
        <v>31</v>
      </c>
      <c r="D25" s="777" t="s">
        <v>32</v>
      </c>
      <c r="E25" s="773" t="s">
        <v>33</v>
      </c>
      <c r="F25" s="773" t="s">
        <v>34</v>
      </c>
      <c r="G25" s="773" t="s">
        <v>35</v>
      </c>
      <c r="H25" s="779" t="s">
        <v>36</v>
      </c>
      <c r="I25" s="779"/>
      <c r="J25" s="779"/>
      <c r="K25" s="780" t="s">
        <v>37</v>
      </c>
      <c r="L25" s="780"/>
      <c r="M25" s="779" t="s">
        <v>38</v>
      </c>
      <c r="N25" s="788" t="s">
        <v>39</v>
      </c>
      <c r="O25" s="779" t="s">
        <v>40</v>
      </c>
      <c r="P25" s="790" t="s">
        <v>41</v>
      </c>
      <c r="Q25" s="792" t="s">
        <v>42</v>
      </c>
      <c r="R25" s="777" t="s">
        <v>43</v>
      </c>
      <c r="S25" s="777" t="s">
        <v>44</v>
      </c>
      <c r="T25" s="782" t="s">
        <v>45</v>
      </c>
      <c r="U25" s="783"/>
      <c r="V25" s="784" t="s">
        <v>46</v>
      </c>
      <c r="W25" s="777"/>
      <c r="X25" s="785" t="s">
        <v>47</v>
      </c>
      <c r="Y25" s="16"/>
    </row>
    <row r="26" spans="2:26" s="15" customFormat="1" ht="33" customHeight="1" thickBot="1" x14ac:dyDescent="0.4">
      <c r="B26" s="774"/>
      <c r="C26" s="776"/>
      <c r="D26" s="778"/>
      <c r="E26" s="774"/>
      <c r="F26" s="774"/>
      <c r="G26" s="774"/>
      <c r="H26" s="178" t="s">
        <v>48</v>
      </c>
      <c r="I26" s="178" t="s">
        <v>49</v>
      </c>
      <c r="J26" s="178" t="s">
        <v>50</v>
      </c>
      <c r="K26" s="179" t="s">
        <v>51</v>
      </c>
      <c r="L26" s="179" t="s">
        <v>52</v>
      </c>
      <c r="M26" s="781"/>
      <c r="N26" s="789"/>
      <c r="O26" s="781"/>
      <c r="P26" s="791"/>
      <c r="Q26" s="793"/>
      <c r="R26" s="778"/>
      <c r="S26" s="778"/>
      <c r="T26" s="181" t="s">
        <v>53</v>
      </c>
      <c r="U26" s="42" t="s">
        <v>54</v>
      </c>
      <c r="V26" s="42" t="s">
        <v>53</v>
      </c>
      <c r="W26" s="177" t="s">
        <v>54</v>
      </c>
      <c r="X26" s="786"/>
      <c r="Y26" s="16"/>
    </row>
    <row r="27" spans="2:26" ht="27.75" hidden="1" customHeight="1" thickBot="1" x14ac:dyDescent="0.4">
      <c r="B27" s="787" t="s">
        <v>55</v>
      </c>
      <c r="C27" s="787"/>
      <c r="D27" s="787"/>
      <c r="E27" s="787"/>
      <c r="F27" s="787"/>
      <c r="G27" s="787"/>
      <c r="H27" s="197">
        <f t="shared" ref="H27:P27" si="0">SUM(H28:H442)</f>
        <v>125897.63200000011</v>
      </c>
      <c r="I27" s="197">
        <f t="shared" si="0"/>
        <v>6532.0004000000054</v>
      </c>
      <c r="J27" s="197">
        <f t="shared" si="0"/>
        <v>115017.55440000002</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361</v>
      </c>
      <c r="T27" s="169"/>
      <c r="U27" s="170"/>
      <c r="V27" s="170"/>
      <c r="W27" s="200"/>
      <c r="X27" s="185"/>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c r="Y49" s="155"/>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3"/>
      <c r="Z103" s="59"/>
    </row>
    <row r="104" spans="2:26"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3"/>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3"/>
      <c r="Z108" s="59"/>
    </row>
    <row r="109" spans="2:26"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3"/>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c r="Y115" s="155"/>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hidden="1"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hidden="1"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hidden="1"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hidden="1"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hidden="1"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hidden="1"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3"/>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hidden="1"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hidden="1"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hidden="1"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hidden="1"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hidden="1"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hidden="1"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hidden="1"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c r="Y206" s="172"/>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c r="Y224" s="2"/>
    </row>
    <row r="225" spans="2:25" ht="18.5" customHeight="1" x14ac:dyDescent="0.35">
      <c r="B225" s="43"/>
      <c r="C225" s="48" t="s">
        <v>704</v>
      </c>
      <c r="D225" s="44" t="s">
        <v>77</v>
      </c>
      <c r="E225" s="43"/>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661">
        <v>46091</v>
      </c>
      <c r="X225" s="161"/>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7">
        <v>45672</v>
      </c>
      <c r="U226" s="627">
        <v>45707</v>
      </c>
      <c r="V226" s="627">
        <v>45707</v>
      </c>
      <c r="W226" s="51">
        <v>45710</v>
      </c>
      <c r="X226" s="161"/>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hidden="1"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hidden="1"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hidden="1"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5"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6"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6"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6"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c r="Y244" s="57"/>
      <c r="Z244" s="59"/>
    </row>
    <row r="245" spans="2:26"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6"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0" t="s">
        <v>322</v>
      </c>
    </row>
    <row r="250" spans="2:26" ht="29" hidden="1"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hidden="1"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hidden="1"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hidden="1"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hidden="1"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6"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c r="Y296" s="57"/>
      <c r="Z296" s="59"/>
    </row>
    <row r="297" spans="2:26"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c r="Y298" s="57"/>
      <c r="Z298" s="59"/>
    </row>
    <row r="299" spans="2:26"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c r="Y299" s="57"/>
      <c r="Z299" s="59"/>
    </row>
    <row r="300" spans="2:26"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c r="Y300" s="57"/>
      <c r="Z300" s="59"/>
    </row>
    <row r="301" spans="2:26"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c r="Y303" s="57"/>
      <c r="Z303" s="59"/>
    </row>
    <row r="304" spans="2:26"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c r="Y304" s="57"/>
      <c r="Z304" s="59"/>
    </row>
    <row r="305" spans="2:26"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c r="Y317" s="57"/>
      <c r="Z317" s="59"/>
    </row>
    <row r="318" spans="2:26"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15.5" hidden="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hidden="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hidden="1" customHeight="1" x14ac:dyDescent="0.35">
      <c r="B385" s="646"/>
      <c r="C385" s="658" t="s">
        <v>683</v>
      </c>
      <c r="D385" s="646" t="s">
        <v>203</v>
      </c>
      <c r="E385" s="646" t="s">
        <v>74</v>
      </c>
      <c r="F385" s="646" t="s">
        <v>278</v>
      </c>
      <c r="G385" s="646"/>
      <c r="H385" s="659"/>
      <c r="I385" s="659"/>
      <c r="J385" s="659"/>
      <c r="K385" s="659"/>
      <c r="L385" s="659"/>
      <c r="M385" s="659"/>
      <c r="N385" s="659"/>
      <c r="O385" s="659"/>
      <c r="P385" s="660"/>
      <c r="Q385" s="212">
        <v>46067</v>
      </c>
      <c r="R385" s="647" t="s">
        <v>60</v>
      </c>
      <c r="S385" s="509" t="s">
        <v>61</v>
      </c>
      <c r="T385" s="58"/>
      <c r="U385" s="58"/>
      <c r="V385" s="58"/>
      <c r="W385" s="648">
        <v>46081</v>
      </c>
    </row>
    <row r="386" spans="2:23" ht="28" customHeight="1" x14ac:dyDescent="0.35">
      <c r="B386" s="515"/>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515"/>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B388" s="43"/>
      <c r="C388" s="551" t="s">
        <v>707</v>
      </c>
      <c r="D388" s="43" t="s">
        <v>703</v>
      </c>
      <c r="E388" s="43"/>
      <c r="F388" s="44" t="s">
        <v>882</v>
      </c>
      <c r="G388" s="43"/>
      <c r="H388" s="45"/>
      <c r="I388" s="45"/>
      <c r="J388" s="45"/>
      <c r="K388" s="45"/>
      <c r="L388" s="45"/>
      <c r="M388" s="45"/>
      <c r="N388" s="45"/>
      <c r="O388" s="45"/>
      <c r="P388" s="514"/>
      <c r="Q388" s="49">
        <v>46095</v>
      </c>
      <c r="R388" s="52" t="s">
        <v>548</v>
      </c>
      <c r="S388" s="51" t="s">
        <v>61</v>
      </c>
      <c r="T388" s="138"/>
      <c r="U388" s="138"/>
      <c r="V388" s="138"/>
      <c r="W388" s="138">
        <v>46091</v>
      </c>
    </row>
    <row r="389" spans="2:23" ht="25.5" customHeight="1" x14ac:dyDescent="0.35">
      <c r="B389" s="43"/>
      <c r="C389" s="551" t="s">
        <v>670</v>
      </c>
      <c r="D389" s="43" t="s">
        <v>659</v>
      </c>
      <c r="E389" s="43"/>
      <c r="F389" s="44" t="s">
        <v>882</v>
      </c>
      <c r="G389" s="43"/>
      <c r="H389" s="45"/>
      <c r="I389" s="45"/>
      <c r="J389" s="45"/>
      <c r="K389" s="45"/>
      <c r="L389" s="45"/>
      <c r="M389" s="45"/>
      <c r="N389" s="45"/>
      <c r="O389" s="45"/>
      <c r="P389" s="514"/>
      <c r="Q389" s="49">
        <v>46095</v>
      </c>
      <c r="R389" s="52" t="s">
        <v>60</v>
      </c>
      <c r="S389" s="51" t="s">
        <v>61</v>
      </c>
      <c r="T389" s="58"/>
      <c r="U389" s="58"/>
      <c r="V389" s="58"/>
      <c r="W389" s="138">
        <v>46092</v>
      </c>
    </row>
    <row r="390" spans="2:23" x14ac:dyDescent="0.35">
      <c r="T390" s="58"/>
      <c r="U390" s="58"/>
      <c r="V390" s="58"/>
      <c r="W390" s="58"/>
    </row>
    <row r="391" spans="2:23" x14ac:dyDescent="0.35">
      <c r="T391" s="58"/>
      <c r="U391" s="58"/>
      <c r="V391" s="58"/>
      <c r="W391" s="58"/>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9" xr:uid="{D046FCDF-79A8-488B-A1EB-33662C848DF5}">
    <filterColumn colId="15">
      <filters>
        <dateGroupItem year="2026" month="3" dateTimeGrouping="month"/>
      </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79" priority="1770"/>
  </conditionalFormatting>
  <conditionalFormatting sqref="C28:C29">
    <cfRule type="duplicateValues" dxfId="378" priority="400"/>
  </conditionalFormatting>
  <conditionalFormatting sqref="C30">
    <cfRule type="duplicateValues" dxfId="377" priority="401"/>
  </conditionalFormatting>
  <conditionalFormatting sqref="C31">
    <cfRule type="duplicateValues" dxfId="376" priority="392"/>
    <cfRule type="duplicateValues" dxfId="375" priority="393"/>
  </conditionalFormatting>
  <conditionalFormatting sqref="C32">
    <cfRule type="duplicateValues" dxfId="374" priority="396"/>
    <cfRule type="duplicateValues" dxfId="373" priority="395"/>
  </conditionalFormatting>
  <conditionalFormatting sqref="C35">
    <cfRule type="duplicateValues" dxfId="372" priority="394"/>
  </conditionalFormatting>
  <conditionalFormatting sqref="C36:C39">
    <cfRule type="duplicateValues" dxfId="371" priority="391"/>
    <cfRule type="duplicateValues" dxfId="370" priority="390"/>
    <cfRule type="duplicateValues" dxfId="369" priority="389"/>
  </conditionalFormatting>
  <conditionalFormatting sqref="C40">
    <cfRule type="duplicateValues" dxfId="368" priority="388"/>
    <cfRule type="duplicateValues" dxfId="367" priority="387"/>
    <cfRule type="duplicateValues" dxfId="366" priority="386"/>
  </conditionalFormatting>
  <conditionalFormatting sqref="C41:C42">
    <cfRule type="duplicateValues" dxfId="365" priority="385"/>
    <cfRule type="duplicateValues" dxfId="364" priority="384"/>
    <cfRule type="duplicateValues" dxfId="363" priority="383"/>
  </conditionalFormatting>
  <conditionalFormatting sqref="C43 C45">
    <cfRule type="duplicateValues" dxfId="362" priority="381"/>
  </conditionalFormatting>
  <conditionalFormatting sqref="C43">
    <cfRule type="duplicateValues" dxfId="361" priority="380"/>
    <cfRule type="duplicateValues" dxfId="360" priority="382"/>
  </conditionalFormatting>
  <conditionalFormatting sqref="C44">
    <cfRule type="duplicateValues" dxfId="359" priority="379"/>
    <cfRule type="duplicateValues" dxfId="358" priority="378"/>
    <cfRule type="duplicateValues" dxfId="357" priority="377"/>
  </conditionalFormatting>
  <conditionalFormatting sqref="C46">
    <cfRule type="duplicateValues" dxfId="356" priority="376"/>
    <cfRule type="duplicateValues" dxfId="355" priority="375"/>
    <cfRule type="duplicateValues" dxfId="354" priority="374"/>
  </conditionalFormatting>
  <conditionalFormatting sqref="C47">
    <cfRule type="duplicateValues" dxfId="353" priority="373"/>
    <cfRule type="duplicateValues" dxfId="352" priority="372"/>
    <cfRule type="duplicateValues" dxfId="351" priority="371"/>
  </conditionalFormatting>
  <conditionalFormatting sqref="C48">
    <cfRule type="duplicateValues" dxfId="350" priority="370"/>
    <cfRule type="duplicateValues" dxfId="349" priority="369"/>
    <cfRule type="duplicateValues" dxfId="348" priority="368"/>
  </conditionalFormatting>
  <conditionalFormatting sqref="C49">
    <cfRule type="duplicateValues" dxfId="347" priority="366"/>
    <cfRule type="duplicateValues" dxfId="346" priority="365"/>
    <cfRule type="duplicateValues" dxfId="345" priority="367"/>
  </conditionalFormatting>
  <conditionalFormatting sqref="C50">
    <cfRule type="duplicateValues" dxfId="344" priority="362"/>
    <cfRule type="duplicateValues" dxfId="343" priority="363"/>
    <cfRule type="duplicateValues" dxfId="342" priority="364"/>
  </conditionalFormatting>
  <conditionalFormatting sqref="C51">
    <cfRule type="duplicateValues" dxfId="341" priority="359"/>
    <cfRule type="duplicateValues" dxfId="340" priority="360"/>
    <cfRule type="duplicateValues" dxfId="339" priority="361"/>
  </conditionalFormatting>
  <conditionalFormatting sqref="C52">
    <cfRule type="duplicateValues" dxfId="338" priority="356"/>
    <cfRule type="duplicateValues" dxfId="337" priority="357"/>
    <cfRule type="duplicateValues" dxfId="336" priority="358"/>
  </conditionalFormatting>
  <conditionalFormatting sqref="C53:C54">
    <cfRule type="duplicateValues" dxfId="335" priority="353"/>
    <cfRule type="duplicateValues" dxfId="334" priority="354"/>
    <cfRule type="duplicateValues" dxfId="333" priority="355"/>
  </conditionalFormatting>
  <conditionalFormatting sqref="C57">
    <cfRule type="duplicateValues" dxfId="332" priority="352"/>
    <cfRule type="duplicateValues" dxfId="331" priority="351"/>
    <cfRule type="duplicateValues" dxfId="330" priority="350"/>
  </conditionalFormatting>
  <conditionalFormatting sqref="C58">
    <cfRule type="duplicateValues" dxfId="329" priority="347"/>
    <cfRule type="duplicateValues" dxfId="328" priority="349"/>
    <cfRule type="duplicateValues" dxfId="327" priority="348"/>
  </conditionalFormatting>
  <conditionalFormatting sqref="C59">
    <cfRule type="duplicateValues" dxfId="326" priority="346"/>
    <cfRule type="duplicateValues" dxfId="325" priority="345"/>
    <cfRule type="duplicateValues" dxfId="324" priority="344"/>
  </conditionalFormatting>
  <conditionalFormatting sqref="C60">
    <cfRule type="duplicateValues" dxfId="323" priority="343"/>
    <cfRule type="duplicateValues" dxfId="322" priority="342"/>
    <cfRule type="duplicateValues" dxfId="321" priority="341"/>
  </conditionalFormatting>
  <conditionalFormatting sqref="C62">
    <cfRule type="duplicateValues" dxfId="320" priority="338"/>
    <cfRule type="duplicateValues" dxfId="319" priority="339"/>
    <cfRule type="duplicateValues" dxfId="318" priority="340"/>
  </conditionalFormatting>
  <conditionalFormatting sqref="C63">
    <cfRule type="duplicateValues" dxfId="317" priority="335"/>
    <cfRule type="duplicateValues" dxfId="316" priority="336"/>
    <cfRule type="duplicateValues" dxfId="315" priority="337"/>
  </conditionalFormatting>
  <conditionalFormatting sqref="C64">
    <cfRule type="duplicateValues" dxfId="314" priority="333"/>
    <cfRule type="duplicateValues" dxfId="313" priority="332"/>
    <cfRule type="duplicateValues" dxfId="312" priority="334"/>
  </conditionalFormatting>
  <conditionalFormatting sqref="C65:C66">
    <cfRule type="duplicateValues" dxfId="311" priority="329"/>
    <cfRule type="duplicateValues" dxfId="310" priority="330"/>
    <cfRule type="duplicateValues" dxfId="309" priority="331"/>
  </conditionalFormatting>
  <conditionalFormatting sqref="C67">
    <cfRule type="duplicateValues" dxfId="308" priority="326"/>
    <cfRule type="duplicateValues" dxfId="307" priority="327"/>
    <cfRule type="duplicateValues" dxfId="306" priority="328"/>
  </conditionalFormatting>
  <conditionalFormatting sqref="C68">
    <cfRule type="duplicateValues" dxfId="305" priority="324"/>
    <cfRule type="duplicateValues" dxfId="304" priority="323"/>
    <cfRule type="duplicateValues" dxfId="303" priority="322"/>
    <cfRule type="duplicateValues" dxfId="302" priority="325"/>
  </conditionalFormatting>
  <conditionalFormatting sqref="C69">
    <cfRule type="duplicateValues" dxfId="301" priority="320"/>
    <cfRule type="duplicateValues" dxfId="300" priority="321"/>
    <cfRule type="duplicateValues" dxfId="299" priority="319"/>
    <cfRule type="duplicateValues" dxfId="298" priority="318"/>
  </conditionalFormatting>
  <conditionalFormatting sqref="C70">
    <cfRule type="duplicateValues" dxfId="297" priority="316"/>
    <cfRule type="duplicateValues" dxfId="296" priority="315"/>
    <cfRule type="duplicateValues" dxfId="295" priority="314"/>
    <cfRule type="duplicateValues" dxfId="294" priority="317"/>
  </conditionalFormatting>
  <conditionalFormatting sqref="C71:C73">
    <cfRule type="duplicateValues" dxfId="293" priority="313"/>
    <cfRule type="duplicateValues" dxfId="292" priority="312"/>
    <cfRule type="duplicateValues" dxfId="291" priority="311"/>
    <cfRule type="duplicateValues" dxfId="290" priority="310"/>
  </conditionalFormatting>
  <conditionalFormatting sqref="C74:C77">
    <cfRule type="duplicateValues" dxfId="289" priority="309"/>
    <cfRule type="duplicateValues" dxfId="288" priority="308"/>
    <cfRule type="duplicateValues" dxfId="287" priority="307"/>
    <cfRule type="duplicateValues" dxfId="286" priority="306"/>
  </conditionalFormatting>
  <conditionalFormatting sqref="C78">
    <cfRule type="duplicateValues" dxfId="285" priority="302"/>
    <cfRule type="duplicateValues" dxfId="284" priority="305"/>
    <cfRule type="duplicateValues" dxfId="283" priority="304"/>
    <cfRule type="duplicateValues" dxfId="282" priority="303"/>
  </conditionalFormatting>
  <conditionalFormatting sqref="C79">
    <cfRule type="duplicateValues" dxfId="281" priority="300"/>
    <cfRule type="duplicateValues" dxfId="280" priority="299"/>
    <cfRule type="duplicateValues" dxfId="279" priority="298"/>
    <cfRule type="duplicateValues" dxfId="278" priority="301"/>
  </conditionalFormatting>
  <conditionalFormatting sqref="C80:C82">
    <cfRule type="duplicateValues" dxfId="277" priority="297"/>
    <cfRule type="duplicateValues" dxfId="276" priority="296"/>
    <cfRule type="duplicateValues" dxfId="275" priority="295"/>
    <cfRule type="duplicateValues" dxfId="274" priority="294"/>
  </conditionalFormatting>
  <conditionalFormatting sqref="C83">
    <cfRule type="duplicateValues" dxfId="273" priority="292"/>
    <cfRule type="duplicateValues" dxfId="272" priority="291"/>
    <cfRule type="duplicateValues" dxfId="271" priority="290"/>
    <cfRule type="duplicateValues" dxfId="270" priority="293"/>
  </conditionalFormatting>
  <conditionalFormatting sqref="C87">
    <cfRule type="duplicateValues" dxfId="269" priority="286"/>
    <cfRule type="duplicateValues" dxfId="268" priority="287"/>
    <cfRule type="duplicateValues" dxfId="267" priority="289"/>
    <cfRule type="duplicateValues" dxfId="266" priority="288"/>
  </conditionalFormatting>
  <conditionalFormatting sqref="C92">
    <cfRule type="duplicateValues" dxfId="265" priority="285"/>
    <cfRule type="duplicateValues" dxfId="264" priority="284"/>
    <cfRule type="duplicateValues" dxfId="263" priority="282"/>
    <cfRule type="duplicateValues" dxfId="262" priority="283"/>
  </conditionalFormatting>
  <conditionalFormatting sqref="C96:C98">
    <cfRule type="duplicateValues" dxfId="261" priority="279"/>
    <cfRule type="duplicateValues" dxfId="260" priority="280"/>
    <cfRule type="duplicateValues" dxfId="259" priority="281"/>
    <cfRule type="duplicateValues" dxfId="258" priority="278"/>
  </conditionalFormatting>
  <conditionalFormatting sqref="C99">
    <cfRule type="duplicateValues" dxfId="257" priority="274"/>
    <cfRule type="duplicateValues" dxfId="256" priority="275"/>
    <cfRule type="duplicateValues" dxfId="255" priority="277"/>
    <cfRule type="duplicateValues" dxfId="254" priority="276"/>
  </conditionalFormatting>
  <conditionalFormatting sqref="C101:C102">
    <cfRule type="duplicateValues" dxfId="253" priority="272"/>
    <cfRule type="duplicateValues" dxfId="252" priority="273"/>
    <cfRule type="duplicateValues" dxfId="251" priority="271"/>
    <cfRule type="duplicateValues" dxfId="250" priority="270"/>
  </conditionalFormatting>
  <conditionalFormatting sqref="C103:C104">
    <cfRule type="duplicateValues" dxfId="249" priority="269"/>
    <cfRule type="duplicateValues" dxfId="248" priority="268"/>
    <cfRule type="duplicateValues" dxfId="247" priority="267"/>
    <cfRule type="duplicateValues" dxfId="246" priority="266"/>
  </conditionalFormatting>
  <conditionalFormatting sqref="C105">
    <cfRule type="duplicateValues" dxfId="245" priority="265"/>
    <cfRule type="duplicateValues" dxfId="244" priority="264"/>
    <cfRule type="duplicateValues" dxfId="243" priority="263"/>
    <cfRule type="duplicateValues" dxfId="242" priority="262"/>
  </conditionalFormatting>
  <conditionalFormatting sqref="C106">
    <cfRule type="duplicateValues" dxfId="241" priority="261"/>
    <cfRule type="duplicateValues" dxfId="240" priority="260"/>
    <cfRule type="duplicateValues" dxfId="239" priority="259"/>
    <cfRule type="duplicateValues" dxfId="238" priority="258"/>
  </conditionalFormatting>
  <conditionalFormatting sqref="C110">
    <cfRule type="duplicateValues" dxfId="237" priority="257"/>
    <cfRule type="duplicateValues" dxfId="236" priority="256"/>
    <cfRule type="duplicateValues" dxfId="235" priority="255"/>
    <cfRule type="duplicateValues" dxfId="234" priority="254"/>
  </conditionalFormatting>
  <conditionalFormatting sqref="C114:C117 C120 C122:C123 C125">
    <cfRule type="duplicateValues" dxfId="233" priority="253"/>
    <cfRule type="duplicateValues" dxfId="232" priority="252"/>
    <cfRule type="duplicateValues" dxfId="231" priority="251"/>
  </conditionalFormatting>
  <conditionalFormatting sqref="C114:C117 C120 C122:C125">
    <cfRule type="expression" dxfId="230"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229" priority="1853" stopIfTrue="1">
      <formula>AND(COUNTIF($C$2:$C$65314, C114)+COUNTIF(#REF!, C114)&gt;1,NOT(ISBLANK(C114)))</formula>
    </cfRule>
  </conditionalFormatting>
  <conditionalFormatting sqref="C116">
    <cfRule type="expression" dxfId="228" priority="1859" stopIfTrue="1">
      <formula>AND(COUNTIF($E$2:$E$65318, C116)+COUNTIF(#REF!, C116)&gt;1,NOT(ISBLANK(C116)))</formula>
    </cfRule>
    <cfRule type="expression" dxfId="227"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226" priority="1861" stopIfTrue="1">
      <formula>AND(COUNTIF($E$2:$E$65308, C116)+COUNTIF(#REF!, C116)&gt;1,NOT(ISBLANK(C116)))</formula>
    </cfRule>
    <cfRule type="expression" dxfId="225"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24" priority="250"/>
    <cfRule type="duplicateValues" dxfId="223" priority="249"/>
    <cfRule type="duplicateValues" dxfId="222" priority="248"/>
    <cfRule type="duplicateValues" dxfId="221" priority="247"/>
  </conditionalFormatting>
  <conditionalFormatting sqref="C119">
    <cfRule type="duplicateValues" dxfId="220" priority="246"/>
    <cfRule type="duplicateValues" dxfId="219" priority="245"/>
    <cfRule type="duplicateValues" dxfId="218" priority="244"/>
    <cfRule type="duplicateValues" dxfId="217" priority="243"/>
  </conditionalFormatting>
  <conditionalFormatting sqref="C120 C122:C124">
    <cfRule type="expression" dxfId="216" priority="1864" stopIfTrue="1">
      <formula>AND(COUNTIF($C$2:$C$65333, C120)+COUNTIF(#REF!, C120)&gt;1,NOT(ISBLANK(C120)))</formula>
    </cfRule>
    <cfRule type="expression" dxfId="215"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214" priority="241"/>
    <cfRule type="duplicateValues" dxfId="213" priority="240"/>
    <cfRule type="duplicateValues" dxfId="212" priority="239"/>
    <cfRule type="duplicateValues" dxfId="211" priority="238"/>
  </conditionalFormatting>
  <conditionalFormatting sqref="C124">
    <cfRule type="duplicateValues" dxfId="210" priority="237"/>
    <cfRule type="duplicateValues" dxfId="209" priority="236"/>
    <cfRule type="duplicateValues" dxfId="208" priority="235"/>
    <cfRule type="duplicateValues" dxfId="207" priority="234"/>
  </conditionalFormatting>
  <conditionalFormatting sqref="C125">
    <cfRule type="expression" dxfId="206"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205" priority="1868" stopIfTrue="1">
      <formula>AND(COUNTIF($C$1:$C$65337, C125)+COUNTIF(#REF!, C125)&gt;1,NOT(ISBLANK(C125)))</formula>
    </cfRule>
  </conditionalFormatting>
  <conditionalFormatting sqref="C126:C127">
    <cfRule type="duplicateValues" dxfId="204" priority="230"/>
    <cfRule type="duplicateValues" dxfId="203" priority="233"/>
    <cfRule type="duplicateValues" dxfId="202" priority="232"/>
    <cfRule type="duplicateValues" dxfId="201" priority="231"/>
  </conditionalFormatting>
  <conditionalFormatting sqref="C128">
    <cfRule type="duplicateValues" dxfId="200" priority="226"/>
    <cfRule type="duplicateValues" dxfId="199" priority="227"/>
    <cfRule type="duplicateValues" dxfId="198" priority="228"/>
    <cfRule type="duplicateValues" dxfId="197" priority="229"/>
  </conditionalFormatting>
  <conditionalFormatting sqref="C129:C130">
    <cfRule type="duplicateValues" dxfId="196" priority="225"/>
    <cfRule type="duplicateValues" dxfId="195" priority="222"/>
    <cfRule type="duplicateValues" dxfId="194" priority="223"/>
    <cfRule type="duplicateValues" dxfId="193" priority="224"/>
  </conditionalFormatting>
  <conditionalFormatting sqref="C131">
    <cfRule type="duplicateValues" dxfId="192" priority="221"/>
    <cfRule type="duplicateValues" dxfId="191" priority="220"/>
    <cfRule type="duplicateValues" dxfId="190" priority="219"/>
    <cfRule type="duplicateValues" dxfId="189" priority="218"/>
  </conditionalFormatting>
  <conditionalFormatting sqref="C133">
    <cfRule type="duplicateValues" dxfId="188" priority="213"/>
    <cfRule type="duplicateValues" dxfId="187" priority="212"/>
    <cfRule type="duplicateValues" dxfId="186" priority="211"/>
    <cfRule type="duplicateValues" dxfId="185" priority="210"/>
  </conditionalFormatting>
  <conditionalFormatting sqref="C134">
    <cfRule type="duplicateValues" dxfId="184" priority="206"/>
    <cfRule type="duplicateValues" dxfId="183" priority="209"/>
    <cfRule type="duplicateValues" dxfId="182" priority="208"/>
    <cfRule type="duplicateValues" dxfId="181" priority="207"/>
  </conditionalFormatting>
  <conditionalFormatting sqref="C135">
    <cfRule type="duplicateValues" dxfId="180" priority="201"/>
    <cfRule type="duplicateValues" dxfId="179" priority="204"/>
    <cfRule type="duplicateValues" dxfId="178" priority="203"/>
    <cfRule type="duplicateValues" dxfId="177" priority="202"/>
    <cfRule type="duplicateValues" dxfId="176" priority="200"/>
  </conditionalFormatting>
  <conditionalFormatting sqref="C136">
    <cfRule type="duplicateValues" dxfId="175" priority="199"/>
    <cfRule type="duplicateValues" dxfId="174" priority="198"/>
    <cfRule type="duplicateValues" dxfId="173" priority="197"/>
    <cfRule type="duplicateValues" dxfId="172" priority="196"/>
    <cfRule type="duplicateValues" dxfId="171" priority="195"/>
  </conditionalFormatting>
  <conditionalFormatting sqref="C137">
    <cfRule type="duplicateValues" dxfId="170" priority="193"/>
    <cfRule type="duplicateValues" dxfId="169" priority="192"/>
    <cfRule type="duplicateValues" dxfId="168" priority="191"/>
    <cfRule type="duplicateValues" dxfId="167" priority="190"/>
    <cfRule type="duplicateValues" dxfId="166" priority="194"/>
  </conditionalFormatting>
  <conditionalFormatting sqref="C138">
    <cfRule type="duplicateValues" dxfId="165" priority="189"/>
    <cfRule type="duplicateValues" dxfId="164" priority="188"/>
    <cfRule type="duplicateValues" dxfId="163" priority="187"/>
    <cfRule type="duplicateValues" dxfId="162" priority="186"/>
    <cfRule type="duplicateValues" dxfId="161" priority="185"/>
  </conditionalFormatting>
  <conditionalFormatting sqref="C139">
    <cfRule type="duplicateValues" dxfId="160" priority="183"/>
    <cfRule type="duplicateValues" dxfId="159" priority="182"/>
    <cfRule type="duplicateValues" dxfId="158" priority="181"/>
    <cfRule type="duplicateValues" dxfId="157" priority="180"/>
    <cfRule type="duplicateValues" dxfId="156" priority="184"/>
  </conditionalFormatting>
  <conditionalFormatting sqref="C140">
    <cfRule type="duplicateValues" dxfId="155" priority="178"/>
    <cfRule type="duplicateValues" dxfId="154" priority="177"/>
    <cfRule type="duplicateValues" dxfId="153" priority="179"/>
    <cfRule type="duplicateValues" dxfId="152" priority="175"/>
    <cfRule type="duplicateValues" dxfId="151" priority="176"/>
  </conditionalFormatting>
  <conditionalFormatting sqref="C141">
    <cfRule type="duplicateValues" dxfId="150" priority="166"/>
    <cfRule type="duplicateValues" dxfId="149" priority="165"/>
    <cfRule type="duplicateValues" dxfId="148" priority="169"/>
    <cfRule type="duplicateValues" dxfId="147" priority="168"/>
    <cfRule type="duplicateValues" dxfId="146" priority="167"/>
  </conditionalFormatting>
  <conditionalFormatting sqref="C142">
    <cfRule type="duplicateValues" dxfId="145" priority="161"/>
    <cfRule type="duplicateValues" dxfId="144" priority="160"/>
    <cfRule type="duplicateValues" dxfId="143" priority="162"/>
    <cfRule type="duplicateValues" dxfId="142" priority="163"/>
    <cfRule type="duplicateValues" dxfId="141" priority="164"/>
  </conditionalFormatting>
  <conditionalFormatting sqref="C143">
    <cfRule type="duplicateValues" dxfId="140" priority="155"/>
    <cfRule type="duplicateValues" dxfId="139" priority="156"/>
    <cfRule type="duplicateValues" dxfId="138" priority="157"/>
    <cfRule type="duplicateValues" dxfId="137" priority="158"/>
    <cfRule type="duplicateValues" dxfId="136" priority="159"/>
  </conditionalFormatting>
  <conditionalFormatting sqref="C144">
    <cfRule type="duplicateValues" dxfId="135" priority="153"/>
    <cfRule type="duplicateValues" dxfId="134" priority="154"/>
    <cfRule type="duplicateValues" dxfId="133" priority="152"/>
    <cfRule type="duplicateValues" dxfId="132" priority="151"/>
    <cfRule type="duplicateValues" dxfId="131" priority="150"/>
  </conditionalFormatting>
  <conditionalFormatting sqref="C145">
    <cfRule type="duplicateValues" dxfId="130" priority="149"/>
    <cfRule type="duplicateValues" dxfId="129" priority="148"/>
    <cfRule type="duplicateValues" dxfId="128" priority="147"/>
    <cfRule type="duplicateValues" dxfId="127" priority="146"/>
    <cfRule type="duplicateValues" dxfId="126" priority="145"/>
  </conditionalFormatting>
  <conditionalFormatting sqref="C146">
    <cfRule type="duplicateValues" dxfId="125" priority="140"/>
    <cfRule type="duplicateValues" dxfId="124" priority="141"/>
    <cfRule type="duplicateValues" dxfId="123" priority="142"/>
    <cfRule type="duplicateValues" dxfId="122" priority="143"/>
    <cfRule type="duplicateValues" dxfId="121" priority="144"/>
  </conditionalFormatting>
  <conditionalFormatting sqref="C147">
    <cfRule type="duplicateValues" dxfId="120" priority="138"/>
    <cfRule type="duplicateValues" dxfId="119" priority="136"/>
    <cfRule type="duplicateValues" dxfId="118" priority="139"/>
    <cfRule type="duplicateValues" dxfId="117" priority="135"/>
    <cfRule type="duplicateValues" dxfId="116" priority="137"/>
  </conditionalFormatting>
  <conditionalFormatting sqref="C148">
    <cfRule type="duplicateValues" dxfId="115" priority="130"/>
    <cfRule type="duplicateValues" dxfId="114" priority="132"/>
    <cfRule type="duplicateValues" dxfId="113" priority="133"/>
    <cfRule type="duplicateValues" dxfId="112" priority="134"/>
    <cfRule type="duplicateValues" dxfId="111" priority="131"/>
  </conditionalFormatting>
  <conditionalFormatting sqref="C149:C151">
    <cfRule type="duplicateValues" dxfId="110" priority="129"/>
    <cfRule type="duplicateValues" dxfId="109" priority="128"/>
    <cfRule type="duplicateValues" dxfId="108" priority="126"/>
    <cfRule type="duplicateValues" dxfId="107" priority="127"/>
    <cfRule type="duplicateValues" dxfId="106" priority="125"/>
  </conditionalFormatting>
  <conditionalFormatting sqref="C152 C1:C21 C122:C123 C125 C172 C175:C202 C23:C120 C204:C1048576">
    <cfRule type="duplicateValues" dxfId="105" priority="1869"/>
  </conditionalFormatting>
  <conditionalFormatting sqref="C152 C1:C21 C172 C175:C202 C23:C134 C204:C1048576">
    <cfRule type="duplicateValues" dxfId="104" priority="1879"/>
  </conditionalFormatting>
  <conditionalFormatting sqref="C152 C55:C56 C33:C35 C24:C26 C28:C29 C61 C84:C86 C88:C91 C93:C95 C100 C107:C109 C111:C113 C172 C175:C202 C204:C1048576">
    <cfRule type="duplicateValues" dxfId="103" priority="1887"/>
  </conditionalFormatting>
  <conditionalFormatting sqref="C152 C55:C56 C33:C35 C24:C26 C28:C30 C61 C84:C86 C88:C91 C93:C95 C100 C107:C109 C111:C113 C172 C175:C202 C204:C1048576">
    <cfRule type="duplicateValues" dxfId="102" priority="1904"/>
  </conditionalFormatting>
  <conditionalFormatting sqref="C152 C55:C56 C33:C35 C61 C84:C86 C88:C91 C93:C95 C100 C107:C109 C111:C113 C172 C175:C202 C204:C1048576">
    <cfRule type="duplicateValues" dxfId="101" priority="1921"/>
  </conditionalFormatting>
  <conditionalFormatting sqref="C153">
    <cfRule type="duplicateValues" dxfId="100" priority="122"/>
    <cfRule type="duplicateValues" dxfId="99" priority="124"/>
    <cfRule type="duplicateValues" dxfId="98" priority="123"/>
    <cfRule type="duplicateValues" dxfId="97" priority="121"/>
    <cfRule type="duplicateValues" dxfId="96" priority="120"/>
  </conditionalFormatting>
  <conditionalFormatting sqref="C154">
    <cfRule type="duplicateValues" dxfId="95" priority="119"/>
    <cfRule type="duplicateValues" dxfId="94" priority="118"/>
    <cfRule type="duplicateValues" dxfId="93" priority="117"/>
    <cfRule type="duplicateValues" dxfId="92" priority="116"/>
    <cfRule type="duplicateValues" dxfId="91" priority="115"/>
  </conditionalFormatting>
  <conditionalFormatting sqref="C155">
    <cfRule type="duplicateValues" dxfId="90" priority="113"/>
    <cfRule type="duplicateValues" dxfId="89" priority="111"/>
    <cfRule type="duplicateValues" dxfId="88" priority="110"/>
    <cfRule type="duplicateValues" dxfId="87" priority="112"/>
    <cfRule type="duplicateValues" dxfId="86" priority="114"/>
  </conditionalFormatting>
  <conditionalFormatting sqref="C156">
    <cfRule type="duplicateValues" dxfId="85" priority="109"/>
    <cfRule type="duplicateValues" dxfId="84" priority="108"/>
    <cfRule type="duplicateValues" dxfId="83" priority="107"/>
    <cfRule type="duplicateValues" dxfId="82" priority="106"/>
    <cfRule type="duplicateValues" dxfId="81" priority="105"/>
  </conditionalFormatting>
  <conditionalFormatting sqref="C157:C158">
    <cfRule type="duplicateValues" dxfId="80" priority="103"/>
    <cfRule type="duplicateValues" dxfId="79" priority="102"/>
    <cfRule type="duplicateValues" dxfId="78" priority="101"/>
    <cfRule type="duplicateValues" dxfId="77" priority="100"/>
    <cfRule type="duplicateValues" dxfId="76" priority="104"/>
  </conditionalFormatting>
  <conditionalFormatting sqref="C159">
    <cfRule type="duplicateValues" dxfId="75" priority="99"/>
    <cfRule type="duplicateValues" dxfId="74" priority="98"/>
    <cfRule type="duplicateValues" dxfId="73" priority="97"/>
    <cfRule type="duplicateValues" dxfId="72" priority="96"/>
    <cfRule type="duplicateValues" dxfId="71" priority="95"/>
  </conditionalFormatting>
  <conditionalFormatting sqref="C160">
    <cfRule type="duplicateValues" dxfId="70" priority="90"/>
    <cfRule type="duplicateValues" dxfId="69" priority="94"/>
    <cfRule type="duplicateValues" dxfId="68" priority="93"/>
    <cfRule type="duplicateValues" dxfId="67" priority="92"/>
    <cfRule type="duplicateValues" dxfId="66" priority="91"/>
  </conditionalFormatting>
  <conditionalFormatting sqref="C161">
    <cfRule type="duplicateValues" dxfId="65" priority="88"/>
    <cfRule type="duplicateValues" dxfId="64" priority="89"/>
    <cfRule type="duplicateValues" dxfId="63" priority="87"/>
    <cfRule type="duplicateValues" dxfId="62" priority="86"/>
    <cfRule type="duplicateValues" dxfId="61" priority="85"/>
  </conditionalFormatting>
  <conditionalFormatting sqref="C162">
    <cfRule type="duplicateValues" dxfId="60" priority="80"/>
    <cfRule type="duplicateValues" dxfId="59" priority="82"/>
    <cfRule type="duplicateValues" dxfId="58" priority="84"/>
    <cfRule type="duplicateValues" dxfId="57" priority="81"/>
    <cfRule type="duplicateValues" dxfId="56" priority="83"/>
  </conditionalFormatting>
  <conditionalFormatting sqref="C163">
    <cfRule type="duplicateValues" dxfId="55" priority="75"/>
    <cfRule type="duplicateValues" dxfId="54" priority="76"/>
    <cfRule type="duplicateValues" dxfId="53" priority="77"/>
    <cfRule type="duplicateValues" dxfId="52" priority="78"/>
    <cfRule type="duplicateValues" dxfId="51" priority="79"/>
  </conditionalFormatting>
  <conditionalFormatting sqref="C164:C165">
    <cfRule type="duplicateValues" dxfId="50" priority="70"/>
    <cfRule type="duplicateValues" dxfId="49" priority="72"/>
    <cfRule type="duplicateValues" dxfId="48" priority="73"/>
    <cfRule type="duplicateValues" dxfId="47" priority="71"/>
    <cfRule type="duplicateValues" dxfId="46" priority="69"/>
  </conditionalFormatting>
  <conditionalFormatting sqref="C166">
    <cfRule type="duplicateValues" dxfId="45" priority="68"/>
    <cfRule type="duplicateValues" dxfId="44" priority="67"/>
    <cfRule type="duplicateValues" dxfId="43" priority="66"/>
    <cfRule type="duplicateValues" dxfId="42" priority="65"/>
    <cfRule type="duplicateValues" dxfId="41" priority="64"/>
  </conditionalFormatting>
  <conditionalFormatting sqref="C167">
    <cfRule type="duplicateValues" dxfId="40" priority="63"/>
    <cfRule type="duplicateValues" dxfId="39" priority="61"/>
    <cfRule type="duplicateValues" dxfId="38" priority="60"/>
    <cfRule type="duplicateValues" dxfId="37" priority="59"/>
    <cfRule type="duplicateValues" dxfId="36" priority="62"/>
  </conditionalFormatting>
  <conditionalFormatting sqref="C168">
    <cfRule type="duplicateValues" dxfId="35" priority="54"/>
    <cfRule type="duplicateValues" dxfId="34" priority="58"/>
    <cfRule type="duplicateValues" dxfId="33" priority="57"/>
    <cfRule type="duplicateValues" dxfId="32" priority="56"/>
    <cfRule type="duplicateValues" dxfId="31" priority="55"/>
  </conditionalFormatting>
  <conditionalFormatting sqref="C169:C170">
    <cfRule type="duplicateValues" dxfId="30" priority="53"/>
    <cfRule type="duplicateValues" dxfId="29" priority="52"/>
    <cfRule type="duplicateValues" dxfId="28" priority="51"/>
    <cfRule type="duplicateValues" dxfId="27" priority="50"/>
    <cfRule type="duplicateValues" dxfId="26" priority="49"/>
  </conditionalFormatting>
  <conditionalFormatting sqref="C171">
    <cfRule type="duplicateValues" dxfId="25" priority="48"/>
    <cfRule type="duplicateValues" dxfId="24" priority="47"/>
    <cfRule type="duplicateValues" dxfId="23" priority="46"/>
    <cfRule type="duplicateValues" dxfId="22" priority="44"/>
    <cfRule type="duplicateValues" dxfId="21" priority="45"/>
  </conditionalFormatting>
  <conditionalFormatting sqref="C173:C174">
    <cfRule type="duplicateValues" dxfId="20" priority="43"/>
    <cfRule type="duplicateValues" dxfId="19" priority="42"/>
    <cfRule type="duplicateValues" dxfId="18" priority="41"/>
    <cfRule type="duplicateValues" dxfId="17" priority="40"/>
    <cfRule type="duplicateValues" dxfId="16" priority="39"/>
  </conditionalFormatting>
  <conditionalFormatting sqref="C203">
    <cfRule type="duplicateValues" dxfId="15" priority="36"/>
    <cfRule type="duplicateValues" dxfId="14" priority="35"/>
    <cfRule type="duplicateValues" dxfId="13" priority="34"/>
    <cfRule type="duplicateValues" dxfId="12" priority="33"/>
    <cfRule type="duplicateValues" dxfId="11" priority="37"/>
  </conditionalFormatting>
  <conditionalFormatting sqref="C132:D132">
    <cfRule type="duplicateValues" dxfId="10" priority="216"/>
    <cfRule type="duplicateValues" dxfId="9" priority="217"/>
    <cfRule type="duplicateValues" dxfId="8" priority="214"/>
    <cfRule type="duplicateValues" dxfId="7" priority="215"/>
  </conditionalFormatting>
  <conditionalFormatting sqref="S1:S20 W21">
    <cfRule type="containsText" dxfId="6" priority="38" operator="containsText" text="Complete">
      <formula>NOT(ISERROR(SEARCH("Complete",S1)))</formula>
    </cfRule>
  </conditionalFormatting>
  <conditionalFormatting sqref="S23:S1048576">
    <cfRule type="containsText" dxfId="5" priority="1" operator="containsText" text="Complete">
      <formula>NOT(ISERROR(SEARCH("Complete",S23)))</formula>
    </cfRule>
  </conditionalFormatting>
  <conditionalFormatting sqref="T21">
    <cfRule type="duplicateValues" dxfId="4" priority="170"/>
    <cfRule type="duplicateValues" dxfId="3" priority="171"/>
    <cfRule type="duplicateValues" dxfId="2" priority="172"/>
    <cfRule type="duplicateValues" dxfId="1" priority="173"/>
    <cfRule type="duplicateValues" dxfId="0"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4" t="s">
        <v>222</v>
      </c>
      <c r="B18" s="645" t="s">
        <v>77</v>
      </c>
      <c r="C18" s="645"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4235" priority="146"/>
  </conditionalFormatting>
  <conditionalFormatting sqref="A2:A83">
    <cfRule type="duplicateValues" dxfId="4234" priority="150"/>
    <cfRule type="duplicateValues" dxfId="4233" priority="149"/>
    <cfRule type="duplicateValues" dxfId="4232" priority="148"/>
  </conditionalFormatting>
  <conditionalFormatting sqref="A4">
    <cfRule type="duplicateValues" dxfId="4231" priority="147"/>
  </conditionalFormatting>
  <conditionalFormatting sqref="A5">
    <cfRule type="duplicateValues" dxfId="4230" priority="142"/>
    <cfRule type="duplicateValues" dxfId="4229" priority="141"/>
  </conditionalFormatting>
  <conditionalFormatting sqref="A6">
    <cfRule type="duplicateValues" dxfId="4228" priority="145"/>
    <cfRule type="duplicateValues" dxfId="4227" priority="144"/>
  </conditionalFormatting>
  <conditionalFormatting sqref="A9">
    <cfRule type="duplicateValues" dxfId="4226" priority="143"/>
  </conditionalFormatting>
  <conditionalFormatting sqref="A10:A13">
    <cfRule type="duplicateValues" dxfId="4225" priority="140"/>
    <cfRule type="duplicateValues" dxfId="4224" priority="139"/>
    <cfRule type="duplicateValues" dxfId="4223" priority="138"/>
  </conditionalFormatting>
  <conditionalFormatting sqref="A14">
    <cfRule type="duplicateValues" dxfId="4222" priority="135"/>
    <cfRule type="duplicateValues" dxfId="4221" priority="137"/>
    <cfRule type="duplicateValues" dxfId="4220" priority="136"/>
  </conditionalFormatting>
  <conditionalFormatting sqref="A15:A16">
    <cfRule type="duplicateValues" dxfId="4219" priority="132"/>
    <cfRule type="duplicateValues" dxfId="4218" priority="133"/>
    <cfRule type="duplicateValues" dxfId="4217" priority="134"/>
  </conditionalFormatting>
  <conditionalFormatting sqref="A17 A19">
    <cfRule type="duplicateValues" dxfId="4216" priority="130"/>
  </conditionalFormatting>
  <conditionalFormatting sqref="A17">
    <cfRule type="duplicateValues" dxfId="4215" priority="131"/>
    <cfRule type="duplicateValues" dxfId="4214" priority="129"/>
  </conditionalFormatting>
  <conditionalFormatting sqref="A18">
    <cfRule type="duplicateValues" dxfId="4213" priority="128"/>
    <cfRule type="duplicateValues" dxfId="4212" priority="127"/>
    <cfRule type="duplicateValues" dxfId="4211" priority="126"/>
  </conditionalFormatting>
  <conditionalFormatting sqref="A20">
    <cfRule type="duplicateValues" dxfId="4210" priority="125"/>
    <cfRule type="duplicateValues" dxfId="4209" priority="124"/>
    <cfRule type="duplicateValues" dxfId="4208" priority="123"/>
  </conditionalFormatting>
  <conditionalFormatting sqref="A21">
    <cfRule type="duplicateValues" dxfId="4207" priority="122"/>
    <cfRule type="duplicateValues" dxfId="4206" priority="121"/>
    <cfRule type="duplicateValues" dxfId="4205" priority="120"/>
  </conditionalFormatting>
  <conditionalFormatting sqref="A22">
    <cfRule type="duplicateValues" dxfId="4204" priority="119"/>
    <cfRule type="duplicateValues" dxfId="4203" priority="118"/>
    <cfRule type="duplicateValues" dxfId="4202" priority="117"/>
  </conditionalFormatting>
  <conditionalFormatting sqref="A23">
    <cfRule type="duplicateValues" dxfId="4201" priority="115"/>
    <cfRule type="duplicateValues" dxfId="4200" priority="116"/>
    <cfRule type="duplicateValues" dxfId="4199" priority="114"/>
  </conditionalFormatting>
  <conditionalFormatting sqref="A24">
    <cfRule type="duplicateValues" dxfId="4198" priority="111"/>
    <cfRule type="duplicateValues" dxfId="4197" priority="113"/>
    <cfRule type="duplicateValues" dxfId="4196" priority="112"/>
  </conditionalFormatting>
  <conditionalFormatting sqref="A25">
    <cfRule type="duplicateValues" dxfId="4195" priority="110"/>
    <cfRule type="duplicateValues" dxfId="4194" priority="109"/>
    <cfRule type="duplicateValues" dxfId="4193" priority="108"/>
  </conditionalFormatting>
  <conditionalFormatting sqref="A26">
    <cfRule type="duplicateValues" dxfId="4192" priority="107"/>
    <cfRule type="duplicateValues" dxfId="4191" priority="106"/>
    <cfRule type="duplicateValues" dxfId="4190" priority="105"/>
  </conditionalFormatting>
  <conditionalFormatting sqref="A27:A28">
    <cfRule type="duplicateValues" dxfId="4189" priority="104"/>
    <cfRule type="duplicateValues" dxfId="4188" priority="103"/>
    <cfRule type="duplicateValues" dxfId="4187" priority="102"/>
  </conditionalFormatting>
  <conditionalFormatting sqref="A29:A30 A7:A9 A2:A3 A35 A58:A60 A62:A65 A67:A69 A74 A81:A83">
    <cfRule type="duplicateValues" dxfId="4186" priority="151"/>
  </conditionalFormatting>
  <conditionalFormatting sqref="A29:A30 A7:A9 A2:A4 A35 A58:A60 A62:A65 A67:A69 A74 A81:A83">
    <cfRule type="duplicateValues" dxfId="4185" priority="152"/>
  </conditionalFormatting>
  <conditionalFormatting sqref="A29:A30 A7:A9 A35 A58:A60 A62:A65 A67:A69 A74 A81:A83">
    <cfRule type="duplicateValues" dxfId="4184" priority="153"/>
  </conditionalFormatting>
  <conditionalFormatting sqref="A31">
    <cfRule type="duplicateValues" dxfId="4183" priority="101"/>
    <cfRule type="duplicateValues" dxfId="4182" priority="100"/>
    <cfRule type="duplicateValues" dxfId="4181" priority="99"/>
  </conditionalFormatting>
  <conditionalFormatting sqref="A32">
    <cfRule type="duplicateValues" dxfId="4180" priority="98"/>
    <cfRule type="duplicateValues" dxfId="4179" priority="97"/>
    <cfRule type="duplicateValues" dxfId="4178" priority="96"/>
  </conditionalFormatting>
  <conditionalFormatting sqref="A33">
    <cfRule type="duplicateValues" dxfId="4177" priority="93"/>
    <cfRule type="duplicateValues" dxfId="4176" priority="95"/>
    <cfRule type="duplicateValues" dxfId="4175" priority="94"/>
  </conditionalFormatting>
  <conditionalFormatting sqref="A34">
    <cfRule type="duplicateValues" dxfId="4174" priority="90"/>
    <cfRule type="duplicateValues" dxfId="4173" priority="92"/>
    <cfRule type="duplicateValues" dxfId="4172" priority="91"/>
  </conditionalFormatting>
  <conditionalFormatting sqref="A36">
    <cfRule type="duplicateValues" dxfId="4171" priority="89"/>
    <cfRule type="duplicateValues" dxfId="4170" priority="88"/>
    <cfRule type="duplicateValues" dxfId="4169" priority="87"/>
  </conditionalFormatting>
  <conditionalFormatting sqref="A37">
    <cfRule type="duplicateValues" dxfId="4168" priority="86"/>
    <cfRule type="duplicateValues" dxfId="4167" priority="84"/>
    <cfRule type="duplicateValues" dxfId="4166" priority="85"/>
  </conditionalFormatting>
  <conditionalFormatting sqref="A38">
    <cfRule type="duplicateValues" dxfId="4165" priority="83"/>
    <cfRule type="duplicateValues" dxfId="4164" priority="82"/>
    <cfRule type="duplicateValues" dxfId="4163" priority="81"/>
  </conditionalFormatting>
  <conditionalFormatting sqref="A39:A40">
    <cfRule type="duplicateValues" dxfId="4162" priority="80"/>
    <cfRule type="duplicateValues" dxfId="4161" priority="79"/>
    <cfRule type="duplicateValues" dxfId="4160" priority="78"/>
  </conditionalFormatting>
  <conditionalFormatting sqref="A41">
    <cfRule type="duplicateValues" dxfId="4159" priority="77"/>
    <cfRule type="duplicateValues" dxfId="4158" priority="75"/>
    <cfRule type="duplicateValues" dxfId="4157" priority="76"/>
  </conditionalFormatting>
  <conditionalFormatting sqref="A42">
    <cfRule type="duplicateValues" dxfId="4156" priority="72"/>
    <cfRule type="duplicateValues" dxfId="4155" priority="71"/>
    <cfRule type="duplicateValues" dxfId="4154" priority="74"/>
    <cfRule type="duplicateValues" dxfId="4153" priority="73"/>
  </conditionalFormatting>
  <conditionalFormatting sqref="A43">
    <cfRule type="duplicateValues" dxfId="4152" priority="70"/>
    <cfRule type="duplicateValues" dxfId="4151" priority="69"/>
    <cfRule type="duplicateValues" dxfId="4150" priority="68"/>
    <cfRule type="duplicateValues" dxfId="4149" priority="67"/>
  </conditionalFormatting>
  <conditionalFormatting sqref="A44">
    <cfRule type="duplicateValues" dxfId="4148" priority="66"/>
    <cfRule type="duplicateValues" dxfId="4147" priority="65"/>
    <cfRule type="duplicateValues" dxfId="4146" priority="64"/>
    <cfRule type="duplicateValues" dxfId="4145" priority="63"/>
  </conditionalFormatting>
  <conditionalFormatting sqref="A45:A47">
    <cfRule type="duplicateValues" dxfId="4144" priority="62"/>
    <cfRule type="duplicateValues" dxfId="4143" priority="61"/>
    <cfRule type="duplicateValues" dxfId="4142" priority="60"/>
    <cfRule type="duplicateValues" dxfId="4141" priority="59"/>
  </conditionalFormatting>
  <conditionalFormatting sqref="A48:A51">
    <cfRule type="duplicateValues" dxfId="4140" priority="57"/>
    <cfRule type="duplicateValues" dxfId="4139" priority="56"/>
    <cfRule type="duplicateValues" dxfId="4138" priority="58"/>
    <cfRule type="duplicateValues" dxfId="4137" priority="55"/>
  </conditionalFormatting>
  <conditionalFormatting sqref="A52">
    <cfRule type="duplicateValues" dxfId="4136" priority="52"/>
    <cfRule type="duplicateValues" dxfId="4135" priority="51"/>
    <cfRule type="duplicateValues" dxfId="4134" priority="53"/>
    <cfRule type="duplicateValues" dxfId="4133" priority="54"/>
  </conditionalFormatting>
  <conditionalFormatting sqref="A53">
    <cfRule type="duplicateValues" dxfId="4132" priority="50"/>
    <cfRule type="duplicateValues" dxfId="4131" priority="49"/>
    <cfRule type="duplicateValues" dxfId="4130" priority="48"/>
    <cfRule type="duplicateValues" dxfId="4129" priority="47"/>
  </conditionalFormatting>
  <conditionalFormatting sqref="A54:A56">
    <cfRule type="duplicateValues" dxfId="4128" priority="46"/>
    <cfRule type="duplicateValues" dxfId="4127" priority="45"/>
    <cfRule type="duplicateValues" dxfId="4126" priority="44"/>
    <cfRule type="duplicateValues" dxfId="4125" priority="43"/>
  </conditionalFormatting>
  <conditionalFormatting sqref="A57">
    <cfRule type="duplicateValues" dxfId="4124" priority="42"/>
    <cfRule type="duplicateValues" dxfId="4123" priority="41"/>
    <cfRule type="duplicateValues" dxfId="4122" priority="40"/>
    <cfRule type="duplicateValues" dxfId="4121" priority="39"/>
  </conditionalFormatting>
  <conditionalFormatting sqref="A61">
    <cfRule type="duplicateValues" dxfId="4120" priority="36"/>
    <cfRule type="duplicateValues" dxfId="4119" priority="35"/>
    <cfRule type="duplicateValues" dxfId="4118" priority="38"/>
    <cfRule type="duplicateValues" dxfId="4117" priority="37"/>
  </conditionalFormatting>
  <conditionalFormatting sqref="A66">
    <cfRule type="duplicateValues" dxfId="4116" priority="32"/>
    <cfRule type="duplicateValues" dxfId="4115" priority="31"/>
    <cfRule type="duplicateValues" dxfId="4114" priority="34"/>
    <cfRule type="duplicateValues" dxfId="4113" priority="33"/>
  </conditionalFormatting>
  <conditionalFormatting sqref="A70:A72">
    <cfRule type="duplicateValues" dxfId="4112" priority="30"/>
    <cfRule type="duplicateValues" dxfId="4111" priority="29"/>
    <cfRule type="duplicateValues" dxfId="4110" priority="28"/>
    <cfRule type="duplicateValues" dxfId="4109" priority="27"/>
  </conditionalFormatting>
  <conditionalFormatting sqref="A73">
    <cfRule type="duplicateValues" dxfId="4108" priority="26"/>
    <cfRule type="duplicateValues" dxfId="4107" priority="25"/>
    <cfRule type="duplicateValues" dxfId="4106" priority="24"/>
    <cfRule type="duplicateValues" dxfId="4105" priority="23"/>
  </conditionalFormatting>
  <conditionalFormatting sqref="A75:A76">
    <cfRule type="duplicateValues" dxfId="4104" priority="22"/>
    <cfRule type="duplicateValues" dxfId="4103" priority="21"/>
    <cfRule type="duplicateValues" dxfId="4102" priority="19"/>
    <cfRule type="duplicateValues" dxfId="4101" priority="20"/>
  </conditionalFormatting>
  <conditionalFormatting sqref="A77:A78">
    <cfRule type="duplicateValues" dxfId="4100" priority="16"/>
    <cfRule type="duplicateValues" dxfId="4099" priority="15"/>
    <cfRule type="duplicateValues" dxfId="4098" priority="17"/>
    <cfRule type="duplicateValues" dxfId="4097" priority="18"/>
  </conditionalFormatting>
  <conditionalFormatting sqref="A79">
    <cfRule type="duplicateValues" dxfId="4096" priority="12"/>
    <cfRule type="duplicateValues" dxfId="4095" priority="11"/>
    <cfRule type="duplicateValues" dxfId="4094" priority="14"/>
    <cfRule type="duplicateValues" dxfId="4093" priority="13"/>
  </conditionalFormatting>
  <conditionalFormatting sqref="A80">
    <cfRule type="duplicateValues" dxfId="4092" priority="10"/>
    <cfRule type="duplicateValues" dxfId="4091" priority="9"/>
    <cfRule type="duplicateValues" dxfId="4090" priority="7"/>
    <cfRule type="duplicateValues" dxfId="4089" priority="8"/>
  </conditionalFormatting>
  <conditionalFormatting sqref="A84:A91">
    <cfRule type="duplicateValues" dxfId="4088" priority="6"/>
    <cfRule type="duplicateValues" dxfId="4087" priority="5"/>
    <cfRule type="duplicateValues" dxfId="4086" priority="4"/>
    <cfRule type="duplicateValues" dxfId="4085" priority="3"/>
    <cfRule type="duplicateValues" dxfId="4084" priority="2"/>
    <cfRule type="duplicateValues" dxfId="408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24"/>
  <sheetViews>
    <sheetView zoomScale="78" zoomScaleNormal="78" workbookViewId="0">
      <selection activeCell="J324" sqref="J324"/>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916</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SUM(E6:E394)</f>
        <v>14977.844367999989</v>
      </c>
      <c r="F5" s="204">
        <f>SUM(F6:F394)</f>
        <v>163857617.38591936</v>
      </c>
      <c r="G5" s="205"/>
      <c r="H5" s="177"/>
      <c r="I5" s="177">
        <f>COUNTIF(I6:I394,"Completed")</f>
        <v>310</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hidden="1"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20"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6" si="61">E313*10940</f>
        <v>380602.6</v>
      </c>
      <c r="G313" s="62">
        <v>46082</v>
      </c>
      <c r="H313" s="43" t="s">
        <v>528</v>
      </c>
      <c r="I313" s="65" t="s">
        <v>12</v>
      </c>
      <c r="J313" s="144">
        <v>46080</v>
      </c>
      <c r="K313" s="144">
        <v>46095</v>
      </c>
      <c r="L313" s="494">
        <f t="shared" si="55"/>
        <v>15</v>
      </c>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420</v>
      </c>
      <c r="D315" s="65" t="s">
        <v>63</v>
      </c>
      <c r="E315" s="61">
        <v>43.804423999999997</v>
      </c>
      <c r="F315" s="207">
        <f t="shared" si="61"/>
        <v>479220.39855999994</v>
      </c>
      <c r="G315" s="62">
        <v>46082</v>
      </c>
      <c r="H315" s="43" t="s">
        <v>539</v>
      </c>
      <c r="I315" s="65" t="s">
        <v>561</v>
      </c>
      <c r="J315" s="144">
        <v>46084</v>
      </c>
      <c r="K315" s="65"/>
      <c r="L315" s="494"/>
      <c r="M315" s="494" t="s">
        <v>279</v>
      </c>
      <c r="N315" s="66"/>
    </row>
    <row r="316" spans="2:14" x14ac:dyDescent="0.35">
      <c r="B316" s="65">
        <v>311</v>
      </c>
      <c r="C316" s="65" t="s">
        <v>442</v>
      </c>
      <c r="D316" s="65" t="s">
        <v>65</v>
      </c>
      <c r="E316" s="61">
        <v>36.159755999999994</v>
      </c>
      <c r="F316" s="207">
        <f t="shared" si="61"/>
        <v>395587.73063999997</v>
      </c>
      <c r="G316" s="62">
        <v>46082</v>
      </c>
      <c r="H316" s="43" t="s">
        <v>788</v>
      </c>
      <c r="I316" s="65" t="s">
        <v>12</v>
      </c>
      <c r="J316" s="144">
        <v>46086</v>
      </c>
      <c r="K316" s="144">
        <v>46097</v>
      </c>
      <c r="L316" s="494">
        <f t="shared" si="55"/>
        <v>11</v>
      </c>
      <c r="M316" s="494" t="s">
        <v>279</v>
      </c>
      <c r="N316" s="66"/>
    </row>
    <row r="317" spans="2:14" x14ac:dyDescent="0.35">
      <c r="B317" s="65">
        <v>312</v>
      </c>
      <c r="C317" s="65" t="s">
        <v>495</v>
      </c>
      <c r="D317" s="65" t="s">
        <v>65</v>
      </c>
      <c r="E317" s="61">
        <v>36.159755999999994</v>
      </c>
      <c r="F317" s="207">
        <f t="shared" ref="F317:F321" si="62">E317*10940</f>
        <v>395587.73063999997</v>
      </c>
      <c r="G317" s="62">
        <v>46082</v>
      </c>
      <c r="H317" s="43" t="s">
        <v>277</v>
      </c>
      <c r="I317" s="65" t="s">
        <v>12</v>
      </c>
      <c r="J317" s="144">
        <v>46090</v>
      </c>
      <c r="K317" s="144">
        <v>46095</v>
      </c>
      <c r="L317" s="494">
        <f t="shared" si="55"/>
        <v>5</v>
      </c>
      <c r="M317" s="494" t="s">
        <v>279</v>
      </c>
      <c r="N317" s="66"/>
    </row>
    <row r="318" spans="2:14" x14ac:dyDescent="0.35">
      <c r="B318" s="65">
        <v>313</v>
      </c>
      <c r="C318" s="65" t="s">
        <v>420</v>
      </c>
      <c r="D318" s="65" t="s">
        <v>63</v>
      </c>
      <c r="E318" s="61">
        <v>43.804423999999997</v>
      </c>
      <c r="F318" s="207">
        <f t="shared" si="62"/>
        <v>479220.39855999994</v>
      </c>
      <c r="G318" s="62">
        <v>46082</v>
      </c>
      <c r="H318" s="43" t="s">
        <v>540</v>
      </c>
      <c r="I318" s="65" t="s">
        <v>561</v>
      </c>
      <c r="J318" s="144">
        <v>46091</v>
      </c>
      <c r="K318" s="65"/>
      <c r="L318" s="494"/>
      <c r="M318" s="494" t="s">
        <v>279</v>
      </c>
      <c r="N318" s="66"/>
    </row>
    <row r="319" spans="2:14" x14ac:dyDescent="0.35">
      <c r="B319" s="65">
        <v>314</v>
      </c>
      <c r="C319" s="65" t="s">
        <v>679</v>
      </c>
      <c r="D319" s="66" t="s">
        <v>200</v>
      </c>
      <c r="E319" s="65">
        <v>124.95</v>
      </c>
      <c r="F319" s="207">
        <f t="shared" si="62"/>
        <v>1366953</v>
      </c>
      <c r="G319" s="62">
        <v>46082</v>
      </c>
      <c r="H319" s="43" t="s">
        <v>525</v>
      </c>
      <c r="I319" s="65" t="s">
        <v>561</v>
      </c>
      <c r="J319" s="144">
        <v>46092</v>
      </c>
      <c r="K319" s="65"/>
      <c r="L319" s="494"/>
      <c r="M319" s="494" t="s">
        <v>882</v>
      </c>
      <c r="N319" s="66"/>
    </row>
    <row r="320" spans="2:14" x14ac:dyDescent="0.35">
      <c r="B320" s="65">
        <v>315</v>
      </c>
      <c r="C320" s="65" t="s">
        <v>258</v>
      </c>
      <c r="D320" s="65" t="s">
        <v>57</v>
      </c>
      <c r="E320" s="61">
        <v>45.697022000000004</v>
      </c>
      <c r="F320" s="45">
        <f t="shared" si="62"/>
        <v>499925.42068000004</v>
      </c>
      <c r="G320" s="62">
        <v>46082</v>
      </c>
      <c r="H320" s="65" t="s">
        <v>524</v>
      </c>
      <c r="I320" s="65" t="s">
        <v>12</v>
      </c>
      <c r="J320" s="144">
        <v>46078</v>
      </c>
      <c r="K320" s="144">
        <v>46093</v>
      </c>
      <c r="L320" s="494">
        <f t="shared" si="55"/>
        <v>15</v>
      </c>
      <c r="M320" s="494" t="s">
        <v>781</v>
      </c>
      <c r="N320" s="66"/>
    </row>
    <row r="321" spans="2:14" x14ac:dyDescent="0.35">
      <c r="B321" s="65">
        <v>316</v>
      </c>
      <c r="C321" s="65" t="s">
        <v>670</v>
      </c>
      <c r="D321" s="65" t="s">
        <v>659</v>
      </c>
      <c r="E321" s="65">
        <v>66.78</v>
      </c>
      <c r="F321" s="207">
        <f t="shared" si="62"/>
        <v>730573.20000000007</v>
      </c>
      <c r="G321" s="62">
        <v>46082</v>
      </c>
      <c r="H321" s="65" t="s">
        <v>524</v>
      </c>
      <c r="I321" s="65" t="s">
        <v>561</v>
      </c>
      <c r="J321" s="144">
        <v>46095</v>
      </c>
      <c r="K321" s="65"/>
      <c r="L321" s="662"/>
      <c r="M321" s="494" t="s">
        <v>781</v>
      </c>
      <c r="N321" s="66"/>
    </row>
    <row r="322" spans="2:14" x14ac:dyDescent="0.35">
      <c r="B322" s="65">
        <v>317</v>
      </c>
      <c r="C322" s="65" t="s">
        <v>705</v>
      </c>
      <c r="D322" s="65" t="s">
        <v>65</v>
      </c>
      <c r="E322" s="61">
        <v>36.159755999999994</v>
      </c>
      <c r="F322" s="207">
        <f t="shared" ref="F322:F323" si="63">E322*10940</f>
        <v>395587.73063999997</v>
      </c>
      <c r="G322" s="62">
        <v>46082</v>
      </c>
      <c r="H322" s="43" t="s">
        <v>522</v>
      </c>
      <c r="I322" s="65" t="s">
        <v>561</v>
      </c>
      <c r="J322" s="144">
        <v>46096</v>
      </c>
      <c r="K322" s="66"/>
      <c r="L322" s="662"/>
      <c r="M322" s="494" t="s">
        <v>781</v>
      </c>
      <c r="N322" s="66"/>
    </row>
    <row r="323" spans="2:14" x14ac:dyDescent="0.35">
      <c r="B323" s="65">
        <v>318</v>
      </c>
      <c r="C323" s="65" t="s">
        <v>466</v>
      </c>
      <c r="D323" s="65" t="s">
        <v>475</v>
      </c>
      <c r="E323" s="68">
        <v>65.87</v>
      </c>
      <c r="F323" s="207">
        <f t="shared" si="63"/>
        <v>720617.8</v>
      </c>
      <c r="G323" s="62">
        <v>46082</v>
      </c>
      <c r="H323" s="43" t="s">
        <v>277</v>
      </c>
      <c r="I323" s="65" t="s">
        <v>561</v>
      </c>
      <c r="J323" s="144">
        <v>46096</v>
      </c>
      <c r="K323" s="66"/>
      <c r="L323" s="662"/>
      <c r="M323" s="494" t="s">
        <v>279</v>
      </c>
      <c r="N323" s="66"/>
    </row>
    <row r="324" spans="2:14" x14ac:dyDescent="0.35">
      <c r="B324" s="65">
        <v>319</v>
      </c>
      <c r="C324" s="65" t="s">
        <v>488</v>
      </c>
      <c r="D324" s="65" t="s">
        <v>65</v>
      </c>
      <c r="E324" s="61">
        <v>36.159755999999994</v>
      </c>
      <c r="F324" s="207">
        <f t="shared" ref="F324" si="64">E324*10940</f>
        <v>395587.73063999997</v>
      </c>
      <c r="G324" s="62">
        <v>46082</v>
      </c>
      <c r="H324" s="43" t="s">
        <v>788</v>
      </c>
      <c r="I324" s="65" t="s">
        <v>561</v>
      </c>
      <c r="J324" s="144">
        <v>46098</v>
      </c>
      <c r="K324" s="66"/>
      <c r="L324" s="662"/>
      <c r="M324" s="494" t="s">
        <v>279</v>
      </c>
      <c r="N324" s="66"/>
    </row>
  </sheetData>
  <autoFilter ref="B4:N323" xr:uid="{00000000-0009-0000-0000-000001000000}">
    <filterColumn colId="5">
      <filters>
        <dateGroupItem year="2026" month="3" dateTimeGrouping="month"/>
      </filters>
    </filterColumn>
    <sortState xmlns:xlrd2="http://schemas.microsoft.com/office/spreadsheetml/2017/richdata2" ref="B118:N131">
      <sortCondition ref="K4:K139"/>
    </sortState>
  </autoFilter>
  <conditionalFormatting sqref="C4:C5">
    <cfRule type="duplicateValues" dxfId="4082" priority="429"/>
    <cfRule type="duplicateValues" dxfId="4081" priority="430"/>
    <cfRule type="duplicateValues" dxfId="4080" priority="431"/>
    <cfRule type="duplicateValues" dxfId="4079" priority="432"/>
  </conditionalFormatting>
  <conditionalFormatting sqref="I4:I5">
    <cfRule type="containsText" dxfId="407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6" t="s">
        <v>809</v>
      </c>
      <c r="B1" s="797"/>
      <c r="C1" s="797"/>
      <c r="D1" s="797"/>
      <c r="E1" s="797"/>
      <c r="F1" s="798"/>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4" t="s">
        <v>808</v>
      </c>
    </row>
    <row r="4" spans="1:6" x14ac:dyDescent="0.35">
      <c r="A4" s="519">
        <v>2</v>
      </c>
      <c r="B4" s="43" t="s">
        <v>621</v>
      </c>
      <c r="C4" s="43" t="s">
        <v>63</v>
      </c>
      <c r="D4" s="43" t="s">
        <v>794</v>
      </c>
      <c r="E4" s="43" t="s">
        <v>796</v>
      </c>
      <c r="F4" s="795"/>
    </row>
    <row r="5" spans="1:6" x14ac:dyDescent="0.35">
      <c r="A5" s="519">
        <v>3</v>
      </c>
      <c r="B5" s="43" t="s">
        <v>622</v>
      </c>
      <c r="C5" s="43" t="s">
        <v>65</v>
      </c>
      <c r="D5" s="43" t="s">
        <v>794</v>
      </c>
      <c r="E5" s="43" t="s">
        <v>796</v>
      </c>
      <c r="F5" s="795"/>
    </row>
    <row r="6" spans="1:6" x14ac:dyDescent="0.35">
      <c r="A6" s="519">
        <v>4</v>
      </c>
      <c r="B6" s="43" t="s">
        <v>623</v>
      </c>
      <c r="C6" s="43" t="s">
        <v>65</v>
      </c>
      <c r="D6" s="43" t="s">
        <v>794</v>
      </c>
      <c r="E6" s="43" t="s">
        <v>796</v>
      </c>
      <c r="F6" s="795"/>
    </row>
    <row r="7" spans="1:6" x14ac:dyDescent="0.35">
      <c r="A7" s="524">
        <v>5</v>
      </c>
      <c r="B7" s="43" t="s">
        <v>626</v>
      </c>
      <c r="C7" s="43" t="s">
        <v>65</v>
      </c>
      <c r="D7" s="43" t="s">
        <v>794</v>
      </c>
      <c r="E7" s="43" t="s">
        <v>796</v>
      </c>
      <c r="F7" s="795"/>
    </row>
    <row r="8" spans="1:6" x14ac:dyDescent="0.35">
      <c r="A8" s="519">
        <v>6</v>
      </c>
      <c r="B8" s="43" t="s">
        <v>627</v>
      </c>
      <c r="C8" s="43" t="s">
        <v>65</v>
      </c>
      <c r="D8" s="43" t="s">
        <v>794</v>
      </c>
      <c r="E8" s="43" t="s">
        <v>796</v>
      </c>
      <c r="F8" s="795"/>
    </row>
    <row r="9" spans="1:6" x14ac:dyDescent="0.35">
      <c r="A9" s="519">
        <v>7</v>
      </c>
      <c r="B9" s="43" t="s">
        <v>628</v>
      </c>
      <c r="C9" s="43" t="s">
        <v>63</v>
      </c>
      <c r="D9" s="43" t="s">
        <v>838</v>
      </c>
      <c r="E9" s="43" t="s">
        <v>15</v>
      </c>
      <c r="F9" s="795"/>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9" t="s">
        <v>828</v>
      </c>
      <c r="B1" s="800"/>
      <c r="C1" s="800"/>
      <c r="D1" s="800"/>
      <c r="E1" s="800"/>
      <c r="F1" s="801"/>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4"/>
  <sheetViews>
    <sheetView zoomScale="74" workbookViewId="0">
      <pane xSplit="4" topLeftCell="E1" activePane="topRight" state="frozen"/>
      <selection pane="topRight" activeCell="T9" sqref="T9"/>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855</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856</v>
      </c>
      <c r="B4" s="606" t="s">
        <v>857</v>
      </c>
      <c r="C4" s="606" t="s">
        <v>858</v>
      </c>
      <c r="D4" s="606" t="s">
        <v>859</v>
      </c>
      <c r="E4" s="606" t="s">
        <v>860</v>
      </c>
      <c r="F4" s="607" t="s">
        <v>861</v>
      </c>
      <c r="G4" s="608" t="s">
        <v>862</v>
      </c>
      <c r="H4" s="608" t="s">
        <v>863</v>
      </c>
      <c r="I4" s="607" t="s">
        <v>864</v>
      </c>
      <c r="J4" s="607" t="s">
        <v>865</v>
      </c>
      <c r="K4" s="606" t="s">
        <v>866</v>
      </c>
      <c r="L4" s="607" t="s">
        <v>867</v>
      </c>
      <c r="M4" s="607" t="s">
        <v>868</v>
      </c>
      <c r="N4" s="606" t="s">
        <v>869</v>
      </c>
      <c r="O4" s="606" t="s">
        <v>870</v>
      </c>
      <c r="P4" s="607" t="s">
        <v>871</v>
      </c>
      <c r="Q4" s="606" t="s">
        <v>872</v>
      </c>
      <c r="R4" s="606" t="s">
        <v>44</v>
      </c>
      <c r="S4" s="606" t="s">
        <v>564</v>
      </c>
      <c r="T4" s="606" t="s">
        <v>873</v>
      </c>
      <c r="U4" s="606" t="s">
        <v>874</v>
      </c>
      <c r="V4" s="606" t="s">
        <v>875</v>
      </c>
      <c r="W4" s="607" t="s">
        <v>16</v>
      </c>
    </row>
    <row r="5" spans="1:105" s="66" customFormat="1" x14ac:dyDescent="0.35">
      <c r="A5" s="43">
        <v>1</v>
      </c>
      <c r="B5" s="43" t="s">
        <v>883</v>
      </c>
      <c r="C5" s="43" t="s">
        <v>630</v>
      </c>
      <c r="D5" s="43" t="s">
        <v>504</v>
      </c>
      <c r="E5" s="45">
        <v>419</v>
      </c>
      <c r="F5" s="47" t="s">
        <v>881</v>
      </c>
      <c r="G5" s="618" t="s">
        <v>877</v>
      </c>
      <c r="H5" s="618" t="s">
        <v>878</v>
      </c>
      <c r="I5" s="598">
        <v>46042</v>
      </c>
      <c r="J5" s="598">
        <v>46047</v>
      </c>
      <c r="K5" s="611" t="s">
        <v>878</v>
      </c>
      <c r="L5" s="598">
        <v>46058</v>
      </c>
      <c r="M5" s="598">
        <v>46060</v>
      </c>
      <c r="N5" s="547"/>
      <c r="O5" s="547"/>
      <c r="P5" s="603"/>
      <c r="Q5" s="45">
        <f>E5</f>
        <v>419</v>
      </c>
      <c r="R5" s="611" t="s">
        <v>878</v>
      </c>
      <c r="S5" s="43" t="s">
        <v>879</v>
      </c>
      <c r="T5" s="43">
        <v>54</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884</v>
      </c>
      <c r="C6" s="43" t="s">
        <v>504</v>
      </c>
      <c r="D6" s="43" t="s">
        <v>122</v>
      </c>
      <c r="E6" s="45">
        <v>3470</v>
      </c>
      <c r="F6" s="43" t="s">
        <v>876</v>
      </c>
      <c r="G6" s="618" t="s">
        <v>877</v>
      </c>
      <c r="H6" s="618" t="s">
        <v>878</v>
      </c>
      <c r="I6" s="63">
        <v>46049</v>
      </c>
      <c r="J6" s="63">
        <v>46055</v>
      </c>
      <c r="K6" s="611" t="s">
        <v>878</v>
      </c>
      <c r="L6" s="63">
        <v>46063</v>
      </c>
      <c r="M6" s="63">
        <v>46068</v>
      </c>
      <c r="N6" s="63"/>
      <c r="O6" s="63"/>
      <c r="P6" s="63"/>
      <c r="Q6" s="45">
        <f>E6</f>
        <v>3470</v>
      </c>
      <c r="R6" s="611" t="s">
        <v>878</v>
      </c>
      <c r="S6" s="43" t="s">
        <v>879</v>
      </c>
      <c r="T6" s="43">
        <v>54</v>
      </c>
      <c r="U6" s="590"/>
      <c r="V6" s="43"/>
      <c r="W6" s="43"/>
    </row>
    <row r="7" spans="1:105" x14ac:dyDescent="0.35">
      <c r="A7" s="43">
        <v>3</v>
      </c>
      <c r="B7" s="43" t="s">
        <v>888</v>
      </c>
      <c r="C7" s="43" t="s">
        <v>122</v>
      </c>
      <c r="D7" s="43" t="s">
        <v>489</v>
      </c>
      <c r="E7" s="45">
        <v>461</v>
      </c>
      <c r="F7" s="47" t="s">
        <v>881</v>
      </c>
      <c r="G7" s="618" t="s">
        <v>877</v>
      </c>
      <c r="H7" s="618" t="s">
        <v>878</v>
      </c>
      <c r="I7" s="63">
        <v>46061</v>
      </c>
      <c r="J7" s="63">
        <v>46065</v>
      </c>
      <c r="K7" s="611" t="s">
        <v>878</v>
      </c>
      <c r="L7" s="63">
        <v>46071</v>
      </c>
      <c r="M7" s="63">
        <v>46075</v>
      </c>
      <c r="N7" s="63"/>
      <c r="O7" s="63"/>
      <c r="P7" s="63"/>
      <c r="Q7" s="61">
        <f>E7</f>
        <v>461</v>
      </c>
      <c r="R7" s="611" t="s">
        <v>878</v>
      </c>
      <c r="S7" s="43" t="s">
        <v>879</v>
      </c>
      <c r="T7" s="43">
        <v>54</v>
      </c>
      <c r="U7" s="590"/>
      <c r="V7" s="43"/>
      <c r="W7" s="43"/>
    </row>
    <row r="8" spans="1:105" x14ac:dyDescent="0.35">
      <c r="A8" s="43">
        <v>4</v>
      </c>
      <c r="B8" s="43" t="s">
        <v>890</v>
      </c>
      <c r="C8" s="43" t="s">
        <v>489</v>
      </c>
      <c r="D8" s="43" t="s">
        <v>456</v>
      </c>
      <c r="E8" s="61">
        <v>2200</v>
      </c>
      <c r="F8" s="43" t="s">
        <v>876</v>
      </c>
      <c r="G8" s="618" t="s">
        <v>877</v>
      </c>
      <c r="H8" s="618" t="s">
        <v>878</v>
      </c>
      <c r="I8" s="63">
        <v>46069</v>
      </c>
      <c r="J8" s="63">
        <v>46075</v>
      </c>
      <c r="K8" s="611" t="s">
        <v>878</v>
      </c>
      <c r="L8" s="63">
        <v>46079</v>
      </c>
      <c r="M8" s="63">
        <v>46081</v>
      </c>
      <c r="N8" s="63"/>
      <c r="O8" s="63"/>
      <c r="P8" s="63"/>
      <c r="Q8" s="61">
        <v>2200</v>
      </c>
      <c r="R8" s="611" t="s">
        <v>878</v>
      </c>
      <c r="S8" s="43" t="s">
        <v>879</v>
      </c>
      <c r="T8" s="43">
        <v>54</v>
      </c>
      <c r="U8" s="590"/>
      <c r="V8" s="43"/>
      <c r="W8" s="43"/>
    </row>
    <row r="9" spans="1:105" x14ac:dyDescent="0.35">
      <c r="A9" s="43">
        <v>5</v>
      </c>
      <c r="B9" s="43" t="s">
        <v>898</v>
      </c>
      <c r="C9" s="43" t="s">
        <v>456</v>
      </c>
      <c r="D9" s="43" t="s">
        <v>225</v>
      </c>
      <c r="E9" s="61">
        <v>567</v>
      </c>
      <c r="F9" s="43" t="s">
        <v>876</v>
      </c>
      <c r="G9" s="618" t="s">
        <v>877</v>
      </c>
      <c r="H9" s="618" t="s">
        <v>878</v>
      </c>
      <c r="I9" s="63">
        <v>46077</v>
      </c>
      <c r="J9" s="63">
        <v>46079</v>
      </c>
      <c r="K9" s="611" t="s">
        <v>878</v>
      </c>
      <c r="L9" s="63">
        <v>46093</v>
      </c>
      <c r="M9" s="63">
        <v>46097</v>
      </c>
      <c r="N9" s="63"/>
      <c r="O9" s="63"/>
      <c r="P9" s="63"/>
      <c r="Q9" s="61">
        <v>567</v>
      </c>
      <c r="R9" s="611" t="s">
        <v>878</v>
      </c>
      <c r="S9" s="43" t="s">
        <v>879</v>
      </c>
      <c r="T9" s="43">
        <v>54</v>
      </c>
      <c r="U9" s="590"/>
      <c r="V9" s="43"/>
      <c r="W9" s="43"/>
    </row>
    <row r="10" spans="1:105" x14ac:dyDescent="0.35">
      <c r="A10" s="43">
        <v>6</v>
      </c>
      <c r="B10" s="43" t="s">
        <v>913</v>
      </c>
      <c r="C10" s="43" t="s">
        <v>230</v>
      </c>
      <c r="D10" s="43" t="s">
        <v>131</v>
      </c>
      <c r="E10" s="61">
        <v>967</v>
      </c>
      <c r="F10" s="43" t="s">
        <v>876</v>
      </c>
      <c r="G10" s="618" t="s">
        <v>877</v>
      </c>
      <c r="H10" s="618" t="s">
        <v>878</v>
      </c>
      <c r="I10" s="63">
        <v>46087</v>
      </c>
      <c r="J10" s="63">
        <v>46063</v>
      </c>
      <c r="K10" s="611" t="s">
        <v>878</v>
      </c>
      <c r="L10" s="63"/>
      <c r="M10" s="63"/>
      <c r="N10" s="63"/>
      <c r="O10" s="63"/>
      <c r="P10" s="63"/>
      <c r="Q10" s="61"/>
      <c r="R10" s="43"/>
      <c r="S10" s="43" t="s">
        <v>879</v>
      </c>
      <c r="T10" s="43">
        <v>54</v>
      </c>
      <c r="U10" s="590"/>
      <c r="V10" s="43"/>
      <c r="W10" s="43"/>
    </row>
    <row r="11" spans="1:105" x14ac:dyDescent="0.35">
      <c r="A11" s="43">
        <v>7</v>
      </c>
      <c r="B11" s="43" t="s">
        <v>909</v>
      </c>
      <c r="C11" s="43" t="s">
        <v>639</v>
      </c>
      <c r="D11" s="43" t="s">
        <v>149</v>
      </c>
      <c r="E11" s="61">
        <v>2565</v>
      </c>
      <c r="F11" s="43" t="s">
        <v>876</v>
      </c>
      <c r="G11" s="618" t="s">
        <v>877</v>
      </c>
      <c r="H11" s="618" t="s">
        <v>878</v>
      </c>
      <c r="I11" s="63"/>
      <c r="J11" s="63"/>
      <c r="K11" s="61"/>
      <c r="L11" s="63"/>
      <c r="M11" s="63"/>
      <c r="N11" s="63"/>
      <c r="O11" s="63"/>
      <c r="P11" s="63"/>
      <c r="Q11" s="61"/>
      <c r="R11" s="43"/>
      <c r="S11" s="43" t="s">
        <v>910</v>
      </c>
      <c r="T11" s="43">
        <v>30</v>
      </c>
      <c r="U11" s="590"/>
      <c r="V11" s="43"/>
      <c r="W11" s="43"/>
    </row>
    <row r="12" spans="1:105" x14ac:dyDescent="0.35">
      <c r="A12" s="43">
        <v>8</v>
      </c>
      <c r="B12" s="43" t="s">
        <v>914</v>
      </c>
      <c r="C12" s="43" t="s">
        <v>149</v>
      </c>
      <c r="D12" s="43" t="s">
        <v>390</v>
      </c>
      <c r="E12" s="61">
        <v>4304</v>
      </c>
      <c r="F12" s="43" t="s">
        <v>876</v>
      </c>
      <c r="G12" s="618" t="s">
        <v>877</v>
      </c>
      <c r="H12" s="618" t="s">
        <v>878</v>
      </c>
      <c r="I12" s="63"/>
      <c r="J12" s="63"/>
      <c r="K12" s="61"/>
      <c r="L12" s="63"/>
      <c r="M12" s="63"/>
      <c r="N12" s="63"/>
      <c r="O12" s="63"/>
      <c r="P12" s="63"/>
      <c r="Q12" s="61"/>
      <c r="R12" s="43"/>
      <c r="S12" s="590"/>
      <c r="T12" s="590"/>
      <c r="U12" s="590"/>
      <c r="V12" s="43"/>
      <c r="W12" s="43"/>
    </row>
    <row r="13" spans="1:105" x14ac:dyDescent="0.35">
      <c r="A13" s="43"/>
      <c r="B13" s="43"/>
      <c r="C13" s="43"/>
      <c r="D13" s="43"/>
      <c r="E13" s="61"/>
      <c r="F13" s="43"/>
      <c r="G13" s="597"/>
      <c r="H13" s="597"/>
      <c r="I13" s="63"/>
      <c r="J13" s="63"/>
      <c r="K13" s="61"/>
      <c r="L13" s="63"/>
      <c r="M13" s="63"/>
      <c r="N13" s="63"/>
      <c r="O13" s="63"/>
      <c r="P13" s="63"/>
      <c r="Q13" s="61"/>
      <c r="R13" s="43"/>
      <c r="S13" s="590"/>
      <c r="T13" s="590"/>
      <c r="U13" s="590"/>
      <c r="V13" s="43"/>
      <c r="W13" s="43"/>
    </row>
    <row r="14" spans="1:105" x14ac:dyDescent="0.35">
      <c r="A14" s="43"/>
      <c r="B14" s="43"/>
      <c r="C14" s="43"/>
      <c r="D14" s="43"/>
      <c r="E14" s="61"/>
      <c r="F14" s="43"/>
      <c r="G14" s="597"/>
      <c r="H14" s="597"/>
      <c r="I14" s="63"/>
      <c r="J14" s="63"/>
      <c r="K14" s="61"/>
      <c r="L14" s="63"/>
      <c r="M14" s="63"/>
      <c r="N14" s="63"/>
      <c r="O14" s="63"/>
      <c r="P14" s="63"/>
      <c r="Q14" s="61"/>
      <c r="R14" s="43"/>
      <c r="S14" s="590"/>
      <c r="T14" s="590"/>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7"/>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7"/>
      <c r="W35" s="43"/>
    </row>
    <row r="36" spans="1:23" x14ac:dyDescent="0.35">
      <c r="A36" s="43"/>
      <c r="B36" s="43"/>
      <c r="C36" s="43"/>
      <c r="D36" s="43"/>
      <c r="E36" s="61"/>
      <c r="F36" s="43"/>
      <c r="G36" s="597"/>
      <c r="H36" s="597"/>
      <c r="I36" s="598"/>
      <c r="J36" s="598"/>
      <c r="K36" s="61"/>
      <c r="L36" s="598"/>
      <c r="M36" s="598"/>
      <c r="N36" s="598"/>
      <c r="O36" s="598"/>
      <c r="P36" s="598"/>
      <c r="Q36" s="61"/>
      <c r="R36" s="43"/>
      <c r="S36" s="599"/>
      <c r="T36" s="599"/>
      <c r="U36" s="599"/>
      <c r="V36" s="43"/>
      <c r="W36" s="43"/>
    </row>
    <row r="37" spans="1:23" x14ac:dyDescent="0.35">
      <c r="A37" s="43"/>
      <c r="B37" s="43"/>
      <c r="C37" s="43"/>
      <c r="D37" s="43"/>
      <c r="E37" s="61"/>
      <c r="F37" s="43"/>
      <c r="G37" s="597"/>
      <c r="H37" s="597"/>
      <c r="I37" s="598"/>
      <c r="J37" s="598"/>
      <c r="K37" s="61"/>
      <c r="L37" s="598"/>
      <c r="M37" s="598"/>
      <c r="N37" s="598"/>
      <c r="O37" s="598"/>
      <c r="P37" s="598"/>
      <c r="Q37" s="61"/>
      <c r="R37" s="43"/>
      <c r="S37" s="599"/>
      <c r="T37" s="599"/>
      <c r="U37" s="599"/>
      <c r="V37" s="43"/>
      <c r="W37" s="43"/>
    </row>
    <row r="38" spans="1:23" x14ac:dyDescent="0.35">
      <c r="A38" s="43"/>
      <c r="B38" s="43"/>
      <c r="C38" s="43"/>
      <c r="D38" s="43"/>
      <c r="E38" s="61"/>
      <c r="F38" s="43"/>
      <c r="G38" s="597"/>
      <c r="H38" s="597"/>
      <c r="I38" s="63"/>
      <c r="J38" s="63"/>
      <c r="K38" s="61"/>
      <c r="L38" s="63"/>
      <c r="M38" s="63"/>
      <c r="N38" s="63"/>
      <c r="O38" s="63"/>
      <c r="P38" s="63"/>
      <c r="Q38" s="61"/>
      <c r="R38" s="43"/>
      <c r="S38" s="590"/>
      <c r="T38" s="590"/>
      <c r="U38" s="590"/>
      <c r="V38" s="43"/>
      <c r="W38" s="43"/>
    </row>
    <row r="39" spans="1:23" x14ac:dyDescent="0.35">
      <c r="A39" s="43"/>
      <c r="B39" s="43"/>
      <c r="C39" s="43"/>
      <c r="D39" s="43"/>
      <c r="E39" s="61"/>
      <c r="F39" s="43"/>
      <c r="G39" s="597"/>
      <c r="H39" s="597"/>
      <c r="I39" s="63"/>
      <c r="J39" s="63"/>
      <c r="K39" s="61"/>
      <c r="L39" s="63"/>
      <c r="M39" s="63"/>
      <c r="N39" s="63"/>
      <c r="O39" s="63"/>
      <c r="P39" s="63"/>
      <c r="Q39" s="61"/>
      <c r="R39" s="43"/>
      <c r="S39" s="590"/>
      <c r="T39" s="590"/>
      <c r="U39" s="590"/>
      <c r="V39" s="47"/>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3"/>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7"/>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3"/>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598"/>
      <c r="J52" s="598"/>
      <c r="K52" s="61"/>
      <c r="L52" s="598"/>
      <c r="M52" s="598"/>
      <c r="N52" s="598"/>
      <c r="O52" s="598"/>
      <c r="P52" s="598"/>
      <c r="Q52" s="61"/>
      <c r="R52" s="43"/>
      <c r="S52" s="599"/>
      <c r="T52" s="599"/>
      <c r="U52" s="599"/>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63"/>
      <c r="J54" s="63"/>
      <c r="K54" s="61"/>
      <c r="L54" s="63"/>
      <c r="M54" s="63"/>
      <c r="N54" s="63"/>
      <c r="O54" s="63"/>
      <c r="P54" s="63"/>
      <c r="Q54" s="61"/>
      <c r="R54" s="43"/>
      <c r="S54" s="590"/>
      <c r="T54" s="590"/>
      <c r="U54" s="590"/>
      <c r="V54" s="43"/>
      <c r="W54" s="43"/>
    </row>
    <row r="55" spans="1:23" x14ac:dyDescent="0.35">
      <c r="A55" s="43"/>
      <c r="B55" s="43"/>
      <c r="C55" s="43"/>
      <c r="D55" s="43"/>
      <c r="E55" s="61"/>
      <c r="F55" s="43"/>
      <c r="G55" s="597"/>
      <c r="H55" s="597"/>
      <c r="I55" s="598"/>
      <c r="J55" s="598"/>
      <c r="K55" s="61"/>
      <c r="L55" s="598"/>
      <c r="M55" s="598"/>
      <c r="N55" s="598"/>
      <c r="O55" s="598"/>
      <c r="P55" s="598"/>
      <c r="Q55" s="61"/>
      <c r="R55" s="43"/>
      <c r="S55" s="599"/>
      <c r="T55" s="599"/>
      <c r="U55" s="599"/>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63"/>
      <c r="J57" s="63"/>
      <c r="K57" s="61"/>
      <c r="L57" s="63"/>
      <c r="M57" s="63"/>
      <c r="N57" s="63"/>
      <c r="O57" s="63"/>
      <c r="P57" s="63"/>
      <c r="Q57" s="61"/>
      <c r="R57" s="43"/>
      <c r="S57" s="590"/>
      <c r="T57" s="590"/>
      <c r="U57" s="590"/>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598"/>
      <c r="J60" s="598"/>
      <c r="K60" s="61"/>
      <c r="L60" s="598"/>
      <c r="M60" s="598"/>
      <c r="N60" s="598"/>
      <c r="O60" s="598"/>
      <c r="P60" s="598"/>
      <c r="Q60" s="61"/>
      <c r="R60" s="43"/>
      <c r="S60" s="599"/>
      <c r="T60" s="599"/>
      <c r="U60" s="599"/>
      <c r="V60" s="43"/>
      <c r="W60" s="43"/>
    </row>
    <row r="61" spans="1:23" x14ac:dyDescent="0.35">
      <c r="A61" s="43"/>
      <c r="B61" s="43"/>
      <c r="C61" s="43"/>
      <c r="D61" s="43"/>
      <c r="E61" s="61"/>
      <c r="F61" s="43"/>
      <c r="G61" s="597"/>
      <c r="H61" s="597"/>
      <c r="I61" s="598"/>
      <c r="J61" s="598"/>
      <c r="K61" s="61"/>
      <c r="L61" s="598"/>
      <c r="M61" s="598"/>
      <c r="N61" s="598"/>
      <c r="O61" s="598"/>
      <c r="P61" s="598"/>
      <c r="Q61" s="61"/>
      <c r="R61" s="43"/>
      <c r="S61" s="599"/>
      <c r="T61" s="599"/>
      <c r="U61" s="599"/>
      <c r="V61" s="43"/>
      <c r="W61" s="43"/>
    </row>
    <row r="62" spans="1:23" x14ac:dyDescent="0.35">
      <c r="A62" s="43"/>
      <c r="B62" s="43"/>
      <c r="C62" s="43"/>
      <c r="D62" s="43"/>
      <c r="E62" s="61"/>
      <c r="F62" s="43"/>
      <c r="G62" s="597"/>
      <c r="H62" s="597"/>
      <c r="I62" s="63"/>
      <c r="J62" s="63"/>
      <c r="K62" s="61"/>
      <c r="L62" s="63"/>
      <c r="M62" s="63"/>
      <c r="N62" s="63"/>
      <c r="O62" s="63"/>
      <c r="P62" s="63"/>
      <c r="Q62" s="61"/>
      <c r="R62" s="43"/>
      <c r="S62" s="590"/>
      <c r="T62" s="590"/>
      <c r="U62" s="590"/>
      <c r="V62" s="43"/>
      <c r="W62" s="43"/>
    </row>
    <row r="63" spans="1:23" x14ac:dyDescent="0.35">
      <c r="A63" s="43"/>
      <c r="B63" s="43"/>
      <c r="C63" s="43"/>
      <c r="D63" s="43"/>
      <c r="E63" s="61"/>
      <c r="F63" s="43"/>
      <c r="G63" s="597"/>
      <c r="H63" s="597"/>
      <c r="I63" s="63"/>
      <c r="J63" s="63"/>
      <c r="K63" s="61"/>
      <c r="L63" s="63"/>
      <c r="M63" s="63"/>
      <c r="N63" s="63"/>
      <c r="O63" s="63"/>
      <c r="P63" s="63"/>
      <c r="Q63" s="61"/>
      <c r="R63" s="43"/>
      <c r="S63" s="590"/>
      <c r="T63" s="590"/>
      <c r="U63" s="590"/>
      <c r="V63" s="43"/>
      <c r="W63" s="43"/>
    </row>
    <row r="64" spans="1:23" x14ac:dyDescent="0.35">
      <c r="A64" s="43"/>
      <c r="B64" s="43"/>
      <c r="C64" s="43"/>
      <c r="D64" s="43"/>
      <c r="E64" s="61"/>
      <c r="F64" s="43"/>
      <c r="G64" s="597"/>
      <c r="H64" s="597"/>
      <c r="I64" s="598"/>
      <c r="J64" s="598"/>
      <c r="K64" s="61"/>
      <c r="L64" s="598"/>
      <c r="M64" s="598"/>
      <c r="N64" s="598"/>
      <c r="O64" s="598"/>
      <c r="P64" s="598"/>
      <c r="Q64" s="61"/>
      <c r="R64" s="43"/>
      <c r="S64" s="599"/>
      <c r="T64" s="599"/>
      <c r="U64" s="599"/>
      <c r="V64" s="43"/>
      <c r="W64" s="43"/>
    </row>
    <row r="65" spans="1:23" x14ac:dyDescent="0.35">
      <c r="A65" s="43"/>
      <c r="B65" s="43"/>
      <c r="C65" s="43"/>
      <c r="D65" s="43"/>
      <c r="E65" s="61"/>
      <c r="F65" s="43"/>
      <c r="G65" s="597"/>
      <c r="H65" s="597"/>
      <c r="I65" s="598"/>
      <c r="J65" s="598"/>
      <c r="K65" s="61"/>
      <c r="L65" s="598"/>
      <c r="M65" s="598"/>
      <c r="N65" s="598"/>
      <c r="O65" s="598"/>
      <c r="P65" s="598"/>
      <c r="Q65" s="61"/>
      <c r="R65" s="43"/>
      <c r="S65" s="599"/>
      <c r="T65" s="599"/>
      <c r="U65" s="599"/>
      <c r="V65" s="43"/>
      <c r="W65" s="43"/>
    </row>
    <row r="66" spans="1:23" x14ac:dyDescent="0.35">
      <c r="A66" s="43"/>
      <c r="B66" s="43"/>
      <c r="C66" s="43"/>
      <c r="D66" s="43"/>
      <c r="E66" s="61"/>
      <c r="F66" s="43"/>
      <c r="G66" s="597"/>
      <c r="H66" s="597"/>
      <c r="I66" s="63"/>
      <c r="J66" s="63"/>
      <c r="K66" s="61"/>
      <c r="L66" s="63"/>
      <c r="M66" s="63"/>
      <c r="N66" s="63"/>
      <c r="O66" s="63"/>
      <c r="P66" s="63"/>
      <c r="Q66" s="61"/>
      <c r="R66" s="43"/>
      <c r="S66" s="590"/>
      <c r="T66" s="590"/>
      <c r="U66" s="590"/>
      <c r="V66" s="43"/>
      <c r="W66" s="43"/>
    </row>
    <row r="67" spans="1:23" x14ac:dyDescent="0.35">
      <c r="A67" s="43"/>
      <c r="B67" s="43"/>
      <c r="C67" s="43"/>
      <c r="D67" s="43"/>
      <c r="E67" s="61"/>
      <c r="F67" s="43"/>
      <c r="G67" s="597"/>
      <c r="H67" s="597"/>
      <c r="I67" s="63"/>
      <c r="J67" s="598"/>
      <c r="K67" s="61"/>
      <c r="L67" s="63"/>
      <c r="M67" s="63"/>
      <c r="N67" s="63"/>
      <c r="O67" s="63"/>
      <c r="P67" s="63"/>
      <c r="Q67" s="61"/>
      <c r="R67" s="43"/>
      <c r="S67" s="590"/>
      <c r="T67" s="590"/>
      <c r="U67" s="590"/>
      <c r="V67" s="43"/>
      <c r="W67" s="43"/>
    </row>
    <row r="68" spans="1:23" x14ac:dyDescent="0.35">
      <c r="A68" s="43"/>
      <c r="B68" s="43"/>
      <c r="C68" s="43"/>
      <c r="D68" s="43"/>
      <c r="E68" s="61"/>
      <c r="F68" s="43"/>
      <c r="G68" s="597"/>
      <c r="H68" s="597"/>
      <c r="I68" s="63"/>
      <c r="J68" s="598"/>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598"/>
      <c r="J70" s="598"/>
      <c r="K70" s="61"/>
      <c r="L70" s="598"/>
      <c r="M70" s="598"/>
      <c r="N70" s="598"/>
      <c r="O70" s="598"/>
      <c r="P70" s="598"/>
      <c r="Q70" s="61"/>
      <c r="R70" s="43"/>
      <c r="S70" s="599"/>
      <c r="T70" s="599"/>
      <c r="U70" s="599"/>
      <c r="V70" s="43"/>
      <c r="W70" s="43"/>
    </row>
    <row r="71" spans="1:23" x14ac:dyDescent="0.35">
      <c r="A71" s="43"/>
      <c r="B71" s="43"/>
      <c r="C71" s="43"/>
      <c r="D71" s="43"/>
      <c r="E71" s="61"/>
      <c r="F71" s="43"/>
      <c r="G71" s="597"/>
      <c r="H71" s="597"/>
      <c r="I71" s="63"/>
      <c r="J71" s="63"/>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63"/>
      <c r="J72" s="63"/>
      <c r="K72" s="61"/>
      <c r="L72" s="63"/>
      <c r="M72" s="63"/>
      <c r="N72" s="63"/>
      <c r="O72" s="63"/>
      <c r="P72" s="63"/>
      <c r="Q72" s="61"/>
      <c r="R72" s="43"/>
      <c r="S72" s="590"/>
      <c r="T72" s="590"/>
      <c r="U72" s="590"/>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598"/>
      <c r="J74" s="598"/>
      <c r="K74" s="61"/>
      <c r="L74" s="598"/>
      <c r="M74" s="598"/>
      <c r="N74" s="598"/>
      <c r="O74" s="598"/>
      <c r="P74" s="598"/>
      <c r="Q74" s="61"/>
      <c r="R74" s="43"/>
      <c r="S74" s="599"/>
      <c r="T74" s="599"/>
      <c r="U74" s="599"/>
      <c r="V74" s="43"/>
      <c r="W74" s="43"/>
    </row>
    <row r="75" spans="1:23" x14ac:dyDescent="0.35">
      <c r="A75" s="43"/>
      <c r="B75" s="43"/>
      <c r="C75" s="43"/>
      <c r="D75" s="43"/>
      <c r="E75" s="61"/>
      <c r="F75" s="43"/>
      <c r="G75" s="597"/>
      <c r="H75" s="597"/>
      <c r="I75" s="598"/>
      <c r="J75" s="598"/>
      <c r="K75" s="61"/>
      <c r="L75" s="598"/>
      <c r="M75" s="598"/>
      <c r="N75" s="598"/>
      <c r="O75" s="598"/>
      <c r="P75" s="598"/>
      <c r="Q75" s="61"/>
      <c r="R75" s="43"/>
      <c r="S75" s="599"/>
      <c r="T75" s="599"/>
      <c r="U75" s="599"/>
      <c r="V75" s="43"/>
      <c r="W75" s="43"/>
    </row>
    <row r="76" spans="1:23" x14ac:dyDescent="0.35">
      <c r="A76" s="43"/>
      <c r="B76" s="43"/>
      <c r="C76" s="43"/>
      <c r="D76" s="43"/>
      <c r="E76" s="61"/>
      <c r="F76" s="43"/>
      <c r="G76" s="597"/>
      <c r="H76" s="597"/>
      <c r="I76" s="63"/>
      <c r="J76" s="63"/>
      <c r="K76" s="61"/>
      <c r="L76" s="63"/>
      <c r="M76" s="63"/>
      <c r="N76" s="63"/>
      <c r="O76" s="63"/>
      <c r="P76" s="63"/>
      <c r="Q76" s="61"/>
      <c r="R76" s="43"/>
      <c r="S76" s="590"/>
      <c r="T76" s="590"/>
      <c r="U76" s="590"/>
      <c r="V76" s="43"/>
      <c r="W76" s="43"/>
    </row>
    <row r="77" spans="1:23" x14ac:dyDescent="0.35">
      <c r="A77" s="43"/>
      <c r="B77" s="43"/>
      <c r="C77" s="43"/>
      <c r="D77" s="43"/>
      <c r="E77" s="61"/>
      <c r="F77" s="43"/>
      <c r="G77" s="597"/>
      <c r="H77" s="597"/>
      <c r="I77" s="63"/>
      <c r="J77" s="63"/>
      <c r="K77" s="61"/>
      <c r="L77" s="63"/>
      <c r="M77" s="63"/>
      <c r="N77" s="63"/>
      <c r="O77" s="63"/>
      <c r="P77" s="63"/>
      <c r="Q77" s="61"/>
      <c r="R77" s="43"/>
      <c r="S77" s="590"/>
      <c r="T77" s="590"/>
      <c r="U77" s="590"/>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598"/>
      <c r="J79" s="598"/>
      <c r="K79" s="61"/>
      <c r="L79" s="598"/>
      <c r="M79" s="598"/>
      <c r="N79" s="598"/>
      <c r="O79" s="598"/>
      <c r="P79" s="598"/>
      <c r="Q79" s="61"/>
      <c r="R79" s="43"/>
      <c r="S79" s="599"/>
      <c r="T79" s="599"/>
      <c r="U79" s="599"/>
      <c r="V79" s="43"/>
      <c r="W79" s="43"/>
    </row>
    <row r="80" spans="1:23" x14ac:dyDescent="0.35">
      <c r="A80" s="43"/>
      <c r="B80" s="43"/>
      <c r="C80" s="43"/>
      <c r="D80" s="43"/>
      <c r="E80" s="61"/>
      <c r="F80" s="43"/>
      <c r="G80" s="597"/>
      <c r="H80" s="597"/>
      <c r="I80" s="598"/>
      <c r="J80" s="598"/>
      <c r="K80" s="61"/>
      <c r="L80" s="598"/>
      <c r="M80" s="598"/>
      <c r="N80" s="598"/>
      <c r="O80" s="598"/>
      <c r="P80" s="598"/>
      <c r="Q80" s="61"/>
      <c r="R80" s="43"/>
      <c r="S80" s="599"/>
      <c r="T80" s="599"/>
      <c r="U80" s="599"/>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63"/>
      <c r="J83" s="63"/>
      <c r="K83" s="61"/>
      <c r="L83" s="63"/>
      <c r="M83" s="63"/>
      <c r="N83" s="63"/>
      <c r="O83" s="63"/>
      <c r="P83" s="63"/>
      <c r="Q83" s="61"/>
      <c r="R83" s="43"/>
      <c r="S83" s="590"/>
      <c r="T83" s="590"/>
      <c r="U83" s="590"/>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597"/>
      <c r="H84" s="597"/>
      <c r="I84" s="63"/>
      <c r="J84" s="63"/>
      <c r="K84" s="61"/>
      <c r="L84" s="63"/>
      <c r="M84" s="63"/>
      <c r="N84" s="63"/>
      <c r="O84" s="63"/>
      <c r="P84" s="63"/>
      <c r="Q84" s="61"/>
      <c r="R84" s="43"/>
      <c r="S84" s="590"/>
      <c r="T84" s="590"/>
      <c r="U84" s="590"/>
      <c r="V84" s="43"/>
      <c r="W84" s="43"/>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598"/>
      <c r="J90" s="598"/>
      <c r="K90" s="61"/>
      <c r="L90" s="598"/>
      <c r="M90" s="598"/>
      <c r="N90" s="598"/>
      <c r="O90" s="598"/>
      <c r="P90" s="598"/>
      <c r="Q90" s="61"/>
      <c r="R90" s="43"/>
      <c r="S90" s="599"/>
      <c r="T90" s="599"/>
      <c r="U90" s="599"/>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598"/>
      <c r="J93" s="598"/>
      <c r="K93" s="61"/>
      <c r="L93" s="598"/>
      <c r="M93" s="598"/>
      <c r="N93" s="598"/>
      <c r="O93" s="598"/>
      <c r="P93" s="598"/>
      <c r="Q93" s="61"/>
      <c r="R93" s="43"/>
      <c r="S93" s="599"/>
      <c r="T93" s="599"/>
      <c r="U93" s="599"/>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63"/>
      <c r="J96" s="63"/>
      <c r="K96" s="61"/>
      <c r="L96" s="63"/>
      <c r="M96" s="63"/>
      <c r="N96" s="63"/>
      <c r="O96" s="63"/>
      <c r="P96" s="63"/>
      <c r="Q96" s="61"/>
      <c r="R96" s="43"/>
      <c r="S96" s="590"/>
      <c r="T96" s="590"/>
      <c r="U96" s="590"/>
      <c r="V96" s="43"/>
      <c r="W96" s="43"/>
    </row>
    <row r="97" spans="1:23" x14ac:dyDescent="0.35">
      <c r="A97" s="43"/>
      <c r="B97" s="43"/>
      <c r="C97" s="43"/>
      <c r="D97" s="43"/>
      <c r="E97" s="61"/>
      <c r="F97" s="43"/>
      <c r="G97" s="597"/>
      <c r="H97" s="597"/>
      <c r="I97" s="63"/>
      <c r="J97" s="63"/>
      <c r="K97" s="61"/>
      <c r="L97" s="63"/>
      <c r="M97" s="63"/>
      <c r="N97" s="63"/>
      <c r="O97" s="63"/>
      <c r="P97" s="63"/>
      <c r="Q97" s="61"/>
      <c r="R97" s="43"/>
      <c r="S97" s="590"/>
      <c r="T97" s="590"/>
      <c r="U97" s="590"/>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598"/>
      <c r="J101" s="598"/>
      <c r="K101" s="61"/>
      <c r="L101" s="598"/>
      <c r="M101" s="598"/>
      <c r="N101" s="598"/>
      <c r="O101" s="598"/>
      <c r="P101" s="598"/>
      <c r="Q101" s="61"/>
      <c r="R101" s="43"/>
      <c r="S101" s="599"/>
      <c r="T101" s="599"/>
      <c r="U101" s="599"/>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598"/>
      <c r="J104" s="598"/>
      <c r="K104" s="61"/>
      <c r="L104" s="598"/>
      <c r="M104" s="598"/>
      <c r="N104" s="598"/>
      <c r="O104" s="598"/>
      <c r="P104" s="598"/>
      <c r="Q104" s="61"/>
      <c r="R104" s="43"/>
      <c r="S104" s="599"/>
      <c r="T104" s="599"/>
      <c r="U104" s="599"/>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63"/>
      <c r="J106" s="63"/>
      <c r="K106" s="61"/>
      <c r="L106" s="63"/>
      <c r="M106" s="63"/>
      <c r="N106" s="63"/>
      <c r="O106" s="63"/>
      <c r="P106" s="63"/>
      <c r="Q106" s="61"/>
      <c r="R106" s="43"/>
      <c r="S106" s="590"/>
      <c r="T106" s="590"/>
      <c r="U106" s="590"/>
      <c r="V106" s="43"/>
      <c r="W106" s="43"/>
    </row>
    <row r="107" spans="1:23" x14ac:dyDescent="0.35">
      <c r="A107" s="43"/>
      <c r="B107" s="43"/>
      <c r="C107" s="43"/>
      <c r="D107" s="43"/>
      <c r="E107" s="61"/>
      <c r="F107" s="43"/>
      <c r="G107" s="597"/>
      <c r="H107" s="597"/>
      <c r="I107" s="63"/>
      <c r="J107" s="63"/>
      <c r="K107" s="61"/>
      <c r="L107" s="63"/>
      <c r="M107" s="63"/>
      <c r="N107" s="63"/>
      <c r="O107" s="63"/>
      <c r="P107" s="63"/>
      <c r="Q107" s="61"/>
      <c r="R107" s="43"/>
      <c r="S107" s="590"/>
      <c r="T107" s="590"/>
      <c r="U107" s="590"/>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7"/>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9"/>
      <c r="T109" s="599"/>
      <c r="U109" s="599"/>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3"/>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0"/>
      <c r="T111" s="590"/>
      <c r="U111" s="590"/>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598"/>
      <c r="J113" s="598"/>
      <c r="K113" s="61"/>
      <c r="L113" s="598"/>
      <c r="M113" s="598"/>
      <c r="N113" s="598"/>
      <c r="O113" s="598"/>
      <c r="P113" s="598"/>
      <c r="Q113" s="61"/>
      <c r="R113" s="43"/>
      <c r="S113" s="599"/>
      <c r="T113" s="599"/>
      <c r="U113" s="599"/>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63"/>
      <c r="J115" s="63"/>
      <c r="K115" s="61"/>
      <c r="L115" s="63"/>
      <c r="M115" s="63"/>
      <c r="N115" s="63"/>
      <c r="O115" s="63"/>
      <c r="P115" s="63"/>
      <c r="Q115" s="61"/>
      <c r="R115" s="43"/>
      <c r="S115" s="590"/>
      <c r="T115" s="590"/>
      <c r="U115" s="590"/>
      <c r="V115" s="43"/>
      <c r="W115" s="43"/>
    </row>
    <row r="116" spans="1:23" x14ac:dyDescent="0.35">
      <c r="A116" s="43"/>
      <c r="B116" s="43"/>
      <c r="C116" s="43"/>
      <c r="D116" s="43"/>
      <c r="E116" s="61"/>
      <c r="F116" s="43"/>
      <c r="G116" s="597"/>
      <c r="H116" s="597"/>
      <c r="I116" s="63"/>
      <c r="J116" s="63"/>
      <c r="K116" s="61"/>
      <c r="L116" s="598"/>
      <c r="M116" s="598"/>
      <c r="N116" s="598"/>
      <c r="O116" s="598"/>
      <c r="P116" s="598"/>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63"/>
      <c r="M118" s="63"/>
      <c r="N118" s="63"/>
      <c r="O118" s="63"/>
      <c r="P118" s="63"/>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515"/>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515"/>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43"/>
      <c r="J125" s="43"/>
      <c r="K125" s="43"/>
      <c r="L125" s="43"/>
      <c r="M125" s="43"/>
      <c r="N125" s="43"/>
      <c r="O125" s="43"/>
      <c r="P125" s="43"/>
      <c r="Q125" s="43"/>
      <c r="R125" s="43"/>
      <c r="S125" s="590"/>
      <c r="T125" s="590"/>
      <c r="U125" s="590"/>
      <c r="V125" s="43"/>
      <c r="W125" s="515"/>
    </row>
    <row r="126" spans="1:23" x14ac:dyDescent="0.35">
      <c r="A126" s="43"/>
      <c r="B126" s="43"/>
      <c r="C126" s="43"/>
      <c r="D126" s="43"/>
      <c r="E126" s="61"/>
      <c r="F126" s="43"/>
      <c r="G126" s="597"/>
      <c r="H126" s="597"/>
      <c r="I126" s="43"/>
      <c r="J126" s="43"/>
      <c r="K126" s="43"/>
      <c r="L126" s="43"/>
      <c r="M126" s="43"/>
      <c r="N126" s="43"/>
      <c r="O126" s="43"/>
      <c r="P126" s="43"/>
      <c r="Q126" s="43"/>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63"/>
      <c r="J130" s="63"/>
      <c r="K130" s="61"/>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63"/>
      <c r="J131" s="63"/>
      <c r="K131" s="61"/>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43"/>
      <c r="K132" s="43"/>
      <c r="L132" s="6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43"/>
      <c r="J133" s="43"/>
      <c r="K133" s="43"/>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43"/>
      <c r="J134" s="43"/>
      <c r="K134" s="43"/>
      <c r="L134" s="4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63"/>
      <c r="J136" s="63"/>
      <c r="K136" s="61"/>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63"/>
      <c r="J137" s="43"/>
      <c r="K137" s="43"/>
      <c r="L137" s="6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43"/>
      <c r="J138" s="43"/>
      <c r="K138" s="43"/>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43"/>
      <c r="J139" s="43"/>
      <c r="K139" s="43"/>
      <c r="L139" s="43"/>
      <c r="M139" s="43"/>
      <c r="N139" s="43"/>
      <c r="O139" s="43"/>
      <c r="P139" s="43"/>
      <c r="Q139" s="43"/>
      <c r="R139" s="43"/>
      <c r="S139" s="590"/>
      <c r="T139" s="590"/>
      <c r="U139" s="590"/>
      <c r="V139" s="43"/>
      <c r="W139" s="515"/>
    </row>
    <row r="140" spans="1:23" x14ac:dyDescent="0.35">
      <c r="A140" s="43"/>
      <c r="B140" s="43"/>
      <c r="C140" s="43"/>
      <c r="D140" s="43"/>
      <c r="E140" s="61"/>
      <c r="F140" s="43"/>
      <c r="G140" s="43"/>
      <c r="H140" s="43"/>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43"/>
      <c r="H141" s="43"/>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597"/>
      <c r="H143" s="597"/>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597"/>
      <c r="H144" s="597"/>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43"/>
      <c r="H145" s="43"/>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43"/>
      <c r="H146" s="43"/>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597"/>
      <c r="H157" s="597"/>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43"/>
      <c r="H159" s="43"/>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597"/>
      <c r="H161" s="597"/>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597"/>
      <c r="H164" s="597"/>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43"/>
      <c r="H166" s="43"/>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43"/>
      <c r="H167" s="43"/>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597"/>
      <c r="H174" s="597"/>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597"/>
      <c r="H175" s="597"/>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43"/>
      <c r="H177" s="43"/>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43"/>
      <c r="H178" s="43"/>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597"/>
      <c r="H205" s="597"/>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43"/>
      <c r="H207" s="43"/>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597"/>
      <c r="H215" s="597"/>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43"/>
      <c r="H217" s="43"/>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597"/>
      <c r="H222" s="597"/>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597"/>
      <c r="H223" s="597"/>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43"/>
      <c r="H226" s="43"/>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43"/>
      <c r="H227" s="43"/>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597"/>
      <c r="H228" s="597"/>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597"/>
      <c r="H229" s="597"/>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43"/>
      <c r="F233" s="43"/>
      <c r="G233" s="43"/>
      <c r="H233" s="43"/>
      <c r="I233" s="43"/>
      <c r="J233" s="43"/>
      <c r="K233" s="43"/>
      <c r="L233" s="43"/>
      <c r="M233" s="43"/>
      <c r="N233" s="43"/>
      <c r="O233" s="43"/>
      <c r="P233" s="43"/>
      <c r="Q233" s="43"/>
      <c r="R233" s="43"/>
      <c r="S233" s="590"/>
      <c r="T233" s="590"/>
      <c r="U233" s="590"/>
      <c r="V233" s="43"/>
      <c r="W233" s="515"/>
    </row>
    <row r="234" spans="1:23" x14ac:dyDescent="0.35">
      <c r="A234" s="591"/>
      <c r="B234" s="591"/>
      <c r="C234" s="591"/>
      <c r="D234" s="591" t="s">
        <v>290</v>
      </c>
      <c r="E234" s="592">
        <f>SUM(E5:E232)/1000</f>
        <v>14.952999999999999</v>
      </c>
      <c r="F234" s="593"/>
      <c r="G234" s="594"/>
      <c r="H234" s="594"/>
      <c r="I234" s="593"/>
      <c r="J234" s="593"/>
      <c r="K234" s="593"/>
      <c r="L234" s="593"/>
      <c r="M234" s="593"/>
      <c r="N234" s="593"/>
      <c r="O234" s="593"/>
      <c r="P234" s="593"/>
      <c r="Q234" s="612">
        <f>SUM(Q5:Q233)/1000</f>
        <v>7.117</v>
      </c>
      <c r="R234" s="593"/>
      <c r="S234" s="595"/>
      <c r="T234" s="595"/>
      <c r="U234" s="595"/>
      <c r="V234" s="593"/>
      <c r="W234" s="604"/>
    </row>
  </sheetData>
  <conditionalFormatting sqref="B235:B1048576 B2:B3">
    <cfRule type="duplicateValues" dxfId="4077" priority="26"/>
  </conditionalFormatting>
  <conditionalFormatting sqref="C4:C5">
    <cfRule type="duplicateValues" dxfId="4076" priority="30"/>
  </conditionalFormatting>
  <conditionalFormatting sqref="C6:C117">
    <cfRule type="duplicateValues" dxfId="4075" priority="1"/>
  </conditionalFormatting>
  <conditionalFormatting sqref="C36">
    <cfRule type="duplicateValues" dxfId="4074" priority="2"/>
  </conditionalFormatting>
  <conditionalFormatting sqref="C43">
    <cfRule type="duplicateValues" dxfId="4073" priority="3"/>
  </conditionalFormatting>
  <conditionalFormatting sqref="C118:C119">
    <cfRule type="duplicateValues" dxfId="4072" priority="4"/>
  </conditionalFormatting>
  <conditionalFormatting sqref="C120:C137 C140:C232">
    <cfRule type="duplicateValues" dxfId="4071" priority="5"/>
  </conditionalFormatting>
  <conditionalFormatting sqref="C138:C139">
    <cfRule type="duplicateValues" dxfId="4070" priority="6"/>
  </conditionalFormatting>
  <conditionalFormatting sqref="C233:C234">
    <cfRule type="duplicateValues" dxfId="4069" priority="31"/>
  </conditionalFormatting>
  <conditionalFormatting sqref="D37:D67 D4:D35 D70:D117">
    <cfRule type="duplicateValues" dxfId="4068" priority="25"/>
  </conditionalFormatting>
  <conditionalFormatting sqref="D68">
    <cfRule type="duplicateValues" dxfId="4067" priority="23"/>
  </conditionalFormatting>
  <conditionalFormatting sqref="D69">
    <cfRule type="duplicateValues" dxfId="4066" priority="24"/>
  </conditionalFormatting>
  <conditionalFormatting sqref="D118:D119">
    <cfRule type="duplicateValues" dxfId="4065" priority="27"/>
  </conditionalFormatting>
  <conditionalFormatting sqref="D120:D137 D140:D232">
    <cfRule type="duplicateValues" dxfId="4064" priority="29"/>
  </conditionalFormatting>
  <conditionalFormatting sqref="D138:D139">
    <cfRule type="duplicateValues" dxfId="4063" priority="7"/>
  </conditionalFormatting>
  <conditionalFormatting sqref="D233:D234">
    <cfRule type="duplicateValues" dxfId="4062" priority="20"/>
  </conditionalFormatting>
  <conditionalFormatting sqref="S117:U117">
    <cfRule type="duplicateValues" dxfId="4061" priority="21"/>
  </conditionalFormatting>
  <conditionalFormatting sqref="S118:U118">
    <cfRule type="duplicateValues" dxfId="4060" priority="22"/>
  </conditionalFormatting>
  <conditionalFormatting sqref="S120:U120">
    <cfRule type="duplicateValues" dxfId="4059" priority="15"/>
  </conditionalFormatting>
  <conditionalFormatting sqref="S121:U121">
    <cfRule type="duplicateValues" dxfId="4058" priority="14"/>
  </conditionalFormatting>
  <conditionalFormatting sqref="S123:U123">
    <cfRule type="duplicateValues" dxfId="4057" priority="17"/>
  </conditionalFormatting>
  <conditionalFormatting sqref="S124:U124">
    <cfRule type="duplicateValues" dxfId="4056" priority="16"/>
  </conditionalFormatting>
  <conditionalFormatting sqref="S126:U126">
    <cfRule type="duplicateValues" dxfId="4055" priority="19"/>
  </conditionalFormatting>
  <conditionalFormatting sqref="S127:U128">
    <cfRule type="duplicateValues" dxfId="4054" priority="18"/>
  </conditionalFormatting>
  <conditionalFormatting sqref="S129:U129">
    <cfRule type="duplicateValues" dxfId="4053" priority="8"/>
  </conditionalFormatting>
  <conditionalFormatting sqref="S130:U130 S122:U122">
    <cfRule type="duplicateValues" dxfId="4052" priority="28"/>
  </conditionalFormatting>
  <conditionalFormatting sqref="S131:U131">
    <cfRule type="duplicateValues" dxfId="4051" priority="13"/>
  </conditionalFormatting>
  <conditionalFormatting sqref="S132:U132">
    <cfRule type="duplicateValues" dxfId="4050" priority="11"/>
  </conditionalFormatting>
  <conditionalFormatting sqref="S133:U133">
    <cfRule type="duplicateValues" dxfId="4049" priority="9"/>
  </conditionalFormatting>
  <conditionalFormatting sqref="S134:U134">
    <cfRule type="duplicateValues" dxfId="4048" priority="12"/>
  </conditionalFormatting>
  <conditionalFormatting sqref="S135:U135">
    <cfRule type="duplicateValues" dxfId="404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B1" zoomScale="67" zoomScaleNormal="67" zoomScaleSheetLayoutView="62" workbookViewId="0">
      <selection activeCell="U260" sqref="U260"/>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949" t="s">
        <v>606</v>
      </c>
      <c r="N2" s="949"/>
      <c r="O2" s="949"/>
      <c r="P2" s="949"/>
      <c r="Q2" s="949"/>
      <c r="R2" s="949"/>
      <c r="S2" s="229"/>
      <c r="T2" s="229"/>
      <c r="U2" s="950"/>
      <c r="V2" s="952"/>
      <c r="W2" s="950"/>
      <c r="X2" s="950"/>
      <c r="Y2" s="950"/>
      <c r="Z2" s="950"/>
      <c r="AA2" s="950"/>
      <c r="AB2" s="950"/>
      <c r="AC2" s="950"/>
      <c r="AD2" s="950"/>
      <c r="AE2" s="950"/>
      <c r="AF2" s="950"/>
      <c r="AG2" s="950"/>
      <c r="AH2" s="950"/>
      <c r="AI2" s="950"/>
      <c r="AJ2" s="950"/>
      <c r="AK2" s="954"/>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951"/>
      <c r="V3" s="953"/>
      <c r="W3" s="951"/>
      <c r="X3" s="951"/>
      <c r="Y3" s="951"/>
      <c r="Z3" s="951"/>
      <c r="AA3" s="951"/>
      <c r="AB3" s="951"/>
      <c r="AC3" s="951"/>
      <c r="AD3" s="951"/>
      <c r="AE3" s="951"/>
      <c r="AF3" s="951"/>
      <c r="AG3" s="951"/>
      <c r="AH3" s="951"/>
      <c r="AI3" s="951"/>
      <c r="AJ3" s="951"/>
      <c r="AK3" s="955"/>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951"/>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956">
        <v>46097</v>
      </c>
      <c r="E5" s="956"/>
      <c r="F5" s="956"/>
      <c r="G5" s="956"/>
      <c r="H5" s="956"/>
      <c r="I5" s="956"/>
      <c r="J5" s="408"/>
      <c r="K5" s="408"/>
      <c r="L5" s="408"/>
      <c r="M5" s="408"/>
      <c r="N5" s="408"/>
      <c r="O5" s="408"/>
      <c r="P5" s="408"/>
      <c r="Q5" s="409"/>
      <c r="R5" s="408"/>
      <c r="S5" s="408"/>
      <c r="T5" s="408"/>
      <c r="U5" s="957"/>
      <c r="V5" s="957"/>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938" t="s">
        <v>611</v>
      </c>
      <c r="G7" s="938"/>
      <c r="H7" s="938"/>
      <c r="I7" s="938"/>
      <c r="J7" s="938"/>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9" t="s">
        <v>614</v>
      </c>
      <c r="AH9" s="941" t="s">
        <v>615</v>
      </c>
      <c r="AI9" s="941" t="s">
        <v>616</v>
      </c>
      <c r="AJ9" s="941" t="s">
        <v>851</v>
      </c>
      <c r="AK9" s="943"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40"/>
      <c r="AH10" s="942"/>
      <c r="AI10" s="942"/>
      <c r="AJ10" s="958"/>
      <c r="AK10" s="944"/>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945" t="s">
        <v>810</v>
      </c>
      <c r="W14" s="257">
        <v>360</v>
      </c>
      <c r="X14" s="947"/>
      <c r="Y14" s="414">
        <v>420</v>
      </c>
      <c r="Z14" s="882"/>
      <c r="AA14" s="414">
        <v>410</v>
      </c>
      <c r="AB14" s="947"/>
      <c r="AC14" s="414">
        <v>382</v>
      </c>
      <c r="AD14" s="882"/>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6"/>
      <c r="W15" s="401"/>
      <c r="X15" s="948"/>
      <c r="Y15" s="401"/>
      <c r="Z15" s="883"/>
      <c r="AA15" s="401"/>
      <c r="AB15" s="948"/>
      <c r="AC15" s="401"/>
      <c r="AD15" s="883"/>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7" t="s">
        <v>625</v>
      </c>
      <c r="V19" s="898"/>
      <c r="W19" s="898"/>
      <c r="X19" s="898"/>
      <c r="Y19" s="898"/>
      <c r="Z19" s="898"/>
      <c r="AA19" s="898"/>
      <c r="AB19" s="898"/>
      <c r="AC19" s="898"/>
      <c r="AD19" s="898"/>
      <c r="AE19" s="899"/>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82"/>
      <c r="D25" s="414">
        <v>370</v>
      </c>
      <c r="E25" s="882"/>
      <c r="F25" s="414">
        <v>380</v>
      </c>
      <c r="G25" s="936"/>
      <c r="H25" s="414">
        <v>400</v>
      </c>
      <c r="I25" s="880"/>
      <c r="J25" s="414">
        <v>418</v>
      </c>
      <c r="K25" s="880"/>
      <c r="L25" s="414">
        <v>418.57900000000001</v>
      </c>
      <c r="M25" s="882"/>
      <c r="N25" s="414">
        <v>425</v>
      </c>
      <c r="O25" s="912" t="s">
        <v>12</v>
      </c>
      <c r="P25" s="414">
        <v>312</v>
      </c>
      <c r="Q25" s="912" t="s">
        <v>12</v>
      </c>
      <c r="R25" s="414">
        <v>381</v>
      </c>
      <c r="S25" s="912" t="s">
        <v>12</v>
      </c>
      <c r="T25" s="414">
        <v>455</v>
      </c>
      <c r="U25" s="912" t="s">
        <v>12</v>
      </c>
      <c r="V25" s="414">
        <v>376</v>
      </c>
      <c r="W25" s="912" t="s">
        <v>12</v>
      </c>
      <c r="X25" s="414">
        <v>401</v>
      </c>
      <c r="Y25" s="934" t="s">
        <v>12</v>
      </c>
      <c r="Z25" s="414">
        <v>428</v>
      </c>
      <c r="AA25" s="912" t="s">
        <v>12</v>
      </c>
      <c r="AB25" s="414">
        <v>357</v>
      </c>
      <c r="AC25" s="912" t="s">
        <v>12</v>
      </c>
      <c r="AD25" s="414">
        <v>335.15800000000002</v>
      </c>
      <c r="AE25" s="912" t="s">
        <v>12</v>
      </c>
      <c r="AF25" s="401"/>
      <c r="AG25" s="255">
        <v>15</v>
      </c>
      <c r="AH25" s="242">
        <v>10</v>
      </c>
      <c r="AI25" s="242">
        <v>15</v>
      </c>
      <c r="AJ25" s="577">
        <v>8</v>
      </c>
      <c r="AK25" s="243">
        <f>L25+N25+P25+R25+T25+V25+X25+Z25+AB25+AD25</f>
        <v>3888.7369999999996</v>
      </c>
      <c r="AL25" s="4"/>
    </row>
    <row r="26" spans="1:38" x14ac:dyDescent="0.35">
      <c r="A26" s="400"/>
      <c r="B26" s="264"/>
      <c r="C26" s="883"/>
      <c r="D26" s="401"/>
      <c r="E26" s="883"/>
      <c r="F26" s="401"/>
      <c r="G26" s="937"/>
      <c r="H26" s="401"/>
      <c r="I26" s="881"/>
      <c r="J26" s="401"/>
      <c r="K26" s="881"/>
      <c r="L26" s="401"/>
      <c r="M26" s="883"/>
      <c r="N26" s="401"/>
      <c r="O26" s="928"/>
      <c r="P26" s="401"/>
      <c r="Q26" s="928"/>
      <c r="R26" s="426"/>
      <c r="S26" s="928"/>
      <c r="T26" s="401"/>
      <c r="U26" s="928"/>
      <c r="V26" s="401"/>
      <c r="W26" s="928"/>
      <c r="X26" s="401"/>
      <c r="Y26" s="935"/>
      <c r="Z26" s="401"/>
      <c r="AA26" s="928"/>
      <c r="AB26" s="401"/>
      <c r="AC26" s="928"/>
      <c r="AD26" s="401"/>
      <c r="AE26" s="928"/>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931" t="s">
        <v>625</v>
      </c>
      <c r="C31" s="932"/>
      <c r="D31" s="932"/>
      <c r="E31" s="932"/>
      <c r="F31" s="932"/>
      <c r="G31" s="932"/>
      <c r="H31" s="932"/>
      <c r="I31" s="932"/>
      <c r="J31" s="932"/>
      <c r="K31" s="932"/>
      <c r="L31" s="932"/>
      <c r="M31" s="932"/>
      <c r="N31" s="932"/>
      <c r="O31" s="932"/>
      <c r="P31" s="932"/>
      <c r="Q31" s="932"/>
      <c r="R31" s="932"/>
      <c r="S31" s="932"/>
      <c r="T31" s="932"/>
      <c r="U31" s="932"/>
      <c r="V31" s="932"/>
      <c r="W31" s="932"/>
      <c r="X31" s="932"/>
      <c r="Y31" s="932"/>
      <c r="Z31" s="932"/>
      <c r="AA31" s="932"/>
      <c r="AB31" s="932"/>
      <c r="AC31" s="932"/>
      <c r="AD31" s="932"/>
      <c r="AE31" s="933"/>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80"/>
      <c r="D36" s="414">
        <v>373</v>
      </c>
      <c r="E36" s="880"/>
      <c r="F36" s="414">
        <v>334.67</v>
      </c>
      <c r="G36" s="880"/>
      <c r="H36" s="414">
        <v>321.14999999999998</v>
      </c>
      <c r="I36" s="880"/>
      <c r="J36" s="414">
        <v>391</v>
      </c>
      <c r="K36" s="880"/>
      <c r="L36" s="414">
        <v>388</v>
      </c>
      <c r="M36" s="880"/>
      <c r="N36" s="414">
        <v>392</v>
      </c>
      <c r="O36" s="880"/>
      <c r="P36" s="439">
        <v>293</v>
      </c>
      <c r="Q36" s="880"/>
      <c r="R36" s="414">
        <v>274</v>
      </c>
      <c r="S36" s="880"/>
      <c r="T36" s="414">
        <v>218</v>
      </c>
      <c r="U36" s="851" t="s">
        <v>12</v>
      </c>
      <c r="V36" s="414">
        <v>422</v>
      </c>
      <c r="W36" s="880"/>
      <c r="X36" s="414">
        <v>339</v>
      </c>
      <c r="Y36" s="880"/>
      <c r="Z36" s="414">
        <v>423.63299999999998</v>
      </c>
      <c r="AA36" s="851" t="s">
        <v>12</v>
      </c>
      <c r="AB36" s="414">
        <v>335.19200000000001</v>
      </c>
      <c r="AC36" s="851" t="s">
        <v>12</v>
      </c>
      <c r="AD36" s="414">
        <v>326.577</v>
      </c>
      <c r="AE36" s="851" t="s">
        <v>12</v>
      </c>
      <c r="AF36" s="401"/>
      <c r="AG36" s="255">
        <v>15</v>
      </c>
      <c r="AH36" s="242">
        <v>8</v>
      </c>
      <c r="AI36" s="242">
        <v>15</v>
      </c>
      <c r="AJ36" s="577">
        <v>3</v>
      </c>
      <c r="AK36" s="243">
        <f>B36+D36+F36+H36+J36+L36+N36+P36+R36</f>
        <v>3227.9839999999999</v>
      </c>
      <c r="AL36" s="4"/>
    </row>
    <row r="37" spans="1:38" x14ac:dyDescent="0.35">
      <c r="A37" s="269"/>
      <c r="B37" s="264"/>
      <c r="C37" s="881"/>
      <c r="D37" s="401"/>
      <c r="E37" s="881"/>
      <c r="F37" s="401"/>
      <c r="G37" s="881"/>
      <c r="H37" s="401"/>
      <c r="I37" s="881"/>
      <c r="J37" s="401"/>
      <c r="K37" s="881"/>
      <c r="L37" s="401"/>
      <c r="M37" s="881"/>
      <c r="N37" s="401"/>
      <c r="O37" s="881"/>
      <c r="P37" s="426"/>
      <c r="Q37" s="881"/>
      <c r="R37" s="401"/>
      <c r="S37" s="881"/>
      <c r="T37" s="401"/>
      <c r="U37" s="852"/>
      <c r="V37" s="401"/>
      <c r="W37" s="881"/>
      <c r="X37" s="401"/>
      <c r="Y37" s="881"/>
      <c r="Z37" s="401"/>
      <c r="AA37" s="852"/>
      <c r="AB37" s="401"/>
      <c r="AC37" s="852"/>
      <c r="AD37" s="401"/>
      <c r="AE37" s="852"/>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931" t="s">
        <v>625</v>
      </c>
      <c r="C42" s="932"/>
      <c r="D42" s="932"/>
      <c r="E42" s="932"/>
      <c r="F42" s="932"/>
      <c r="G42" s="932"/>
      <c r="H42" s="932"/>
      <c r="I42" s="932"/>
      <c r="J42" s="932"/>
      <c r="K42" s="932"/>
      <c r="L42" s="932"/>
      <c r="M42" s="932"/>
      <c r="N42" s="932"/>
      <c r="O42" s="932"/>
      <c r="P42" s="932"/>
      <c r="Q42" s="932"/>
      <c r="R42" s="932"/>
      <c r="S42" s="932"/>
      <c r="T42" s="932"/>
      <c r="U42" s="932"/>
      <c r="V42" s="932"/>
      <c r="W42" s="932"/>
      <c r="X42" s="932"/>
      <c r="Y42" s="932"/>
      <c r="Z42" s="932"/>
      <c r="AA42" s="932"/>
      <c r="AB42" s="932"/>
      <c r="AC42" s="932"/>
      <c r="AD42" s="932"/>
      <c r="AE42" s="933"/>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51" t="s">
        <v>12</v>
      </c>
      <c r="D47" s="414">
        <v>379.11</v>
      </c>
      <c r="E47" s="851" t="s">
        <v>12</v>
      </c>
      <c r="F47" s="414">
        <v>375.44200000000001</v>
      </c>
      <c r="G47" s="880"/>
      <c r="H47" s="414">
        <v>212.41800000000001</v>
      </c>
      <c r="I47" s="880"/>
      <c r="J47" s="414">
        <v>326.00099999999998</v>
      </c>
      <c r="K47" s="851" t="s">
        <v>12</v>
      </c>
      <c r="L47" s="414">
        <v>332</v>
      </c>
      <c r="M47" s="851" t="s">
        <v>12</v>
      </c>
      <c r="N47" s="414">
        <v>285</v>
      </c>
      <c r="O47" s="851" t="s">
        <v>12</v>
      </c>
      <c r="P47" s="414">
        <v>345</v>
      </c>
      <c r="Q47" s="851" t="s">
        <v>12</v>
      </c>
      <c r="R47" s="414">
        <v>380.28199999999998</v>
      </c>
      <c r="S47" s="851" t="s">
        <v>12</v>
      </c>
      <c r="T47" s="414">
        <v>384.99799999999999</v>
      </c>
      <c r="U47" s="851" t="s">
        <v>12</v>
      </c>
      <c r="V47" s="414">
        <v>360</v>
      </c>
      <c r="W47" s="851" t="s">
        <v>12</v>
      </c>
      <c r="X47" s="414">
        <v>378</v>
      </c>
      <c r="Y47" s="851" t="s">
        <v>12</v>
      </c>
      <c r="Z47" s="414">
        <v>387</v>
      </c>
      <c r="AA47" s="851" t="s">
        <v>12</v>
      </c>
      <c r="AB47" s="414">
        <v>439.322</v>
      </c>
      <c r="AC47" s="851" t="s">
        <v>12</v>
      </c>
      <c r="AD47" s="426"/>
      <c r="AE47" s="426"/>
      <c r="AF47" s="401"/>
      <c r="AG47" s="255">
        <v>14</v>
      </c>
      <c r="AH47" s="242">
        <v>11</v>
      </c>
      <c r="AI47" s="242">
        <v>14</v>
      </c>
      <c r="AJ47" s="577">
        <v>9</v>
      </c>
      <c r="AK47" s="243"/>
      <c r="AL47" s="4"/>
    </row>
    <row r="48" spans="1:38" x14ac:dyDescent="0.35">
      <c r="A48" s="269"/>
      <c r="B48" s="264"/>
      <c r="C48" s="852"/>
      <c r="D48" s="401"/>
      <c r="E48" s="852"/>
      <c r="F48" s="401"/>
      <c r="G48" s="881"/>
      <c r="H48" s="401"/>
      <c r="I48" s="881"/>
      <c r="J48" s="401"/>
      <c r="K48" s="852"/>
      <c r="L48" s="401"/>
      <c r="M48" s="852"/>
      <c r="N48" s="401"/>
      <c r="O48" s="852"/>
      <c r="P48" s="426"/>
      <c r="Q48" s="852"/>
      <c r="R48" s="401"/>
      <c r="S48" s="852"/>
      <c r="T48" s="401"/>
      <c r="U48" s="852"/>
      <c r="V48" s="401"/>
      <c r="W48" s="852"/>
      <c r="X48" s="401"/>
      <c r="Y48" s="852"/>
      <c r="Z48" s="401"/>
      <c r="AA48" s="852"/>
      <c r="AB48" s="401"/>
      <c r="AC48" s="852"/>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97" t="s">
        <v>625</v>
      </c>
      <c r="C53" s="898"/>
      <c r="D53" s="898"/>
      <c r="E53" s="898"/>
      <c r="F53" s="898"/>
      <c r="G53" s="898"/>
      <c r="H53" s="898"/>
      <c r="I53" s="898"/>
      <c r="J53" s="898"/>
      <c r="K53" s="898"/>
      <c r="L53" s="898"/>
      <c r="M53" s="898"/>
      <c r="N53" s="898"/>
      <c r="O53" s="898"/>
      <c r="P53" s="898"/>
      <c r="Q53" s="898"/>
      <c r="R53" s="898"/>
      <c r="S53" s="898"/>
      <c r="T53" s="898"/>
      <c r="U53" s="898"/>
      <c r="V53" s="898"/>
      <c r="W53" s="898"/>
      <c r="X53" s="898"/>
      <c r="Y53" s="898"/>
      <c r="Z53" s="898"/>
      <c r="AA53" s="898"/>
      <c r="AB53" s="898"/>
      <c r="AC53" s="899"/>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51" t="s">
        <v>12</v>
      </c>
      <c r="D57" s="414">
        <v>358.96199999999999</v>
      </c>
      <c r="E57" s="851" t="s">
        <v>12</v>
      </c>
      <c r="F57" s="414">
        <v>399.964</v>
      </c>
      <c r="G57" s="851" t="s">
        <v>12</v>
      </c>
      <c r="H57" s="414">
        <v>375.84500000000003</v>
      </c>
      <c r="I57" s="880"/>
      <c r="J57" s="414">
        <v>417.79599999999999</v>
      </c>
      <c r="K57" s="851" t="s">
        <v>12</v>
      </c>
      <c r="L57" s="414">
        <v>403.67700000000002</v>
      </c>
      <c r="M57" s="851" t="s">
        <v>12</v>
      </c>
      <c r="N57" s="414">
        <v>414.51900000000001</v>
      </c>
      <c r="O57" s="851" t="s">
        <v>12</v>
      </c>
      <c r="P57" s="414">
        <v>415.77100000000002</v>
      </c>
      <c r="Q57" s="851" t="s">
        <v>12</v>
      </c>
      <c r="R57" s="414">
        <v>339.11</v>
      </c>
      <c r="S57" s="851" t="s">
        <v>12</v>
      </c>
      <c r="T57" s="414">
        <v>398.31</v>
      </c>
      <c r="U57" s="851" t="s">
        <v>12</v>
      </c>
      <c r="V57" s="414">
        <v>390.62599999999998</v>
      </c>
      <c r="W57" s="851" t="s">
        <v>12</v>
      </c>
      <c r="X57" s="414">
        <v>441.23399999999998</v>
      </c>
      <c r="Y57" s="851" t="s">
        <v>12</v>
      </c>
      <c r="Z57" s="414">
        <v>415.00291377528868</v>
      </c>
      <c r="AA57" s="851" t="s">
        <v>12</v>
      </c>
      <c r="AB57" s="414">
        <v>416.99985762722139</v>
      </c>
      <c r="AC57" s="851" t="s">
        <v>12</v>
      </c>
      <c r="AD57" s="426"/>
      <c r="AE57" s="426"/>
      <c r="AF57" s="401"/>
      <c r="AG57" s="255">
        <v>14</v>
      </c>
      <c r="AH57" s="242">
        <v>11</v>
      </c>
      <c r="AI57" s="242">
        <v>14</v>
      </c>
      <c r="AJ57" s="577">
        <v>1</v>
      </c>
      <c r="AK57" s="243"/>
      <c r="AL57" s="4"/>
    </row>
    <row r="58" spans="1:38" x14ac:dyDescent="0.35">
      <c r="A58" s="269"/>
      <c r="B58" s="264"/>
      <c r="C58" s="852"/>
      <c r="D58" s="401"/>
      <c r="E58" s="852"/>
      <c r="F58" s="401"/>
      <c r="G58" s="852"/>
      <c r="H58" s="401"/>
      <c r="I58" s="881"/>
      <c r="J58" s="401"/>
      <c r="K58" s="852"/>
      <c r="L58" s="401"/>
      <c r="M58" s="852"/>
      <c r="N58" s="401"/>
      <c r="O58" s="852"/>
      <c r="P58" s="426"/>
      <c r="Q58" s="852"/>
      <c r="R58" s="401"/>
      <c r="S58" s="852"/>
      <c r="T58" s="401"/>
      <c r="U58" s="852"/>
      <c r="V58" s="401"/>
      <c r="W58" s="852"/>
      <c r="X58" s="401"/>
      <c r="Y58" s="852"/>
      <c r="Z58" s="401"/>
      <c r="AA58" s="852"/>
      <c r="AB58" s="401"/>
      <c r="AC58" s="852"/>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97" t="s">
        <v>625</v>
      </c>
      <c r="C63" s="898"/>
      <c r="D63" s="898"/>
      <c r="E63" s="898"/>
      <c r="F63" s="898"/>
      <c r="G63" s="898"/>
      <c r="H63" s="898"/>
      <c r="I63" s="898"/>
      <c r="J63" s="898"/>
      <c r="K63" s="898"/>
      <c r="L63" s="898"/>
      <c r="M63" s="898"/>
      <c r="N63" s="898"/>
      <c r="O63" s="898"/>
      <c r="P63" s="898"/>
      <c r="Q63" s="898"/>
      <c r="R63" s="898"/>
      <c r="S63" s="898"/>
      <c r="T63" s="898"/>
      <c r="U63" s="898"/>
      <c r="V63" s="898"/>
      <c r="W63" s="898"/>
      <c r="X63" s="898"/>
      <c r="Y63" s="898"/>
      <c r="Z63" s="898"/>
      <c r="AA63" s="898"/>
      <c r="AB63" s="898"/>
      <c r="AC63" s="899"/>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51" t="s">
        <v>12</v>
      </c>
      <c r="D68" s="414">
        <v>333.00004233177015</v>
      </c>
      <c r="E68" s="851" t="s">
        <v>12</v>
      </c>
      <c r="F68" s="414">
        <v>383.63685846119375</v>
      </c>
      <c r="G68" s="851" t="s">
        <v>12</v>
      </c>
      <c r="H68" s="414">
        <v>225.78200000000001</v>
      </c>
      <c r="I68" s="880"/>
      <c r="J68" s="414">
        <v>390</v>
      </c>
      <c r="K68" s="851" t="s">
        <v>12</v>
      </c>
      <c r="L68" s="414">
        <v>343</v>
      </c>
      <c r="M68" s="851" t="s">
        <v>12</v>
      </c>
      <c r="N68" s="414">
        <v>327</v>
      </c>
      <c r="O68" s="851" t="s">
        <v>12</v>
      </c>
      <c r="P68" s="414">
        <v>364</v>
      </c>
      <c r="Q68" s="851" t="s">
        <v>12</v>
      </c>
      <c r="R68" s="414">
        <v>308</v>
      </c>
      <c r="S68" s="851" t="s">
        <v>12</v>
      </c>
      <c r="T68" s="414">
        <v>465</v>
      </c>
      <c r="U68" s="851" t="s">
        <v>12</v>
      </c>
      <c r="V68" s="414">
        <v>367.66199999999998</v>
      </c>
      <c r="W68" s="851" t="s">
        <v>12</v>
      </c>
      <c r="X68" s="414">
        <v>399.99799999999999</v>
      </c>
      <c r="Y68" s="851" t="s">
        <v>12</v>
      </c>
      <c r="Z68" s="414">
        <v>426</v>
      </c>
      <c r="AA68" s="851" t="s">
        <v>12</v>
      </c>
      <c r="AB68" s="414">
        <v>362</v>
      </c>
      <c r="AC68" s="851" t="s">
        <v>12</v>
      </c>
      <c r="AD68" s="426"/>
      <c r="AE68" s="426"/>
      <c r="AF68" s="401"/>
      <c r="AG68" s="255">
        <v>14</v>
      </c>
      <c r="AH68" s="242">
        <v>13</v>
      </c>
      <c r="AI68" s="242">
        <v>14</v>
      </c>
      <c r="AJ68" s="577">
        <v>3</v>
      </c>
      <c r="AK68" s="243"/>
      <c r="AL68" s="4"/>
    </row>
    <row r="69" spans="1:38" x14ac:dyDescent="0.35">
      <c r="A69" s="269"/>
      <c r="B69" s="264"/>
      <c r="C69" s="852"/>
      <c r="D69" s="401"/>
      <c r="E69" s="852"/>
      <c r="F69" s="401"/>
      <c r="G69" s="852"/>
      <c r="H69" s="401"/>
      <c r="I69" s="881"/>
      <c r="J69" s="401"/>
      <c r="K69" s="852"/>
      <c r="L69" s="401"/>
      <c r="M69" s="852"/>
      <c r="N69" s="401"/>
      <c r="O69" s="852"/>
      <c r="P69" s="426"/>
      <c r="Q69" s="852"/>
      <c r="R69" s="401"/>
      <c r="S69" s="852"/>
      <c r="T69" s="401"/>
      <c r="U69" s="852"/>
      <c r="V69" s="401"/>
      <c r="W69" s="852"/>
      <c r="X69" s="401"/>
      <c r="Y69" s="852"/>
      <c r="Z69" s="401"/>
      <c r="AA69" s="852"/>
      <c r="AB69" s="401"/>
      <c r="AC69" s="852"/>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97" t="s">
        <v>625</v>
      </c>
      <c r="C74" s="898"/>
      <c r="D74" s="898"/>
      <c r="E74" s="898"/>
      <c r="F74" s="898"/>
      <c r="G74" s="898"/>
      <c r="H74" s="898"/>
      <c r="I74" s="898"/>
      <c r="J74" s="898"/>
      <c r="K74" s="898"/>
      <c r="L74" s="898"/>
      <c r="M74" s="898"/>
      <c r="N74" s="898"/>
      <c r="O74" s="898"/>
      <c r="P74" s="898"/>
      <c r="Q74" s="898"/>
      <c r="R74" s="898"/>
      <c r="S74" s="898"/>
      <c r="T74" s="898"/>
      <c r="U74" s="898"/>
      <c r="V74" s="898"/>
      <c r="W74" s="898"/>
      <c r="X74" s="898"/>
      <c r="Y74" s="898"/>
      <c r="Z74" s="898"/>
      <c r="AA74" s="898"/>
      <c r="AB74" s="898"/>
      <c r="AC74" s="899"/>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30"/>
      <c r="AD75" s="930"/>
      <c r="AE75" s="930"/>
      <c r="AF75" s="930"/>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80"/>
      <c r="D79" s="414">
        <v>441</v>
      </c>
      <c r="E79" s="912" t="s">
        <v>12</v>
      </c>
      <c r="F79" s="414">
        <v>309</v>
      </c>
      <c r="G79" s="912" t="s">
        <v>12</v>
      </c>
      <c r="H79" s="414">
        <v>331</v>
      </c>
      <c r="I79" s="912" t="s">
        <v>12</v>
      </c>
      <c r="J79" s="414">
        <v>431</v>
      </c>
      <c r="K79" s="912" t="s">
        <v>12</v>
      </c>
      <c r="L79" s="414">
        <v>396</v>
      </c>
      <c r="M79" s="912" t="s">
        <v>12</v>
      </c>
      <c r="N79" s="414">
        <v>444</v>
      </c>
      <c r="O79" s="851" t="s">
        <v>12</v>
      </c>
      <c r="P79" s="414">
        <v>381.62200000000001</v>
      </c>
      <c r="Q79" s="880"/>
      <c r="R79" s="414">
        <v>200.19399999999999</v>
      </c>
      <c r="S79" s="880"/>
      <c r="T79" s="414">
        <v>323.899</v>
      </c>
      <c r="U79" s="912" t="s">
        <v>12</v>
      </c>
      <c r="V79" s="414">
        <v>403</v>
      </c>
      <c r="W79" s="851" t="s">
        <v>12</v>
      </c>
      <c r="X79" s="414">
        <v>419.71300000000002</v>
      </c>
      <c r="Y79" s="851" t="s">
        <v>235</v>
      </c>
      <c r="Z79" s="414">
        <v>239.88200000000001</v>
      </c>
      <c r="AA79" s="851" t="s">
        <v>12</v>
      </c>
      <c r="AB79" s="414">
        <v>421.01100000000002</v>
      </c>
      <c r="AC79" s="880"/>
      <c r="AD79" s="426"/>
      <c r="AE79" s="426"/>
      <c r="AF79" s="401"/>
      <c r="AG79" s="255">
        <v>13</v>
      </c>
      <c r="AH79" s="242">
        <v>12</v>
      </c>
      <c r="AI79" s="242">
        <v>13</v>
      </c>
      <c r="AJ79" s="577">
        <v>7</v>
      </c>
      <c r="AK79" s="243"/>
      <c r="AL79" s="4"/>
    </row>
    <row r="80" spans="1:38" x14ac:dyDescent="0.35">
      <c r="A80" s="269"/>
      <c r="B80" s="264"/>
      <c r="C80" s="881"/>
      <c r="D80" s="401"/>
      <c r="E80" s="928"/>
      <c r="F80" s="401"/>
      <c r="G80" s="928"/>
      <c r="H80" s="401"/>
      <c r="I80" s="928"/>
      <c r="J80" s="401"/>
      <c r="K80" s="928"/>
      <c r="L80" s="401"/>
      <c r="M80" s="928"/>
      <c r="N80" s="401"/>
      <c r="O80" s="852"/>
      <c r="P80" s="426"/>
      <c r="Q80" s="881"/>
      <c r="R80" s="401"/>
      <c r="S80" s="881"/>
      <c r="T80" s="401"/>
      <c r="U80" s="928"/>
      <c r="V80" s="401"/>
      <c r="W80" s="852"/>
      <c r="X80" s="401"/>
      <c r="Y80" s="852"/>
      <c r="Z80" s="401"/>
      <c r="AA80" s="852"/>
      <c r="AB80" s="401"/>
      <c r="AC80" s="881"/>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97" t="s">
        <v>625</v>
      </c>
      <c r="C85" s="898"/>
      <c r="D85" s="898"/>
      <c r="E85" s="898"/>
      <c r="F85" s="898"/>
      <c r="G85" s="898"/>
      <c r="H85" s="898"/>
      <c r="I85" s="898"/>
      <c r="J85" s="898"/>
      <c r="K85" s="898"/>
      <c r="L85" s="898"/>
      <c r="M85" s="898"/>
      <c r="N85" s="898"/>
      <c r="O85" s="898"/>
      <c r="P85" s="898"/>
      <c r="Q85" s="898"/>
      <c r="R85" s="898"/>
      <c r="S85" s="898"/>
      <c r="T85" s="898"/>
      <c r="U85" s="898"/>
      <c r="V85" s="898"/>
      <c r="W85" s="898"/>
      <c r="X85" s="898"/>
      <c r="Y85" s="898"/>
      <c r="Z85" s="898"/>
      <c r="AA85" s="898"/>
      <c r="AB85" s="898"/>
      <c r="AC85" s="899"/>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80"/>
      <c r="D90" s="414">
        <v>416.99700000000001</v>
      </c>
      <c r="E90" s="851" t="s">
        <v>12</v>
      </c>
      <c r="F90" s="414">
        <v>363</v>
      </c>
      <c r="G90" s="851" t="s">
        <v>12</v>
      </c>
      <c r="H90" s="414">
        <v>339</v>
      </c>
      <c r="I90" s="851" t="s">
        <v>12</v>
      </c>
      <c r="J90" s="414">
        <v>473.767</v>
      </c>
      <c r="K90" s="880"/>
      <c r="L90" s="414">
        <v>360.17</v>
      </c>
      <c r="M90" s="880"/>
      <c r="N90" s="414">
        <v>272</v>
      </c>
      <c r="O90" s="880"/>
      <c r="P90" s="414">
        <v>301.25</v>
      </c>
      <c r="Q90" s="880"/>
      <c r="R90" s="414">
        <v>349</v>
      </c>
      <c r="S90" s="880"/>
      <c r="T90" s="414">
        <v>299</v>
      </c>
      <c r="U90" s="880"/>
      <c r="V90" s="414">
        <v>318</v>
      </c>
      <c r="W90" s="880"/>
      <c r="X90" s="414">
        <v>244</v>
      </c>
      <c r="Y90" s="880"/>
      <c r="Z90" s="414">
        <v>343</v>
      </c>
      <c r="AA90" s="880"/>
      <c r="AB90" s="414">
        <v>399</v>
      </c>
      <c r="AC90" s="851" t="s">
        <v>12</v>
      </c>
      <c r="AD90" s="426"/>
      <c r="AE90" s="426"/>
      <c r="AF90" s="401"/>
      <c r="AG90" s="255">
        <v>14</v>
      </c>
      <c r="AH90" s="242">
        <v>5</v>
      </c>
      <c r="AI90" s="242">
        <v>14</v>
      </c>
      <c r="AJ90" s="577">
        <v>2</v>
      </c>
      <c r="AK90" s="243"/>
      <c r="AL90" s="4"/>
    </row>
    <row r="91" spans="1:38" x14ac:dyDescent="0.35">
      <c r="A91" s="269"/>
      <c r="B91" s="264"/>
      <c r="C91" s="881"/>
      <c r="D91" s="401"/>
      <c r="E91" s="852"/>
      <c r="F91" s="401"/>
      <c r="G91" s="852"/>
      <c r="H91" s="401"/>
      <c r="I91" s="852"/>
      <c r="J91" s="401"/>
      <c r="K91" s="881"/>
      <c r="L91" s="401"/>
      <c r="M91" s="881"/>
      <c r="N91" s="401"/>
      <c r="O91" s="881"/>
      <c r="P91" s="426"/>
      <c r="Q91" s="881"/>
      <c r="R91" s="401"/>
      <c r="S91" s="881"/>
      <c r="T91" s="401"/>
      <c r="U91" s="881"/>
      <c r="V91" s="401"/>
      <c r="W91" s="881"/>
      <c r="X91" s="401"/>
      <c r="Y91" s="881"/>
      <c r="Z91" s="401"/>
      <c r="AA91" s="881"/>
      <c r="AB91" s="401"/>
      <c r="AC91" s="852"/>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9"/>
      <c r="T94" s="929"/>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97" t="s">
        <v>625</v>
      </c>
      <c r="C96" s="898"/>
      <c r="D96" s="898"/>
      <c r="E96" s="898"/>
      <c r="F96" s="898"/>
      <c r="G96" s="898"/>
      <c r="H96" s="898"/>
      <c r="I96" s="898"/>
      <c r="J96" s="898"/>
      <c r="K96" s="898"/>
      <c r="L96" s="898"/>
      <c r="M96" s="898"/>
      <c r="N96" s="898"/>
      <c r="O96" s="898"/>
      <c r="P96" s="898"/>
      <c r="Q96" s="898"/>
      <c r="R96" s="898"/>
      <c r="S96" s="898"/>
      <c r="T96" s="898"/>
      <c r="U96" s="898"/>
      <c r="V96" s="898"/>
      <c r="W96" s="898"/>
      <c r="X96" s="898"/>
      <c r="Y96" s="898"/>
      <c r="Z96" s="898"/>
      <c r="AA96" s="898"/>
      <c r="AB96" s="898"/>
      <c r="AC96" s="899"/>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4" t="s">
        <v>653</v>
      </c>
      <c r="V97" s="925"/>
      <c r="W97" s="926"/>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80"/>
      <c r="D102" s="414">
        <v>420</v>
      </c>
      <c r="E102" s="851" t="s">
        <v>12</v>
      </c>
      <c r="F102" s="414">
        <v>339</v>
      </c>
      <c r="G102" s="851" t="s">
        <v>12</v>
      </c>
      <c r="H102" s="414">
        <v>461</v>
      </c>
      <c r="I102" s="851" t="s">
        <v>12</v>
      </c>
      <c r="J102" s="414">
        <v>324.66000000000003</v>
      </c>
      <c r="K102" s="851" t="s">
        <v>12</v>
      </c>
      <c r="L102" s="414">
        <v>342</v>
      </c>
      <c r="M102" s="851" t="s">
        <v>12</v>
      </c>
      <c r="N102" s="414">
        <v>392</v>
      </c>
      <c r="O102" s="851" t="s">
        <v>12</v>
      </c>
      <c r="P102" s="414">
        <v>371</v>
      </c>
      <c r="Q102" s="851" t="s">
        <v>12</v>
      </c>
      <c r="R102" s="414">
        <v>335.58699999999999</v>
      </c>
      <c r="S102" s="851" t="s">
        <v>12</v>
      </c>
      <c r="T102" s="414">
        <v>421.97300000000001</v>
      </c>
      <c r="U102" s="851" t="s">
        <v>15</v>
      </c>
      <c r="V102" s="414">
        <v>330</v>
      </c>
      <c r="W102" s="889" t="s">
        <v>15</v>
      </c>
      <c r="X102" s="414">
        <v>474.91199999999998</v>
      </c>
      <c r="Y102" s="880"/>
      <c r="Z102" s="414">
        <v>321</v>
      </c>
      <c r="AA102" s="851" t="s">
        <v>12</v>
      </c>
      <c r="AB102" s="414">
        <v>400.55</v>
      </c>
      <c r="AC102" s="851" t="s">
        <v>12</v>
      </c>
      <c r="AD102" s="426"/>
      <c r="AE102" s="426"/>
      <c r="AF102" s="401"/>
      <c r="AG102" s="255">
        <v>12</v>
      </c>
      <c r="AH102" s="242">
        <v>7</v>
      </c>
      <c r="AI102" s="242">
        <v>12</v>
      </c>
      <c r="AJ102" s="577">
        <v>2</v>
      </c>
      <c r="AK102" s="319"/>
      <c r="AL102" s="4"/>
    </row>
    <row r="103" spans="1:38" x14ac:dyDescent="0.35">
      <c r="A103" s="269"/>
      <c r="B103" s="264"/>
      <c r="C103" s="881"/>
      <c r="D103" s="401"/>
      <c r="E103" s="852"/>
      <c r="F103" s="401"/>
      <c r="G103" s="852"/>
      <c r="H103" s="401"/>
      <c r="I103" s="852"/>
      <c r="J103" s="401"/>
      <c r="K103" s="852"/>
      <c r="L103" s="401"/>
      <c r="M103" s="852"/>
      <c r="N103" s="401"/>
      <c r="O103" s="852"/>
      <c r="P103" s="426"/>
      <c r="Q103" s="852"/>
      <c r="R103" s="401"/>
      <c r="S103" s="852"/>
      <c r="T103" s="401"/>
      <c r="U103" s="852"/>
      <c r="V103" s="401"/>
      <c r="W103" s="890"/>
      <c r="X103" s="401"/>
      <c r="Y103" s="881"/>
      <c r="Z103" s="401"/>
      <c r="AA103" s="852"/>
      <c r="AB103" s="401"/>
      <c r="AC103" s="852"/>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97" t="s">
        <v>625</v>
      </c>
      <c r="C108" s="898"/>
      <c r="D108" s="898"/>
      <c r="E108" s="898"/>
      <c r="F108" s="898"/>
      <c r="G108" s="898"/>
      <c r="H108" s="898"/>
      <c r="I108" s="898"/>
      <c r="J108" s="898"/>
      <c r="K108" s="898"/>
      <c r="L108" s="898"/>
      <c r="M108" s="898"/>
      <c r="N108" s="898"/>
      <c r="O108" s="898"/>
      <c r="P108" s="898"/>
      <c r="Q108" s="898"/>
      <c r="R108" s="898"/>
      <c r="S108" s="898"/>
      <c r="T108" s="898"/>
      <c r="U108" s="898"/>
      <c r="V108" s="898"/>
      <c r="W108" s="898"/>
      <c r="X108" s="898"/>
      <c r="Y108" s="898"/>
      <c r="Z108" s="898"/>
      <c r="AA108" s="898"/>
      <c r="AB108" s="898"/>
      <c r="AC108" s="899"/>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924" t="s">
        <v>653</v>
      </c>
      <c r="P109" s="925"/>
      <c r="Q109" s="926"/>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51" t="s">
        <v>12</v>
      </c>
      <c r="D114" s="414">
        <v>280</v>
      </c>
      <c r="E114" s="851" t="s">
        <v>12</v>
      </c>
      <c r="F114" s="414">
        <v>387.99599999999998</v>
      </c>
      <c r="G114" s="851" t="s">
        <v>12</v>
      </c>
      <c r="H114" s="414">
        <v>319</v>
      </c>
      <c r="I114" s="851" t="s">
        <v>12</v>
      </c>
      <c r="J114" s="414">
        <v>429.45299999999997</v>
      </c>
      <c r="K114" s="851" t="s">
        <v>12</v>
      </c>
      <c r="L114" s="414">
        <v>484.387</v>
      </c>
      <c r="M114" s="880"/>
      <c r="N114" s="414">
        <v>372.19400000000002</v>
      </c>
      <c r="O114" s="851" t="s">
        <v>15</v>
      </c>
      <c r="P114" s="414">
        <v>552.22299999999996</v>
      </c>
      <c r="Q114" s="851" t="s">
        <v>15</v>
      </c>
      <c r="R114" s="414">
        <v>396.82299999999998</v>
      </c>
      <c r="S114" s="851" t="s">
        <v>12</v>
      </c>
      <c r="T114" s="414">
        <v>357.99599999999998</v>
      </c>
      <c r="U114" s="851" t="s">
        <v>12</v>
      </c>
      <c r="V114" s="414">
        <v>401</v>
      </c>
      <c r="W114" s="928" t="s">
        <v>12</v>
      </c>
      <c r="X114" s="414">
        <v>395.00900000000001</v>
      </c>
      <c r="Y114" s="928" t="s">
        <v>12</v>
      </c>
      <c r="Z114" s="414">
        <v>445.37900000000002</v>
      </c>
      <c r="AA114" s="880"/>
      <c r="AB114" s="414">
        <v>396.995</v>
      </c>
      <c r="AC114" s="851" t="s">
        <v>12</v>
      </c>
      <c r="AD114" s="426"/>
      <c r="AE114" s="426"/>
      <c r="AF114" s="401"/>
      <c r="AG114" s="255">
        <v>12</v>
      </c>
      <c r="AH114" s="242">
        <v>3</v>
      </c>
      <c r="AI114" s="242">
        <v>12</v>
      </c>
      <c r="AJ114" s="577">
        <v>3</v>
      </c>
      <c r="AK114" s="319"/>
      <c r="AL114" s="4"/>
    </row>
    <row r="115" spans="1:38" ht="15" thickBot="1" x14ac:dyDescent="0.4">
      <c r="A115" s="269"/>
      <c r="B115" s="264"/>
      <c r="C115" s="852"/>
      <c r="D115" s="401"/>
      <c r="E115" s="852"/>
      <c r="F115" s="401"/>
      <c r="G115" s="852"/>
      <c r="H115" s="401"/>
      <c r="I115" s="852"/>
      <c r="J115" s="401"/>
      <c r="K115" s="852"/>
      <c r="L115" s="401"/>
      <c r="M115" s="881"/>
      <c r="N115" s="401"/>
      <c r="O115" s="852"/>
      <c r="P115" s="426"/>
      <c r="Q115" s="852"/>
      <c r="R115" s="401"/>
      <c r="S115" s="852"/>
      <c r="T115" s="401"/>
      <c r="U115" s="852"/>
      <c r="V115" s="401"/>
      <c r="W115" s="852"/>
      <c r="X115" s="401"/>
      <c r="Y115" s="852"/>
      <c r="Z115" s="401"/>
      <c r="AA115" s="893"/>
      <c r="AB115" s="401"/>
      <c r="AC115" s="896"/>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97" t="s">
        <v>625</v>
      </c>
      <c r="C120" s="898"/>
      <c r="D120" s="898"/>
      <c r="E120" s="898"/>
      <c r="F120" s="898"/>
      <c r="G120" s="898"/>
      <c r="H120" s="898"/>
      <c r="I120" s="898"/>
      <c r="J120" s="898"/>
      <c r="K120" s="898"/>
      <c r="L120" s="898"/>
      <c r="M120" s="898"/>
      <c r="N120" s="898"/>
      <c r="O120" s="898"/>
      <c r="P120" s="898"/>
      <c r="Q120" s="898"/>
      <c r="R120" s="898"/>
      <c r="S120" s="898"/>
      <c r="T120" s="898"/>
      <c r="U120" s="898"/>
      <c r="V120" s="898"/>
      <c r="W120" s="898"/>
      <c r="X120" s="898"/>
      <c r="Y120" s="898"/>
      <c r="Z120" s="898"/>
      <c r="AA120" s="898"/>
      <c r="AB120" s="898"/>
      <c r="AC120" s="899"/>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924" t="s">
        <v>653</v>
      </c>
      <c r="R121" s="925"/>
      <c r="S121" s="925"/>
      <c r="T121" s="925"/>
      <c r="U121" s="925"/>
      <c r="V121" s="925"/>
      <c r="W121" s="925"/>
      <c r="X121" s="925"/>
      <c r="Y121" s="926"/>
      <c r="Z121" s="294"/>
      <c r="AA121" s="334"/>
      <c r="AB121" s="334"/>
      <c r="AC121" s="927"/>
      <c r="AD121" s="927"/>
      <c r="AE121" s="927"/>
      <c r="AF121" s="927"/>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80"/>
      <c r="D126" s="414">
        <v>433</v>
      </c>
      <c r="E126" s="851" t="s">
        <v>235</v>
      </c>
      <c r="F126" s="414">
        <v>390</v>
      </c>
      <c r="G126" s="851" t="s">
        <v>235</v>
      </c>
      <c r="H126" s="414">
        <v>406.995</v>
      </c>
      <c r="I126" s="851" t="s">
        <v>12</v>
      </c>
      <c r="J126" s="414">
        <v>411.48200000000003</v>
      </c>
      <c r="K126" s="851" t="s">
        <v>235</v>
      </c>
      <c r="L126" s="414">
        <v>566.68100000000004</v>
      </c>
      <c r="M126" s="851"/>
      <c r="N126" s="414">
        <v>326.63200000000001</v>
      </c>
      <c r="O126" s="880"/>
      <c r="P126" s="414">
        <v>371.99700000000001</v>
      </c>
      <c r="Q126" s="880"/>
      <c r="R126" s="414">
        <v>441</v>
      </c>
      <c r="S126" s="880"/>
      <c r="T126" s="414">
        <v>445</v>
      </c>
      <c r="U126" s="880"/>
      <c r="V126" s="414">
        <v>332.73099999999999</v>
      </c>
      <c r="W126" s="880"/>
      <c r="X126" s="414">
        <v>241.999</v>
      </c>
      <c r="Y126" s="880"/>
      <c r="Z126" s="414">
        <v>473.13099999999997</v>
      </c>
      <c r="AA126" s="880"/>
      <c r="AB126" s="414">
        <v>439.99900000000002</v>
      </c>
      <c r="AC126" s="851" t="s">
        <v>12</v>
      </c>
      <c r="AD126" s="426"/>
      <c r="AE126" s="426"/>
      <c r="AF126" s="401"/>
      <c r="AG126" s="255">
        <v>10</v>
      </c>
      <c r="AH126" s="242">
        <v>0</v>
      </c>
      <c r="AI126" s="242">
        <v>8</v>
      </c>
      <c r="AJ126" s="577"/>
      <c r="AK126" s="319"/>
      <c r="AL126" s="4"/>
    </row>
    <row r="127" spans="1:38" x14ac:dyDescent="0.35">
      <c r="A127" s="269"/>
      <c r="B127" s="264"/>
      <c r="C127" s="881"/>
      <c r="D127" s="401"/>
      <c r="E127" s="852"/>
      <c r="F127" s="401"/>
      <c r="G127" s="852"/>
      <c r="H127" s="401"/>
      <c r="I127" s="852"/>
      <c r="J127" s="401"/>
      <c r="K127" s="852"/>
      <c r="L127" s="401"/>
      <c r="M127" s="852"/>
      <c r="N127" s="401"/>
      <c r="O127" s="881"/>
      <c r="P127" s="426"/>
      <c r="Q127" s="881"/>
      <c r="R127" s="401"/>
      <c r="S127" s="881"/>
      <c r="T127" s="401"/>
      <c r="U127" s="881"/>
      <c r="V127" s="401"/>
      <c r="W127" s="881"/>
      <c r="X127" s="401"/>
      <c r="Y127" s="881"/>
      <c r="Z127" s="401"/>
      <c r="AA127" s="881"/>
      <c r="AB127" s="401"/>
      <c r="AC127" s="852"/>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97" t="s">
        <v>625</v>
      </c>
      <c r="C132" s="898"/>
      <c r="D132" s="898"/>
      <c r="E132" s="898"/>
      <c r="F132" s="898"/>
      <c r="G132" s="898"/>
      <c r="H132" s="898"/>
      <c r="I132" s="898"/>
      <c r="J132" s="898"/>
      <c r="K132" s="898"/>
      <c r="L132" s="898"/>
      <c r="M132" s="898"/>
      <c r="N132" s="898"/>
      <c r="O132" s="898"/>
      <c r="P132" s="898"/>
      <c r="Q132" s="898"/>
      <c r="R132" s="898"/>
      <c r="S132" s="898"/>
      <c r="T132" s="898"/>
      <c r="U132" s="898"/>
      <c r="V132" s="898"/>
      <c r="W132" s="898"/>
      <c r="X132" s="898"/>
      <c r="Y132" s="898"/>
      <c r="Z132" s="898"/>
      <c r="AA132" s="898"/>
      <c r="AB132" s="898"/>
      <c r="AC132" s="899"/>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917" t="s">
        <v>653</v>
      </c>
      <c r="H133" s="918"/>
      <c r="I133" s="918"/>
      <c r="J133" s="918"/>
      <c r="K133" s="919"/>
      <c r="L133" s="294"/>
      <c r="M133" s="292"/>
      <c r="N133" s="294"/>
      <c r="O133" s="292"/>
      <c r="P133" s="292"/>
      <c r="Q133" s="307"/>
      <c r="R133" s="294"/>
      <c r="S133" s="292"/>
      <c r="T133" s="294"/>
      <c r="U133" s="292"/>
      <c r="V133" s="294"/>
      <c r="W133" s="920" t="s">
        <v>653</v>
      </c>
      <c r="X133" s="921"/>
      <c r="Y133" s="922"/>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80"/>
      <c r="D138" s="414">
        <v>211.13499999999999</v>
      </c>
      <c r="E138" s="880"/>
      <c r="F138" s="414">
        <v>224</v>
      </c>
      <c r="G138" s="880"/>
      <c r="H138" s="414">
        <v>293.49299999999999</v>
      </c>
      <c r="I138" s="889" t="s">
        <v>15</v>
      </c>
      <c r="J138" s="414">
        <v>332.85599999999999</v>
      </c>
      <c r="K138" s="903" t="s">
        <v>15</v>
      </c>
      <c r="L138" s="414">
        <v>412.34500000000003</v>
      </c>
      <c r="M138" s="880"/>
      <c r="N138" s="414">
        <v>429.00299999999999</v>
      </c>
      <c r="O138" s="851" t="s">
        <v>12</v>
      </c>
      <c r="P138" s="414">
        <v>389</v>
      </c>
      <c r="Q138" s="880"/>
      <c r="R138" s="414">
        <v>418</v>
      </c>
      <c r="S138" s="851" t="s">
        <v>12</v>
      </c>
      <c r="T138" s="414">
        <v>365.834</v>
      </c>
      <c r="U138" s="880"/>
      <c r="V138" s="414">
        <v>236.06100000000001</v>
      </c>
      <c r="W138" s="880"/>
      <c r="X138" s="414">
        <v>424.99799999999999</v>
      </c>
      <c r="Y138" s="880"/>
      <c r="Z138" s="414">
        <v>413.45</v>
      </c>
      <c r="AA138" s="880"/>
      <c r="AB138" s="414">
        <v>458</v>
      </c>
      <c r="AC138" s="851" t="s">
        <v>12</v>
      </c>
      <c r="AD138" s="426"/>
      <c r="AE138" s="426"/>
      <c r="AF138" s="401"/>
      <c r="AG138" s="255">
        <v>12</v>
      </c>
      <c r="AH138" s="242">
        <v>1</v>
      </c>
      <c r="AI138" s="242">
        <v>10</v>
      </c>
      <c r="AJ138" s="577">
        <v>2</v>
      </c>
      <c r="AK138" s="319"/>
      <c r="AL138" s="4"/>
    </row>
    <row r="139" spans="1:38" x14ac:dyDescent="0.35">
      <c r="A139" s="269"/>
      <c r="B139" s="264"/>
      <c r="C139" s="881"/>
      <c r="D139" s="401"/>
      <c r="E139" s="881"/>
      <c r="F139" s="401"/>
      <c r="G139" s="881"/>
      <c r="H139" s="401"/>
      <c r="I139" s="890"/>
      <c r="J139" s="401"/>
      <c r="K139" s="923"/>
      <c r="L139" s="401"/>
      <c r="M139" s="881"/>
      <c r="N139" s="401"/>
      <c r="O139" s="852"/>
      <c r="P139" s="426"/>
      <c r="Q139" s="881"/>
      <c r="R139" s="401"/>
      <c r="S139" s="852"/>
      <c r="T139" s="401"/>
      <c r="U139" s="881"/>
      <c r="V139" s="401"/>
      <c r="W139" s="881"/>
      <c r="X139" s="401"/>
      <c r="Y139" s="881"/>
      <c r="Z139" s="401"/>
      <c r="AA139" s="881"/>
      <c r="AB139" s="401"/>
      <c r="AC139" s="852"/>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97" t="s">
        <v>625</v>
      </c>
      <c r="C143" s="898"/>
      <c r="D143" s="898"/>
      <c r="E143" s="898"/>
      <c r="F143" s="898"/>
      <c r="G143" s="898"/>
      <c r="H143" s="898"/>
      <c r="I143" s="898"/>
      <c r="J143" s="898"/>
      <c r="K143" s="898"/>
      <c r="L143" s="898"/>
      <c r="M143" s="898"/>
      <c r="N143" s="898"/>
      <c r="O143" s="898"/>
      <c r="P143" s="898"/>
      <c r="Q143" s="898"/>
      <c r="R143" s="898"/>
      <c r="S143" s="898"/>
      <c r="T143" s="898"/>
      <c r="U143" s="898"/>
      <c r="V143" s="898"/>
      <c r="W143" s="898"/>
      <c r="X143" s="898"/>
      <c r="Y143" s="898"/>
      <c r="Z143" s="898"/>
      <c r="AA143" s="898"/>
      <c r="AB143" s="898"/>
      <c r="AC143" s="899"/>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7" t="s">
        <v>653</v>
      </c>
      <c r="X145" s="918"/>
      <c r="Y145" s="918"/>
      <c r="Z145" s="918"/>
      <c r="AA145" s="919"/>
      <c r="AB145" s="901" t="s">
        <v>682</v>
      </c>
      <c r="AC145" s="902"/>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80"/>
      <c r="D150" s="414">
        <v>319</v>
      </c>
      <c r="E150" s="851" t="s">
        <v>12</v>
      </c>
      <c r="F150" s="414">
        <v>365</v>
      </c>
      <c r="G150" s="851" t="s">
        <v>12</v>
      </c>
      <c r="H150" s="414">
        <v>441</v>
      </c>
      <c r="I150" s="880"/>
      <c r="J150" s="414">
        <v>394</v>
      </c>
      <c r="K150" s="851" t="s">
        <v>12</v>
      </c>
      <c r="L150" s="414">
        <v>314</v>
      </c>
      <c r="M150" s="851" t="s">
        <v>12</v>
      </c>
      <c r="N150" s="414">
        <v>473.22</v>
      </c>
      <c r="O150" s="851" t="s">
        <v>12</v>
      </c>
      <c r="P150" s="414">
        <v>337</v>
      </c>
      <c r="Q150" s="880"/>
      <c r="R150" s="414">
        <v>337.57400000000001</v>
      </c>
      <c r="S150" s="851" t="s">
        <v>12</v>
      </c>
      <c r="T150" s="414">
        <v>402.80799999999999</v>
      </c>
      <c r="U150" s="880"/>
      <c r="V150" s="414">
        <v>344</v>
      </c>
      <c r="W150" s="880"/>
      <c r="X150" s="414">
        <v>383</v>
      </c>
      <c r="Y150" s="880"/>
      <c r="Z150" s="414">
        <v>376.82600000000002</v>
      </c>
      <c r="AA150" s="880"/>
      <c r="AB150" s="414">
        <v>481.108</v>
      </c>
      <c r="AC150" s="880"/>
      <c r="AD150" s="426"/>
      <c r="AE150" s="426"/>
      <c r="AF150" s="401"/>
      <c r="AG150" s="255">
        <v>14</v>
      </c>
      <c r="AH150" s="242">
        <v>1</v>
      </c>
      <c r="AI150" s="242">
        <v>12</v>
      </c>
      <c r="AJ150" s="577"/>
      <c r="AK150" s="319"/>
      <c r="AL150" s="4"/>
    </row>
    <row r="151" spans="1:38" ht="15" thickBot="1" x14ac:dyDescent="0.4">
      <c r="A151" s="269"/>
      <c r="B151" s="264"/>
      <c r="C151" s="893"/>
      <c r="D151" s="401"/>
      <c r="E151" s="896"/>
      <c r="F151" s="401"/>
      <c r="G151" s="896"/>
      <c r="H151" s="401"/>
      <c r="I151" s="893"/>
      <c r="J151" s="401"/>
      <c r="K151" s="896"/>
      <c r="L151" s="401"/>
      <c r="M151" s="896"/>
      <c r="N151" s="401"/>
      <c r="O151" s="896"/>
      <c r="P151" s="426"/>
      <c r="Q151" s="893"/>
      <c r="R151" s="401"/>
      <c r="S151" s="896"/>
      <c r="T151" s="401"/>
      <c r="U151" s="893"/>
      <c r="V151" s="401"/>
      <c r="W151" s="893"/>
      <c r="X151" s="401"/>
      <c r="Y151" s="893"/>
      <c r="Z151" s="401"/>
      <c r="AA151" s="893"/>
      <c r="AB151" s="401"/>
      <c r="AC151" s="893"/>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97" t="s">
        <v>625</v>
      </c>
      <c r="C156" s="898"/>
      <c r="D156" s="898"/>
      <c r="E156" s="898"/>
      <c r="F156" s="898"/>
      <c r="G156" s="898"/>
      <c r="H156" s="898"/>
      <c r="I156" s="898"/>
      <c r="J156" s="898"/>
      <c r="K156" s="898"/>
      <c r="L156" s="898"/>
      <c r="M156" s="898"/>
      <c r="N156" s="898"/>
      <c r="O156" s="898"/>
      <c r="P156" s="898"/>
      <c r="Q156" s="898"/>
      <c r="R156" s="898"/>
      <c r="S156" s="898"/>
      <c r="T156" s="898"/>
      <c r="U156" s="898"/>
      <c r="V156" s="898"/>
      <c r="W156" s="898"/>
      <c r="X156" s="898"/>
      <c r="Y156" s="898"/>
      <c r="Z156" s="898"/>
      <c r="AA156" s="899"/>
      <c r="AB156" s="914" t="s">
        <v>688</v>
      </c>
      <c r="AC156" s="916"/>
      <c r="AD156" s="282"/>
      <c r="AE156" s="282"/>
      <c r="AF156" s="273"/>
      <c r="AG156" s="345"/>
      <c r="AH156" s="346"/>
      <c r="AI156" s="346"/>
      <c r="AJ156" s="346"/>
      <c r="AK156" s="347"/>
      <c r="AL156" s="10"/>
    </row>
    <row r="157" spans="1:38" ht="15" thickBot="1" x14ac:dyDescent="0.4">
      <c r="A157" s="277"/>
      <c r="B157" s="900" t="s">
        <v>682</v>
      </c>
      <c r="C157" s="901"/>
      <c r="D157" s="901"/>
      <c r="E157" s="901"/>
      <c r="F157" s="901"/>
      <c r="G157" s="902"/>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80"/>
      <c r="D161" s="414">
        <v>341</v>
      </c>
      <c r="E161" s="880"/>
      <c r="F161" s="414">
        <v>329.47</v>
      </c>
      <c r="G161" s="880"/>
      <c r="H161" s="414">
        <v>523.19299999999998</v>
      </c>
      <c r="I161" s="880"/>
      <c r="J161" s="414">
        <v>328</v>
      </c>
      <c r="K161" s="880"/>
      <c r="L161" s="414">
        <v>389</v>
      </c>
      <c r="M161" s="880"/>
      <c r="N161" s="414">
        <v>396</v>
      </c>
      <c r="O161" s="880"/>
      <c r="P161" s="414">
        <v>350</v>
      </c>
      <c r="Q161" s="880"/>
      <c r="R161" s="414">
        <v>397.48</v>
      </c>
      <c r="S161" s="880"/>
      <c r="T161" s="414">
        <v>323.99799999999999</v>
      </c>
      <c r="U161" s="851" t="s">
        <v>12</v>
      </c>
      <c r="V161" s="414">
        <v>426</v>
      </c>
      <c r="W161" s="851" t="s">
        <v>12</v>
      </c>
      <c r="X161" s="414">
        <v>374</v>
      </c>
      <c r="Y161" s="851" t="s">
        <v>12</v>
      </c>
      <c r="Z161" s="414">
        <v>461</v>
      </c>
      <c r="AA161" s="851" t="s">
        <v>12</v>
      </c>
      <c r="AB161" s="414">
        <v>372</v>
      </c>
      <c r="AC161" s="851" t="s">
        <v>12</v>
      </c>
      <c r="AD161" s="426"/>
      <c r="AE161" s="426"/>
      <c r="AF161" s="401"/>
      <c r="AG161" s="255">
        <v>14</v>
      </c>
      <c r="AH161" s="242">
        <v>0</v>
      </c>
      <c r="AI161" s="242">
        <v>13</v>
      </c>
      <c r="AJ161" s="577"/>
      <c r="AK161" s="319"/>
      <c r="AL161" s="4"/>
    </row>
    <row r="162" spans="1:38" ht="15" thickBot="1" x14ac:dyDescent="0.4">
      <c r="A162" s="269"/>
      <c r="B162" s="264"/>
      <c r="C162" s="881"/>
      <c r="D162" s="401"/>
      <c r="E162" s="881"/>
      <c r="F162" s="401"/>
      <c r="G162" s="881"/>
      <c r="H162" s="401"/>
      <c r="I162" s="881"/>
      <c r="J162" s="401"/>
      <c r="K162" s="881"/>
      <c r="L162" s="401"/>
      <c r="M162" s="881"/>
      <c r="N162" s="401"/>
      <c r="O162" s="881"/>
      <c r="P162" s="426"/>
      <c r="Q162" s="881"/>
      <c r="R162" s="401"/>
      <c r="S162" s="893"/>
      <c r="T162" s="401"/>
      <c r="U162" s="852"/>
      <c r="V162" s="401"/>
      <c r="W162" s="852"/>
      <c r="X162" s="401"/>
      <c r="Y162" s="896"/>
      <c r="Z162" s="401"/>
      <c r="AA162" s="896"/>
      <c r="AB162" s="401"/>
      <c r="AC162" s="896"/>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914" t="s">
        <v>688</v>
      </c>
      <c r="C167" s="915"/>
      <c r="D167" s="915"/>
      <c r="E167" s="915"/>
      <c r="F167" s="915"/>
      <c r="G167" s="360"/>
      <c r="H167" s="897" t="s">
        <v>625</v>
      </c>
      <c r="I167" s="898"/>
      <c r="J167" s="898"/>
      <c r="K167" s="898"/>
      <c r="L167" s="898"/>
      <c r="M167" s="898"/>
      <c r="N167" s="898"/>
      <c r="O167" s="898"/>
      <c r="P167" s="898"/>
      <c r="Q167" s="898"/>
      <c r="R167" s="898"/>
      <c r="S167" s="898"/>
      <c r="T167" s="898"/>
      <c r="U167" s="898"/>
      <c r="V167" s="898"/>
      <c r="W167" s="898"/>
      <c r="X167" s="898"/>
      <c r="Y167" s="898"/>
      <c r="Z167" s="898"/>
      <c r="AA167" s="898"/>
      <c r="AB167" s="898"/>
      <c r="AC167" s="899"/>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80"/>
      <c r="D172" s="414">
        <v>220.202</v>
      </c>
      <c r="E172" s="880"/>
      <c r="F172" s="414">
        <v>386.00099999999998</v>
      </c>
      <c r="G172" s="851" t="s">
        <v>12</v>
      </c>
      <c r="H172" s="414">
        <v>425</v>
      </c>
      <c r="I172" s="851" t="s">
        <v>12</v>
      </c>
      <c r="J172" s="414">
        <v>380</v>
      </c>
      <c r="K172" s="851" t="s">
        <v>12</v>
      </c>
      <c r="L172" s="414">
        <v>354.38799999999998</v>
      </c>
      <c r="M172" s="851" t="s">
        <v>12</v>
      </c>
      <c r="N172" s="414">
        <v>357.99599999999998</v>
      </c>
      <c r="O172" s="851" t="s">
        <v>12</v>
      </c>
      <c r="P172" s="414">
        <v>300</v>
      </c>
      <c r="Q172" s="851" t="s">
        <v>12</v>
      </c>
      <c r="R172" s="414">
        <v>407</v>
      </c>
      <c r="S172" s="851" t="s">
        <v>12</v>
      </c>
      <c r="T172" s="414">
        <v>373</v>
      </c>
      <c r="U172" s="851" t="s">
        <v>12</v>
      </c>
      <c r="V172" s="414">
        <v>414</v>
      </c>
      <c r="W172" s="851" t="s">
        <v>12</v>
      </c>
      <c r="X172" s="414">
        <v>357</v>
      </c>
      <c r="Y172" s="851" t="s">
        <v>12</v>
      </c>
      <c r="Z172" s="414">
        <v>423</v>
      </c>
      <c r="AA172" s="851" t="s">
        <v>12</v>
      </c>
      <c r="AB172" s="414">
        <v>381</v>
      </c>
      <c r="AC172" s="851" t="s">
        <v>12</v>
      </c>
      <c r="AD172" s="426"/>
      <c r="AE172" s="426"/>
      <c r="AF172" s="401"/>
      <c r="AG172" s="255">
        <v>14</v>
      </c>
      <c r="AH172" s="242">
        <v>12</v>
      </c>
      <c r="AI172" s="242">
        <v>13</v>
      </c>
      <c r="AJ172" s="577"/>
      <c r="AK172" s="243"/>
      <c r="AL172" s="4"/>
    </row>
    <row r="173" spans="1:38" ht="15" thickBot="1" x14ac:dyDescent="0.4">
      <c r="A173" s="269"/>
      <c r="B173" s="264"/>
      <c r="C173" s="881"/>
      <c r="D173" s="401"/>
      <c r="E173" s="881"/>
      <c r="F173" s="401"/>
      <c r="G173" s="896"/>
      <c r="H173" s="401"/>
      <c r="I173" s="896"/>
      <c r="J173" s="401"/>
      <c r="K173" s="896"/>
      <c r="L173" s="401"/>
      <c r="M173" s="896"/>
      <c r="N173" s="401"/>
      <c r="O173" s="896"/>
      <c r="P173" s="426"/>
      <c r="Q173" s="896"/>
      <c r="R173" s="401"/>
      <c r="S173" s="896"/>
      <c r="T173" s="401"/>
      <c r="U173" s="896"/>
      <c r="V173" s="401"/>
      <c r="W173" s="896"/>
      <c r="X173" s="401"/>
      <c r="Y173" s="896"/>
      <c r="Z173" s="401"/>
      <c r="AA173" s="896"/>
      <c r="AB173" s="401"/>
      <c r="AC173" s="852"/>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97" t="s">
        <v>625</v>
      </c>
      <c r="C178" s="898"/>
      <c r="D178" s="898"/>
      <c r="E178" s="898"/>
      <c r="F178" s="898"/>
      <c r="G178" s="898"/>
      <c r="H178" s="898"/>
      <c r="I178" s="898"/>
      <c r="J178" s="898"/>
      <c r="K178" s="898"/>
      <c r="L178" s="898"/>
      <c r="M178" s="898"/>
      <c r="N178" s="898"/>
      <c r="O178" s="898"/>
      <c r="P178" s="898"/>
      <c r="Q178" s="898"/>
      <c r="R178" s="898"/>
      <c r="S178" s="898"/>
      <c r="T178" s="898"/>
      <c r="U178" s="898"/>
      <c r="V178" s="898"/>
      <c r="W178" s="898"/>
      <c r="X178" s="898"/>
      <c r="Y178" s="898"/>
      <c r="Z178" s="898"/>
      <c r="AA178" s="898"/>
      <c r="AB178" s="898"/>
      <c r="AC178" s="899"/>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51" t="s">
        <v>12</v>
      </c>
      <c r="D183" s="414">
        <v>381</v>
      </c>
      <c r="E183" s="851" t="s">
        <v>12</v>
      </c>
      <c r="F183" s="414">
        <v>382</v>
      </c>
      <c r="G183" s="912" t="s">
        <v>12</v>
      </c>
      <c r="H183" s="414">
        <v>341</v>
      </c>
      <c r="I183" s="882"/>
      <c r="J183" s="414">
        <v>352.37400000000002</v>
      </c>
      <c r="K183" s="880"/>
      <c r="L183" s="414">
        <v>226.42</v>
      </c>
      <c r="M183" s="880"/>
      <c r="N183" s="414">
        <v>352</v>
      </c>
      <c r="O183" s="912" t="s">
        <v>12</v>
      </c>
      <c r="P183" s="414">
        <v>332</v>
      </c>
      <c r="Q183" s="912" t="s">
        <v>12</v>
      </c>
      <c r="R183" s="414">
        <v>255</v>
      </c>
      <c r="S183" s="912" t="s">
        <v>12</v>
      </c>
      <c r="T183" s="414">
        <v>377</v>
      </c>
      <c r="U183" s="882"/>
      <c r="V183" s="414">
        <v>325</v>
      </c>
      <c r="W183" s="912" t="s">
        <v>12</v>
      </c>
      <c r="X183" s="414">
        <v>368.88499999999999</v>
      </c>
      <c r="Y183" s="882"/>
      <c r="Z183" s="414">
        <v>351.00400000000002</v>
      </c>
      <c r="AA183" s="912" t="s">
        <v>12</v>
      </c>
      <c r="AB183" s="414">
        <v>409</v>
      </c>
      <c r="AC183" s="851" t="s">
        <v>12</v>
      </c>
      <c r="AD183" s="426"/>
      <c r="AE183" s="426"/>
      <c r="AF183" s="414"/>
      <c r="AG183" s="255">
        <v>14</v>
      </c>
      <c r="AH183" s="242">
        <v>8</v>
      </c>
      <c r="AI183" s="242">
        <v>8</v>
      </c>
      <c r="AJ183" s="577"/>
      <c r="AK183" s="365"/>
      <c r="AL183" s="4"/>
    </row>
    <row r="184" spans="1:38" ht="15" thickBot="1" x14ac:dyDescent="0.4">
      <c r="A184" s="269"/>
      <c r="B184" s="264"/>
      <c r="C184" s="852"/>
      <c r="D184" s="401"/>
      <c r="E184" s="852"/>
      <c r="F184" s="401"/>
      <c r="G184" s="913"/>
      <c r="H184" s="401"/>
      <c r="I184" s="905"/>
      <c r="J184" s="426"/>
      <c r="K184" s="881"/>
      <c r="L184" s="401"/>
      <c r="M184" s="881"/>
      <c r="N184" s="401"/>
      <c r="O184" s="913"/>
      <c r="P184" s="426"/>
      <c r="Q184" s="913"/>
      <c r="R184" s="401"/>
      <c r="S184" s="913"/>
      <c r="T184" s="401"/>
      <c r="U184" s="905"/>
      <c r="V184" s="401"/>
      <c r="W184" s="913"/>
      <c r="X184" s="401"/>
      <c r="Y184" s="905"/>
      <c r="Z184" s="401"/>
      <c r="AA184" s="913"/>
      <c r="AB184" s="401"/>
      <c r="AC184" s="852"/>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97" t="s">
        <v>625</v>
      </c>
      <c r="C189" s="898"/>
      <c r="D189" s="898"/>
      <c r="E189" s="898"/>
      <c r="F189" s="898"/>
      <c r="G189" s="898"/>
      <c r="H189" s="898"/>
      <c r="I189" s="898"/>
      <c r="J189" s="898"/>
      <c r="K189" s="898"/>
      <c r="L189" s="898"/>
      <c r="M189" s="898"/>
      <c r="N189" s="898"/>
      <c r="O189" s="898"/>
      <c r="P189" s="898"/>
      <c r="Q189" s="898"/>
      <c r="R189" s="898"/>
      <c r="S189" s="898"/>
      <c r="T189" s="898"/>
      <c r="U189" s="898"/>
      <c r="V189" s="898"/>
      <c r="W189" s="898"/>
      <c r="X189" s="898"/>
      <c r="Y189" s="898"/>
      <c r="Z189" s="898"/>
      <c r="AA189" s="898"/>
      <c r="AB189" s="898"/>
      <c r="AC189" s="899"/>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6" t="s">
        <v>653</v>
      </c>
      <c r="V190" s="907"/>
      <c r="W190" s="908"/>
      <c r="X190" s="258"/>
      <c r="Y190" s="909" t="s">
        <v>682</v>
      </c>
      <c r="Z190" s="910"/>
      <c r="AA190" s="911"/>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51" t="s">
        <v>12</v>
      </c>
      <c r="D194" s="414">
        <v>376</v>
      </c>
      <c r="E194" s="851" t="s">
        <v>12</v>
      </c>
      <c r="F194" s="414">
        <v>439</v>
      </c>
      <c r="G194" s="851" t="s">
        <v>12</v>
      </c>
      <c r="H194" s="414">
        <v>326.84500000000003</v>
      </c>
      <c r="I194" s="880"/>
      <c r="J194" s="414">
        <v>382.99900000000002</v>
      </c>
      <c r="K194" s="851" t="s">
        <v>12</v>
      </c>
      <c r="L194" s="414">
        <v>416</v>
      </c>
      <c r="M194" s="882"/>
      <c r="N194" s="414">
        <v>410</v>
      </c>
      <c r="O194" s="851" t="s">
        <v>12</v>
      </c>
      <c r="P194" s="414">
        <v>336</v>
      </c>
      <c r="Q194" s="851" t="s">
        <v>12</v>
      </c>
      <c r="R194" s="414">
        <v>353</v>
      </c>
      <c r="S194" s="880"/>
      <c r="T194" s="414">
        <v>372</v>
      </c>
      <c r="U194" s="880"/>
      <c r="V194" s="414">
        <v>396.12799999999999</v>
      </c>
      <c r="W194" s="880"/>
      <c r="X194" s="414">
        <v>360.99799999999999</v>
      </c>
      <c r="Y194" s="880"/>
      <c r="Z194" s="414">
        <v>466</v>
      </c>
      <c r="AA194" s="880"/>
      <c r="AB194" s="414">
        <v>366</v>
      </c>
      <c r="AC194" s="880"/>
      <c r="AD194" s="466"/>
      <c r="AE194" s="466"/>
      <c r="AF194" s="401"/>
      <c r="AG194" s="255">
        <v>14</v>
      </c>
      <c r="AH194" s="242">
        <v>13</v>
      </c>
      <c r="AI194" s="242">
        <v>10</v>
      </c>
      <c r="AJ194" s="577"/>
      <c r="AK194" s="243"/>
      <c r="AL194" s="4"/>
    </row>
    <row r="195" spans="1:38" ht="15" thickBot="1" x14ac:dyDescent="0.4">
      <c r="A195" s="269"/>
      <c r="B195" s="264"/>
      <c r="C195" s="852"/>
      <c r="D195" s="401"/>
      <c r="E195" s="852"/>
      <c r="F195" s="401"/>
      <c r="G195" s="852"/>
      <c r="H195" s="401"/>
      <c r="I195" s="881"/>
      <c r="J195" s="401"/>
      <c r="K195" s="852"/>
      <c r="L195" s="401"/>
      <c r="M195" s="905"/>
      <c r="N195" s="401"/>
      <c r="O195" s="852"/>
      <c r="P195" s="426"/>
      <c r="Q195" s="852"/>
      <c r="R195" s="401"/>
      <c r="S195" s="881"/>
      <c r="T195" s="401"/>
      <c r="U195" s="881"/>
      <c r="V195" s="401"/>
      <c r="W195" s="881"/>
      <c r="X195" s="401"/>
      <c r="Y195" s="881"/>
      <c r="Z195" s="401"/>
      <c r="AA195" s="881"/>
      <c r="AB195" s="401"/>
      <c r="AC195" s="881"/>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907</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97" t="s">
        <v>625</v>
      </c>
      <c r="C200" s="898"/>
      <c r="D200" s="898"/>
      <c r="E200" s="898"/>
      <c r="F200" s="898"/>
      <c r="G200" s="898"/>
      <c r="H200" s="898"/>
      <c r="I200" s="898"/>
      <c r="J200" s="898"/>
      <c r="K200" s="898"/>
      <c r="L200" s="898"/>
      <c r="M200" s="898"/>
      <c r="N200" s="898"/>
      <c r="O200" s="898"/>
      <c r="P200" s="898"/>
      <c r="Q200" s="898"/>
      <c r="R200" s="898"/>
      <c r="S200" s="898"/>
      <c r="T200" s="898"/>
      <c r="U200" s="898"/>
      <c r="V200" s="898"/>
      <c r="W200" s="898"/>
      <c r="X200" s="899"/>
      <c r="Y200" s="900" t="s">
        <v>688</v>
      </c>
      <c r="Z200" s="901"/>
      <c r="AA200" s="901"/>
      <c r="AB200" s="901"/>
      <c r="AC200" s="902"/>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t="s">
        <v>789</v>
      </c>
      <c r="AB203" s="400"/>
      <c r="AC203" s="400">
        <v>235</v>
      </c>
      <c r="AF203" s="400"/>
      <c r="AG203" s="268"/>
      <c r="AH203" s="436"/>
      <c r="AI203" s="438"/>
      <c r="AJ203" s="438"/>
      <c r="AK203" s="266"/>
      <c r="AL203" s="278"/>
    </row>
    <row r="204" spans="1:38" ht="15" thickBot="1" x14ac:dyDescent="0.4">
      <c r="A204" s="269"/>
      <c r="B204" s="359">
        <v>375</v>
      </c>
      <c r="C204" s="880"/>
      <c r="D204" s="414">
        <v>374.76100000000002</v>
      </c>
      <c r="E204" s="851" t="s">
        <v>12</v>
      </c>
      <c r="F204" s="414">
        <v>390.99900000000002</v>
      </c>
      <c r="G204" s="880"/>
      <c r="H204" s="414">
        <v>397</v>
      </c>
      <c r="I204" s="880"/>
      <c r="J204" s="414">
        <v>336</v>
      </c>
      <c r="K204" s="903" t="s">
        <v>12</v>
      </c>
      <c r="L204" s="414">
        <v>383.41899999999998</v>
      </c>
      <c r="M204" s="851" t="s">
        <v>12</v>
      </c>
      <c r="N204" s="414">
        <v>323.00099999999998</v>
      </c>
      <c r="O204" s="851" t="s">
        <v>12</v>
      </c>
      <c r="P204" s="414">
        <v>335</v>
      </c>
      <c r="Q204" s="851" t="s">
        <v>12</v>
      </c>
      <c r="R204" s="414">
        <v>337</v>
      </c>
      <c r="S204" s="851" t="s">
        <v>12</v>
      </c>
      <c r="T204" s="414">
        <v>339</v>
      </c>
      <c r="U204" s="880"/>
      <c r="V204" s="414">
        <v>351</v>
      </c>
      <c r="W204" s="880"/>
      <c r="X204" s="414">
        <v>377.05099999999999</v>
      </c>
      <c r="Y204" s="880"/>
      <c r="Z204" s="414">
        <v>413.99900000000002</v>
      </c>
      <c r="AA204" s="880"/>
      <c r="AB204" s="414">
        <v>418.00400000000002</v>
      </c>
      <c r="AC204" s="851" t="s">
        <v>12</v>
      </c>
      <c r="AD204" s="466"/>
      <c r="AE204" s="466"/>
      <c r="AF204" s="401"/>
      <c r="AG204" s="255">
        <v>14</v>
      </c>
      <c r="AH204" s="242">
        <v>14</v>
      </c>
      <c r="AI204" s="242">
        <v>12</v>
      </c>
      <c r="AJ204" s="577"/>
      <c r="AK204" s="243"/>
      <c r="AL204" s="4"/>
    </row>
    <row r="205" spans="1:38" ht="15" thickBot="1" x14ac:dyDescent="0.4">
      <c r="A205" s="269"/>
      <c r="B205" s="264"/>
      <c r="C205" s="881"/>
      <c r="D205" s="401"/>
      <c r="E205" s="896"/>
      <c r="F205" s="401"/>
      <c r="G205" s="881"/>
      <c r="H205" s="401"/>
      <c r="I205" s="893"/>
      <c r="J205" s="401"/>
      <c r="K205" s="904"/>
      <c r="L205" s="401"/>
      <c r="M205" s="896"/>
      <c r="N205" s="401"/>
      <c r="O205" s="896"/>
      <c r="P205" s="426"/>
      <c r="Q205" s="896"/>
      <c r="R205" s="401"/>
      <c r="S205" s="896"/>
      <c r="T205" s="401"/>
      <c r="U205" s="893"/>
      <c r="V205" s="401"/>
      <c r="W205" s="893"/>
      <c r="X205" s="401"/>
      <c r="Y205" s="893"/>
      <c r="Z205" s="401"/>
      <c r="AA205" s="893"/>
      <c r="AB205" s="401"/>
      <c r="AC205" s="896"/>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64" t="s">
        <v>688</v>
      </c>
      <c r="C210" s="865"/>
      <c r="D210" s="865"/>
      <c r="E210" s="865"/>
      <c r="F210" s="865"/>
      <c r="G210" s="865"/>
      <c r="H210" s="865"/>
      <c r="I210" s="865"/>
      <c r="J210" s="865"/>
      <c r="K210" s="865"/>
      <c r="L210" s="865"/>
      <c r="M210" s="865"/>
      <c r="N210" s="865"/>
      <c r="O210" s="865"/>
      <c r="P210" s="865"/>
      <c r="Q210" s="865"/>
      <c r="R210" s="865"/>
      <c r="S210" s="865"/>
      <c r="T210" s="865"/>
      <c r="U210" s="865"/>
      <c r="V210" s="865"/>
      <c r="W210" s="865"/>
      <c r="X210" s="865"/>
      <c r="Y210" s="865"/>
      <c r="Z210" s="865"/>
      <c r="AA210" s="865"/>
      <c r="AB210" s="865"/>
      <c r="AC210" s="866"/>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80"/>
      <c r="D215" s="414">
        <v>383</v>
      </c>
      <c r="E215" s="851" t="s">
        <v>12</v>
      </c>
      <c r="F215" s="414">
        <v>426</v>
      </c>
      <c r="G215" s="880"/>
      <c r="H215" s="414">
        <v>410.673</v>
      </c>
      <c r="I215" s="894"/>
      <c r="J215" s="414">
        <v>385.99700000000001</v>
      </c>
      <c r="K215" s="880"/>
      <c r="L215" s="414">
        <v>305</v>
      </c>
      <c r="M215" s="880"/>
      <c r="N215" s="414">
        <v>423</v>
      </c>
      <c r="O215" s="880"/>
      <c r="P215" s="414">
        <v>302.48899999999998</v>
      </c>
      <c r="Q215" s="880"/>
      <c r="R215" s="414">
        <v>361</v>
      </c>
      <c r="S215" s="880"/>
      <c r="T215" s="414">
        <v>370.99700000000001</v>
      </c>
      <c r="U215" s="880"/>
      <c r="V215" s="414">
        <v>402.00299999999999</v>
      </c>
      <c r="W215" s="880"/>
      <c r="X215" s="414">
        <v>398</v>
      </c>
      <c r="Y215" s="880"/>
      <c r="Z215" s="414">
        <v>420</v>
      </c>
      <c r="AA215" s="851" t="s">
        <v>12</v>
      </c>
      <c r="AB215" s="414">
        <v>400</v>
      </c>
      <c r="AC215" s="880"/>
      <c r="AD215" s="466"/>
      <c r="AE215" s="466"/>
      <c r="AF215" s="401"/>
      <c r="AG215" s="255">
        <v>14</v>
      </c>
      <c r="AH215" s="242">
        <v>11</v>
      </c>
      <c r="AI215" s="242">
        <v>13</v>
      </c>
      <c r="AJ215" s="577"/>
      <c r="AK215" s="243"/>
      <c r="AL215" s="4"/>
    </row>
    <row r="216" spans="1:38" ht="15" thickBot="1" x14ac:dyDescent="0.4">
      <c r="A216" s="269"/>
      <c r="B216" s="264"/>
      <c r="C216" s="893"/>
      <c r="D216" s="401"/>
      <c r="E216" s="852"/>
      <c r="F216" s="401"/>
      <c r="G216" s="881"/>
      <c r="H216" s="401"/>
      <c r="I216" s="895"/>
      <c r="J216" s="401"/>
      <c r="K216" s="881"/>
      <c r="L216" s="401"/>
      <c r="M216" s="881"/>
      <c r="N216" s="401"/>
      <c r="O216" s="881"/>
      <c r="P216" s="426"/>
      <c r="Q216" s="881"/>
      <c r="R216" s="401"/>
      <c r="S216" s="881"/>
      <c r="T216" s="401"/>
      <c r="U216" s="881"/>
      <c r="V216" s="401"/>
      <c r="W216" s="881"/>
      <c r="X216" s="401"/>
      <c r="Y216" s="881"/>
      <c r="Z216" s="401"/>
      <c r="AA216" s="852"/>
      <c r="AB216" s="401"/>
      <c r="AC216" s="881"/>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64" t="s">
        <v>688</v>
      </c>
      <c r="C221" s="865"/>
      <c r="D221" s="865"/>
      <c r="E221" s="865"/>
      <c r="F221" s="865"/>
      <c r="G221" s="865"/>
      <c r="H221" s="865"/>
      <c r="I221" s="865"/>
      <c r="J221" s="865"/>
      <c r="K221" s="865"/>
      <c r="L221" s="865"/>
      <c r="M221" s="865"/>
      <c r="N221" s="865"/>
      <c r="O221" s="865"/>
      <c r="P221" s="865"/>
      <c r="Q221" s="865"/>
      <c r="R221" s="865"/>
      <c r="S221" s="865"/>
      <c r="T221" s="865"/>
      <c r="U221" s="865"/>
      <c r="V221" s="865"/>
      <c r="W221" s="865"/>
      <c r="X221" s="865"/>
      <c r="Y221" s="865"/>
      <c r="Z221" s="865"/>
      <c r="AA221" s="865"/>
      <c r="AB221" s="865"/>
      <c r="AC221" s="866"/>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80"/>
      <c r="D226" s="414">
        <v>417.00299999999999</v>
      </c>
      <c r="E226" s="880"/>
      <c r="F226" s="414">
        <v>422.12</v>
      </c>
      <c r="G226" s="880"/>
      <c r="H226" s="414">
        <v>277.7</v>
      </c>
      <c r="I226" s="880"/>
      <c r="J226" s="414">
        <v>384.58</v>
      </c>
      <c r="K226" s="880"/>
      <c r="L226" s="414">
        <v>413.93</v>
      </c>
      <c r="M226" s="880"/>
      <c r="N226" s="414">
        <v>387.12</v>
      </c>
      <c r="O226" s="880"/>
      <c r="P226" s="414">
        <v>341.06</v>
      </c>
      <c r="Q226" s="880"/>
      <c r="R226" s="414">
        <v>320.95</v>
      </c>
      <c r="S226" s="880"/>
      <c r="T226" s="414">
        <v>330.56</v>
      </c>
      <c r="U226" s="880"/>
      <c r="V226" s="414">
        <v>314</v>
      </c>
      <c r="W226" s="880"/>
      <c r="X226" s="414">
        <v>341.99900000000002</v>
      </c>
      <c r="Y226" s="880"/>
      <c r="Z226" s="414">
        <v>374.00099999999998</v>
      </c>
      <c r="AA226" s="880"/>
      <c r="AB226" s="414">
        <v>344</v>
      </c>
      <c r="AC226" s="880"/>
      <c r="AD226" s="466"/>
      <c r="AE226" s="466"/>
      <c r="AF226" s="401"/>
      <c r="AG226" s="255">
        <v>14</v>
      </c>
      <c r="AH226" s="242">
        <v>14</v>
      </c>
      <c r="AI226" s="242">
        <v>11</v>
      </c>
      <c r="AJ226" s="577"/>
      <c r="AK226" s="243"/>
      <c r="AL226" s="4"/>
    </row>
    <row r="227" spans="1:38" x14ac:dyDescent="0.35">
      <c r="A227" s="269"/>
      <c r="B227" s="264"/>
      <c r="C227" s="881"/>
      <c r="D227" s="401"/>
      <c r="E227" s="881"/>
      <c r="F227" s="401"/>
      <c r="G227" s="881"/>
      <c r="H227" s="401"/>
      <c r="I227" s="881"/>
      <c r="J227" s="401"/>
      <c r="K227" s="881"/>
      <c r="L227" s="401"/>
      <c r="M227" s="881"/>
      <c r="N227" s="401"/>
      <c r="O227" s="881"/>
      <c r="P227" s="426"/>
      <c r="Q227" s="881"/>
      <c r="R227" s="401"/>
      <c r="S227" s="881"/>
      <c r="T227" s="401"/>
      <c r="U227" s="881"/>
      <c r="V227" s="401"/>
      <c r="W227" s="881"/>
      <c r="X227" s="401"/>
      <c r="Y227" s="881"/>
      <c r="Z227" s="401"/>
      <c r="AA227" s="881"/>
      <c r="AB227" s="401"/>
      <c r="AC227" s="881"/>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64" t="s">
        <v>688</v>
      </c>
      <c r="C232" s="865"/>
      <c r="D232" s="865"/>
      <c r="E232" s="865"/>
      <c r="F232" s="865"/>
      <c r="G232" s="865"/>
      <c r="H232" s="865"/>
      <c r="I232" s="865"/>
      <c r="J232" s="865"/>
      <c r="K232" s="865"/>
      <c r="L232" s="865"/>
      <c r="M232" s="865"/>
      <c r="N232" s="865"/>
      <c r="O232" s="865"/>
      <c r="P232" s="865"/>
      <c r="Q232" s="865"/>
      <c r="R232" s="865"/>
      <c r="S232" s="865"/>
      <c r="T232" s="865"/>
      <c r="U232" s="865"/>
      <c r="V232" s="865"/>
      <c r="W232" s="865"/>
      <c r="X232" s="865"/>
      <c r="Y232" s="865"/>
      <c r="Z232" s="865"/>
      <c r="AA232" s="865"/>
      <c r="AB232" s="865"/>
      <c r="AC232" s="866"/>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80"/>
      <c r="D237" s="414">
        <v>355</v>
      </c>
      <c r="E237" s="880"/>
      <c r="F237" s="414">
        <v>349</v>
      </c>
      <c r="G237" s="880"/>
      <c r="H237" s="414">
        <v>367</v>
      </c>
      <c r="I237" s="880"/>
      <c r="J237" s="414">
        <v>390</v>
      </c>
      <c r="K237" s="880"/>
      <c r="L237" s="414">
        <v>388.87400000000002</v>
      </c>
      <c r="M237" s="880"/>
      <c r="N237" s="414">
        <v>359.99599999999998</v>
      </c>
      <c r="O237" s="880"/>
      <c r="P237" s="414">
        <v>372</v>
      </c>
      <c r="Q237" s="880"/>
      <c r="R237" s="414">
        <v>388</v>
      </c>
      <c r="S237" s="880"/>
      <c r="T237" s="414">
        <v>378</v>
      </c>
      <c r="U237" s="880"/>
      <c r="V237" s="414">
        <v>284</v>
      </c>
      <c r="W237" s="880"/>
      <c r="X237" s="414">
        <v>304.53500000000003</v>
      </c>
      <c r="Y237" s="880"/>
      <c r="Z237" s="414">
        <v>212.96100000000001</v>
      </c>
      <c r="AA237" s="880"/>
      <c r="AB237" s="414">
        <v>368.00400000000002</v>
      </c>
      <c r="AC237" s="880"/>
      <c r="AD237" s="466"/>
      <c r="AE237" s="466"/>
      <c r="AF237" s="401"/>
      <c r="AG237" s="255">
        <v>14</v>
      </c>
      <c r="AH237" s="242">
        <v>14</v>
      </c>
      <c r="AI237" s="242">
        <v>14</v>
      </c>
      <c r="AJ237" s="577"/>
      <c r="AK237" s="243"/>
      <c r="AL237" s="4"/>
    </row>
    <row r="238" spans="1:38" ht="15" thickBot="1" x14ac:dyDescent="0.4">
      <c r="A238" s="269"/>
      <c r="B238" s="264"/>
      <c r="C238" s="881"/>
      <c r="D238" s="401"/>
      <c r="E238" s="881"/>
      <c r="F238" s="401"/>
      <c r="G238" s="881"/>
      <c r="H238" s="401"/>
      <c r="I238" s="881"/>
      <c r="J238" s="401"/>
      <c r="K238" s="881"/>
      <c r="L238" s="401"/>
      <c r="M238" s="881"/>
      <c r="N238" s="401"/>
      <c r="O238" s="881"/>
      <c r="P238" s="426"/>
      <c r="Q238" s="881"/>
      <c r="R238" s="401"/>
      <c r="S238" s="881"/>
      <c r="T238" s="401"/>
      <c r="U238" s="881"/>
      <c r="V238" s="401"/>
      <c r="W238" s="881"/>
      <c r="X238" s="401"/>
      <c r="Y238" s="881"/>
      <c r="Z238" s="401"/>
      <c r="AA238" s="881"/>
      <c r="AB238" s="401"/>
      <c r="AC238" s="881"/>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64" t="s">
        <v>688</v>
      </c>
      <c r="C243" s="865"/>
      <c r="D243" s="865"/>
      <c r="E243" s="865"/>
      <c r="F243" s="865"/>
      <c r="G243" s="865"/>
      <c r="H243" s="865"/>
      <c r="I243" s="865"/>
      <c r="J243" s="865"/>
      <c r="K243" s="865"/>
      <c r="L243" s="865"/>
      <c r="M243" s="865"/>
      <c r="N243" s="865"/>
      <c r="O243" s="865"/>
      <c r="P243" s="865"/>
      <c r="Q243" s="865"/>
      <c r="R243" s="865"/>
      <c r="S243" s="865"/>
      <c r="T243" s="865"/>
      <c r="U243" s="865"/>
      <c r="V243" s="865"/>
      <c r="W243" s="865"/>
      <c r="X243" s="865"/>
      <c r="Y243" s="865"/>
      <c r="Z243" s="865"/>
      <c r="AA243" s="865"/>
      <c r="AB243" s="865"/>
      <c r="AC243" s="866"/>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80"/>
      <c r="D247" s="414">
        <v>386</v>
      </c>
      <c r="E247" s="880"/>
      <c r="F247" s="414">
        <v>377</v>
      </c>
      <c r="G247" s="880"/>
      <c r="H247" s="414">
        <v>343</v>
      </c>
      <c r="I247" s="880"/>
      <c r="J247" s="414">
        <v>384</v>
      </c>
      <c r="K247" s="880"/>
      <c r="L247" s="414">
        <v>351</v>
      </c>
      <c r="M247" s="880"/>
      <c r="N247" s="414">
        <v>348</v>
      </c>
      <c r="O247" s="880"/>
      <c r="P247" s="414">
        <v>327</v>
      </c>
      <c r="Q247" s="880"/>
      <c r="R247" s="414">
        <v>326.87400000000002</v>
      </c>
      <c r="S247" s="880"/>
      <c r="T247" s="414">
        <v>380.00200000000001</v>
      </c>
      <c r="U247" s="880"/>
      <c r="V247" s="414">
        <v>383</v>
      </c>
      <c r="W247" s="880"/>
      <c r="X247" s="414">
        <v>370</v>
      </c>
      <c r="Y247" s="891"/>
      <c r="Z247" s="414">
        <v>355</v>
      </c>
      <c r="AA247" s="880"/>
      <c r="AB247" s="414">
        <v>350</v>
      </c>
      <c r="AC247" s="880"/>
      <c r="AD247" s="466"/>
      <c r="AE247" s="466"/>
      <c r="AF247" s="401"/>
      <c r="AG247" s="255">
        <v>14</v>
      </c>
      <c r="AH247" s="242">
        <v>14</v>
      </c>
      <c r="AI247" s="242">
        <v>11</v>
      </c>
      <c r="AJ247" s="577"/>
      <c r="AK247" s="243"/>
      <c r="AL247" s="4"/>
    </row>
    <row r="248" spans="1:38" x14ac:dyDescent="0.35">
      <c r="A248" s="269"/>
      <c r="B248" s="264"/>
      <c r="C248" s="881"/>
      <c r="D248" s="401"/>
      <c r="E248" s="881"/>
      <c r="F248" s="401"/>
      <c r="G248" s="881"/>
      <c r="H248" s="401"/>
      <c r="I248" s="881"/>
      <c r="J248" s="401"/>
      <c r="K248" s="881"/>
      <c r="L248" s="401"/>
      <c r="M248" s="881"/>
      <c r="N248" s="401"/>
      <c r="O248" s="881"/>
      <c r="P248" s="426"/>
      <c r="Q248" s="881"/>
      <c r="R248" s="401"/>
      <c r="S248" s="881"/>
      <c r="T248" s="401"/>
      <c r="U248" s="881"/>
      <c r="V248" s="401"/>
      <c r="W248" s="881"/>
      <c r="X248" s="401"/>
      <c r="Y248" s="892"/>
      <c r="Z248" s="401"/>
      <c r="AA248" s="881"/>
      <c r="AB248" s="401"/>
      <c r="AC248" s="881"/>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64" t="s">
        <v>688</v>
      </c>
      <c r="C253" s="865"/>
      <c r="D253" s="865"/>
      <c r="E253" s="865"/>
      <c r="F253" s="865"/>
      <c r="G253" s="865"/>
      <c r="H253" s="865"/>
      <c r="I253" s="865"/>
      <c r="J253" s="865"/>
      <c r="K253" s="865"/>
      <c r="L253" s="865"/>
      <c r="M253" s="865"/>
      <c r="N253" s="865"/>
      <c r="O253" s="865"/>
      <c r="P253" s="865"/>
      <c r="Q253" s="865"/>
      <c r="R253" s="865"/>
      <c r="S253" s="865"/>
      <c r="T253" s="865"/>
      <c r="U253" s="865"/>
      <c r="V253" s="865"/>
      <c r="W253" s="865"/>
      <c r="X253" s="865"/>
      <c r="Y253" s="865"/>
      <c r="Z253" s="865"/>
      <c r="AA253" s="865"/>
      <c r="AB253" s="865"/>
      <c r="AC253" s="866"/>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t="s">
        <v>789</v>
      </c>
      <c r="D256" s="400"/>
      <c r="E256" s="400">
        <v>293</v>
      </c>
      <c r="F256" s="400"/>
      <c r="G256" s="400">
        <v>294</v>
      </c>
      <c r="H256" s="400"/>
      <c r="I256" s="400" t="s">
        <v>789</v>
      </c>
      <c r="J256" s="400"/>
      <c r="K256" s="400" t="s">
        <v>789</v>
      </c>
      <c r="L256" s="400"/>
      <c r="M256" s="400">
        <v>297</v>
      </c>
      <c r="N256" s="400"/>
      <c r="O256" s="400" t="s">
        <v>789</v>
      </c>
      <c r="P256" s="400"/>
      <c r="Q256" s="400"/>
      <c r="R256" s="400"/>
      <c r="S256" s="400" t="s">
        <v>789</v>
      </c>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80"/>
      <c r="D257" s="414">
        <v>352</v>
      </c>
      <c r="E257" s="880"/>
      <c r="F257" s="414">
        <v>344</v>
      </c>
      <c r="G257" s="880"/>
      <c r="H257" s="414">
        <v>377</v>
      </c>
      <c r="I257" s="880"/>
      <c r="J257" s="414">
        <v>353</v>
      </c>
      <c r="K257" s="880"/>
      <c r="L257" s="414">
        <v>395.45400000000001</v>
      </c>
      <c r="M257" s="880"/>
      <c r="N257" s="414">
        <v>344.99599999999998</v>
      </c>
      <c r="O257" s="880"/>
      <c r="P257" s="414">
        <v>364</v>
      </c>
      <c r="Q257" s="880"/>
      <c r="R257" s="414">
        <v>366</v>
      </c>
      <c r="S257" s="880"/>
      <c r="T257" s="414">
        <v>367</v>
      </c>
      <c r="U257" s="880"/>
      <c r="V257" s="414">
        <v>364</v>
      </c>
      <c r="W257" s="889" t="s">
        <v>15</v>
      </c>
      <c r="X257" s="414">
        <v>353</v>
      </c>
      <c r="Y257" s="880"/>
      <c r="Z257" s="414">
        <v>366</v>
      </c>
      <c r="AA257" s="880"/>
      <c r="AB257" s="414">
        <v>344</v>
      </c>
      <c r="AC257" s="880"/>
      <c r="AD257" s="466"/>
      <c r="AE257" s="466"/>
      <c r="AF257" s="418"/>
      <c r="AG257" s="255">
        <v>13</v>
      </c>
      <c r="AH257" s="242">
        <v>10</v>
      </c>
      <c r="AI257" s="242">
        <v>3</v>
      </c>
      <c r="AJ257" s="577"/>
      <c r="AK257" s="243"/>
      <c r="AL257" s="4"/>
    </row>
    <row r="258" spans="1:38" x14ac:dyDescent="0.35">
      <c r="A258" s="269"/>
      <c r="B258" s="264"/>
      <c r="C258" s="881"/>
      <c r="D258" s="401"/>
      <c r="E258" s="881"/>
      <c r="F258" s="401"/>
      <c r="G258" s="881"/>
      <c r="H258" s="401"/>
      <c r="I258" s="881"/>
      <c r="J258" s="401"/>
      <c r="K258" s="881"/>
      <c r="L258" s="401"/>
      <c r="M258" s="881"/>
      <c r="N258" s="401"/>
      <c r="O258" s="881"/>
      <c r="P258" s="426"/>
      <c r="Q258" s="881"/>
      <c r="R258" s="401"/>
      <c r="S258" s="881"/>
      <c r="T258" s="401"/>
      <c r="U258" s="881"/>
      <c r="V258" s="401"/>
      <c r="W258" s="890"/>
      <c r="X258" s="401"/>
      <c r="Y258" s="881"/>
      <c r="Z258" s="401"/>
      <c r="AA258" s="881"/>
      <c r="AB258" s="418"/>
      <c r="AC258" s="881"/>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6" t="s">
        <v>688</v>
      </c>
      <c r="C262" s="887"/>
      <c r="D262" s="887"/>
      <c r="E262" s="887"/>
      <c r="F262" s="887"/>
      <c r="G262" s="887"/>
      <c r="H262" s="887"/>
      <c r="I262" s="887"/>
      <c r="J262" s="887"/>
      <c r="K262" s="887"/>
      <c r="L262" s="887"/>
      <c r="M262" s="887"/>
      <c r="N262" s="887"/>
      <c r="O262" s="887"/>
      <c r="P262" s="887"/>
      <c r="Q262" s="887"/>
      <c r="R262" s="887"/>
      <c r="S262" s="887"/>
      <c r="T262" s="887"/>
      <c r="U262" s="887"/>
      <c r="V262" s="887"/>
      <c r="W262" s="887"/>
      <c r="X262" s="887"/>
      <c r="Y262" s="887"/>
      <c r="Z262" s="887"/>
      <c r="AA262" s="887"/>
      <c r="AB262" s="887"/>
      <c r="AC262" s="888"/>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80"/>
      <c r="D267" s="414">
        <v>375</v>
      </c>
      <c r="E267" s="880"/>
      <c r="F267" s="414">
        <v>376.62</v>
      </c>
      <c r="G267" s="880"/>
      <c r="H267" s="414">
        <v>353</v>
      </c>
      <c r="I267" s="880"/>
      <c r="J267" s="414">
        <v>352</v>
      </c>
      <c r="K267" s="880"/>
      <c r="L267" s="414">
        <v>349</v>
      </c>
      <c r="M267" s="880"/>
      <c r="N267" s="414">
        <v>356</v>
      </c>
      <c r="O267" s="880"/>
      <c r="P267" s="414">
        <v>345</v>
      </c>
      <c r="Q267" s="880"/>
      <c r="R267" s="414">
        <v>400</v>
      </c>
      <c r="S267" s="880"/>
      <c r="T267" s="414">
        <v>319.37900000000002</v>
      </c>
      <c r="U267" s="880"/>
      <c r="V267" s="414">
        <v>343.76</v>
      </c>
      <c r="W267" s="880"/>
      <c r="X267" s="414">
        <v>322.5</v>
      </c>
      <c r="Y267" s="880"/>
      <c r="Z267" s="414">
        <v>453.99</v>
      </c>
      <c r="AA267" s="880"/>
      <c r="AB267" s="414">
        <v>359.96</v>
      </c>
      <c r="AC267" s="880"/>
      <c r="AD267" s="466"/>
      <c r="AE267" s="466"/>
      <c r="AF267" s="418"/>
      <c r="AG267" s="255">
        <v>14</v>
      </c>
      <c r="AH267" s="242">
        <v>13</v>
      </c>
      <c r="AI267" s="242">
        <v>13</v>
      </c>
      <c r="AJ267" s="577"/>
      <c r="AK267" s="243"/>
      <c r="AL267" s="4"/>
    </row>
    <row r="268" spans="1:38" x14ac:dyDescent="0.35">
      <c r="A268" s="269"/>
      <c r="B268" s="264"/>
      <c r="C268" s="881"/>
      <c r="D268" s="401"/>
      <c r="E268" s="881"/>
      <c r="F268" s="401"/>
      <c r="G268" s="881"/>
      <c r="H268" s="401"/>
      <c r="I268" s="881"/>
      <c r="J268" s="401"/>
      <c r="K268" s="881"/>
      <c r="L268" s="401"/>
      <c r="M268" s="881"/>
      <c r="N268" s="401"/>
      <c r="O268" s="881"/>
      <c r="P268" s="426"/>
      <c r="Q268" s="881"/>
      <c r="R268" s="401"/>
      <c r="S268" s="881"/>
      <c r="T268" s="401"/>
      <c r="U268" s="881"/>
      <c r="V268" s="401"/>
      <c r="W268" s="881"/>
      <c r="X268" s="401"/>
      <c r="Y268" s="881"/>
      <c r="Z268" s="401"/>
      <c r="AA268" s="881"/>
      <c r="AB268" s="418"/>
      <c r="AC268" s="881"/>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64" t="s">
        <v>688</v>
      </c>
      <c r="C273" s="865"/>
      <c r="D273" s="865"/>
      <c r="E273" s="865"/>
      <c r="F273" s="865"/>
      <c r="G273" s="865"/>
      <c r="H273" s="865"/>
      <c r="I273" s="865"/>
      <c r="J273" s="865"/>
      <c r="K273" s="865"/>
      <c r="L273" s="865"/>
      <c r="M273" s="865"/>
      <c r="N273" s="865"/>
      <c r="O273" s="865"/>
      <c r="P273" s="865"/>
      <c r="Q273" s="865"/>
      <c r="R273" s="865"/>
      <c r="S273" s="865"/>
      <c r="T273" s="865"/>
      <c r="U273" s="865"/>
      <c r="V273" s="865"/>
      <c r="W273" s="865"/>
      <c r="X273" s="865"/>
      <c r="Y273" s="865"/>
      <c r="Z273" s="865"/>
      <c r="AA273" s="865"/>
      <c r="AB273" s="865"/>
      <c r="AC273" s="866"/>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80"/>
      <c r="D278" s="414">
        <v>399</v>
      </c>
      <c r="E278" s="880"/>
      <c r="F278" s="414">
        <v>353</v>
      </c>
      <c r="G278" s="880"/>
      <c r="H278" s="414">
        <v>355</v>
      </c>
      <c r="I278" s="880"/>
      <c r="J278" s="414">
        <v>331</v>
      </c>
      <c r="K278" s="880"/>
      <c r="L278" s="414">
        <v>335</v>
      </c>
      <c r="M278" s="880"/>
      <c r="N278" s="414">
        <v>336</v>
      </c>
      <c r="O278" s="880"/>
      <c r="P278" s="414">
        <v>244</v>
      </c>
      <c r="Q278" s="880"/>
      <c r="R278" s="414">
        <v>354</v>
      </c>
      <c r="S278" s="880"/>
      <c r="T278" s="414">
        <v>341</v>
      </c>
      <c r="U278" s="880"/>
      <c r="V278" s="414">
        <v>323</v>
      </c>
      <c r="W278" s="880"/>
      <c r="X278" s="414">
        <v>333</v>
      </c>
      <c r="Y278" s="880"/>
      <c r="Z278" s="414">
        <v>323.56400000000002</v>
      </c>
      <c r="AA278" s="880"/>
      <c r="AB278" s="414">
        <v>414.99599999999998</v>
      </c>
      <c r="AC278" s="880"/>
      <c r="AD278" s="466"/>
      <c r="AE278" s="466"/>
      <c r="AF278" s="418"/>
      <c r="AG278" s="255">
        <v>14</v>
      </c>
      <c r="AH278" s="242">
        <v>12</v>
      </c>
      <c r="AI278" s="242">
        <v>8</v>
      </c>
      <c r="AJ278" s="577"/>
      <c r="AK278" s="243"/>
      <c r="AL278" s="4"/>
    </row>
    <row r="279" spans="1:38" x14ac:dyDescent="0.35">
      <c r="A279" s="269"/>
      <c r="B279" s="264"/>
      <c r="C279" s="881"/>
      <c r="D279" s="401"/>
      <c r="E279" s="881"/>
      <c r="F279" s="401"/>
      <c r="G279" s="881"/>
      <c r="H279" s="401"/>
      <c r="I279" s="881"/>
      <c r="J279" s="401"/>
      <c r="K279" s="881"/>
      <c r="L279" s="401"/>
      <c r="M279" s="881"/>
      <c r="N279" s="401"/>
      <c r="O279" s="881"/>
      <c r="P279" s="426"/>
      <c r="Q279" s="881"/>
      <c r="R279" s="401"/>
      <c r="S279" s="881"/>
      <c r="T279" s="401"/>
      <c r="U279" s="881"/>
      <c r="V279" s="401"/>
      <c r="W279" s="881"/>
      <c r="X279" s="401"/>
      <c r="Y279" s="881"/>
      <c r="Z279" s="401"/>
      <c r="AA279" s="881"/>
      <c r="AB279" s="418"/>
      <c r="AC279" s="881"/>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64" t="s">
        <v>688</v>
      </c>
      <c r="C284" s="865"/>
      <c r="D284" s="865"/>
      <c r="E284" s="865"/>
      <c r="F284" s="865"/>
      <c r="G284" s="865"/>
      <c r="H284" s="865"/>
      <c r="I284" s="865"/>
      <c r="J284" s="865"/>
      <c r="K284" s="865"/>
      <c r="L284" s="865"/>
      <c r="M284" s="865"/>
      <c r="N284" s="865"/>
      <c r="O284" s="865"/>
      <c r="P284" s="865"/>
      <c r="Q284" s="865"/>
      <c r="R284" s="865"/>
      <c r="S284" s="865"/>
      <c r="T284" s="865"/>
      <c r="U284" s="865"/>
      <c r="V284" s="865"/>
      <c r="W284" s="865"/>
      <c r="X284" s="865"/>
      <c r="Y284" s="865"/>
      <c r="Z284" s="865"/>
      <c r="AA284" s="865"/>
      <c r="AB284" s="865"/>
      <c r="AC284" s="866"/>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80"/>
      <c r="D289" s="414">
        <v>345</v>
      </c>
      <c r="E289" s="880"/>
      <c r="F289" s="414">
        <v>381.40300000000002</v>
      </c>
      <c r="G289" s="880"/>
      <c r="H289" s="414">
        <v>396.00200000000001</v>
      </c>
      <c r="I289" s="880"/>
      <c r="J289" s="414">
        <v>371</v>
      </c>
      <c r="K289" s="880"/>
      <c r="L289" s="414">
        <v>329</v>
      </c>
      <c r="M289" s="880"/>
      <c r="N289" s="414">
        <v>366</v>
      </c>
      <c r="O289" s="880"/>
      <c r="P289" s="414">
        <v>340</v>
      </c>
      <c r="Q289" s="880"/>
      <c r="R289" s="414">
        <v>347</v>
      </c>
      <c r="S289" s="880"/>
      <c r="T289" s="414">
        <v>352</v>
      </c>
      <c r="U289" s="880"/>
      <c r="V289" s="414">
        <v>381</v>
      </c>
      <c r="W289" s="880"/>
      <c r="X289" s="414">
        <v>389.73399999999998</v>
      </c>
      <c r="Y289" s="880"/>
      <c r="Z289" s="414">
        <v>374.99799999999999</v>
      </c>
      <c r="AA289" s="880"/>
      <c r="AB289" s="414">
        <v>365.99799999999999</v>
      </c>
      <c r="AC289" s="880"/>
      <c r="AD289" s="466"/>
      <c r="AE289" s="466"/>
      <c r="AF289" s="418"/>
      <c r="AG289" s="255">
        <v>14</v>
      </c>
      <c r="AH289" s="242">
        <v>14</v>
      </c>
      <c r="AI289" s="242">
        <v>10</v>
      </c>
      <c r="AJ289" s="577"/>
      <c r="AK289" s="243"/>
      <c r="AL289" s="4"/>
    </row>
    <row r="290" spans="1:38" x14ac:dyDescent="0.35">
      <c r="A290" s="269"/>
      <c r="B290" s="264"/>
      <c r="C290" s="881"/>
      <c r="D290" s="401"/>
      <c r="E290" s="881"/>
      <c r="F290" s="401"/>
      <c r="G290" s="881"/>
      <c r="H290" s="401"/>
      <c r="I290" s="881"/>
      <c r="J290" s="401"/>
      <c r="K290" s="881"/>
      <c r="L290" s="401"/>
      <c r="M290" s="881"/>
      <c r="N290" s="401"/>
      <c r="O290" s="881"/>
      <c r="P290" s="426"/>
      <c r="Q290" s="881"/>
      <c r="R290" s="401"/>
      <c r="S290" s="881"/>
      <c r="T290" s="401"/>
      <c r="U290" s="881"/>
      <c r="V290" s="401"/>
      <c r="W290" s="881"/>
      <c r="X290" s="401"/>
      <c r="Y290" s="881"/>
      <c r="Z290" s="401"/>
      <c r="AA290" s="881"/>
      <c r="AB290" s="418"/>
      <c r="AC290" s="881"/>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64" t="s">
        <v>688</v>
      </c>
      <c r="C295" s="865"/>
      <c r="D295" s="865"/>
      <c r="E295" s="865"/>
      <c r="F295" s="865"/>
      <c r="G295" s="865"/>
      <c r="H295" s="865"/>
      <c r="I295" s="865"/>
      <c r="J295" s="865"/>
      <c r="K295" s="865"/>
      <c r="L295" s="865"/>
      <c r="M295" s="865"/>
      <c r="N295" s="865"/>
      <c r="O295" s="865"/>
      <c r="P295" s="865"/>
      <c r="Q295" s="865"/>
      <c r="R295" s="865"/>
      <c r="S295" s="865"/>
      <c r="T295" s="865"/>
      <c r="U295" s="865"/>
      <c r="V295" s="865"/>
      <c r="W295" s="865"/>
      <c r="X295" s="865"/>
      <c r="Y295" s="865"/>
      <c r="Z295" s="865"/>
      <c r="AA295" s="865"/>
      <c r="AB295" s="865"/>
      <c r="AC295" s="866"/>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80"/>
      <c r="D300" s="414">
        <v>352.00400000000002</v>
      </c>
      <c r="E300" s="880"/>
      <c r="F300" s="414">
        <v>330</v>
      </c>
      <c r="G300" s="880"/>
      <c r="H300" s="414">
        <v>378.94</v>
      </c>
      <c r="I300" s="851" t="s">
        <v>235</v>
      </c>
      <c r="J300" s="414">
        <v>365</v>
      </c>
      <c r="K300" s="880"/>
      <c r="L300" s="414">
        <v>406</v>
      </c>
      <c r="M300" s="880"/>
      <c r="N300" s="414">
        <v>408.99900000000002</v>
      </c>
      <c r="O300" s="851" t="s">
        <v>235</v>
      </c>
      <c r="P300" s="414">
        <v>383.00099999999998</v>
      </c>
      <c r="Q300" s="880"/>
      <c r="R300" s="414">
        <v>311</v>
      </c>
      <c r="S300" s="880"/>
      <c r="T300" s="414">
        <v>360</v>
      </c>
      <c r="U300" s="880"/>
      <c r="V300" s="414">
        <v>378</v>
      </c>
      <c r="W300" s="880"/>
      <c r="X300" s="414">
        <v>339</v>
      </c>
      <c r="Y300" s="851" t="s">
        <v>235</v>
      </c>
      <c r="Z300" s="414">
        <v>329</v>
      </c>
      <c r="AA300" s="880"/>
      <c r="AB300" s="414">
        <v>340.12099999999998</v>
      </c>
      <c r="AC300" s="880"/>
      <c r="AD300" s="466"/>
      <c r="AE300" s="466"/>
      <c r="AF300" s="418"/>
      <c r="AG300" s="255">
        <v>11</v>
      </c>
      <c r="AH300" s="242">
        <v>9</v>
      </c>
      <c r="AI300" s="242">
        <v>9</v>
      </c>
      <c r="AJ300" s="577"/>
      <c r="AK300" s="243"/>
      <c r="AL300" s="4"/>
    </row>
    <row r="301" spans="1:38" x14ac:dyDescent="0.35">
      <c r="A301" s="269"/>
      <c r="B301" s="264"/>
      <c r="C301" s="881"/>
      <c r="D301" s="401"/>
      <c r="E301" s="881"/>
      <c r="F301" s="401"/>
      <c r="G301" s="881"/>
      <c r="H301" s="401"/>
      <c r="I301" s="852"/>
      <c r="J301" s="401"/>
      <c r="K301" s="881"/>
      <c r="L301" s="401"/>
      <c r="M301" s="881"/>
      <c r="N301" s="401"/>
      <c r="O301" s="852"/>
      <c r="P301" s="426"/>
      <c r="Q301" s="881"/>
      <c r="R301" s="401"/>
      <c r="S301" s="881"/>
      <c r="T301" s="401"/>
      <c r="U301" s="881"/>
      <c r="V301" s="401"/>
      <c r="W301" s="881"/>
      <c r="X301" s="401"/>
      <c r="Y301" s="852"/>
      <c r="Z301" s="401"/>
      <c r="AA301" s="881"/>
      <c r="AB301" s="418"/>
      <c r="AC301" s="881"/>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64" t="s">
        <v>688</v>
      </c>
      <c r="C306" s="865"/>
      <c r="D306" s="865"/>
      <c r="E306" s="865"/>
      <c r="F306" s="865"/>
      <c r="G306" s="865"/>
      <c r="H306" s="865"/>
      <c r="I306" s="865"/>
      <c r="J306" s="865"/>
      <c r="K306" s="865"/>
      <c r="L306" s="865"/>
      <c r="M306" s="865"/>
      <c r="N306" s="865"/>
      <c r="O306" s="865"/>
      <c r="P306" s="865"/>
      <c r="Q306" s="865"/>
      <c r="R306" s="865"/>
      <c r="S306" s="865"/>
      <c r="T306" s="865"/>
      <c r="U306" s="865"/>
      <c r="V306" s="865"/>
      <c r="W306" s="865"/>
      <c r="X306" s="865"/>
      <c r="Y306" s="865"/>
      <c r="Z306" s="865"/>
      <c r="AA306" s="865"/>
      <c r="AB306" s="865"/>
      <c r="AC306" s="866"/>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80"/>
      <c r="D311" s="414">
        <v>363</v>
      </c>
      <c r="E311" s="882"/>
      <c r="F311" s="414">
        <v>346</v>
      </c>
      <c r="G311" s="884" t="s">
        <v>235</v>
      </c>
      <c r="H311" s="414">
        <v>307</v>
      </c>
      <c r="I311" s="851" t="s">
        <v>235</v>
      </c>
      <c r="J311" s="414">
        <v>301</v>
      </c>
      <c r="K311" s="880"/>
      <c r="L311" s="414">
        <v>320</v>
      </c>
      <c r="M311" s="880"/>
      <c r="N311" s="414">
        <v>325</v>
      </c>
      <c r="O311" s="880"/>
      <c r="P311" s="414">
        <v>320</v>
      </c>
      <c r="Q311" s="880"/>
      <c r="R311" s="414">
        <v>300</v>
      </c>
      <c r="S311" s="851" t="s">
        <v>235</v>
      </c>
      <c r="T311" s="414">
        <v>94</v>
      </c>
      <c r="U311" s="550" t="s">
        <v>750</v>
      </c>
      <c r="V311" s="414"/>
      <c r="W311" s="853"/>
      <c r="X311" s="414"/>
      <c r="Y311" s="853"/>
      <c r="Z311" s="414"/>
      <c r="AA311" s="853"/>
      <c r="AB311" s="414"/>
      <c r="AC311" s="853"/>
      <c r="AD311" s="426"/>
      <c r="AE311" s="426"/>
      <c r="AF311" s="418"/>
      <c r="AG311" s="255">
        <v>6</v>
      </c>
      <c r="AH311" s="242">
        <v>6</v>
      </c>
      <c r="AI311" s="242">
        <v>5</v>
      </c>
      <c r="AJ311" s="577"/>
      <c r="AK311" s="243"/>
      <c r="AL311" s="4"/>
    </row>
    <row r="312" spans="1:38" x14ac:dyDescent="0.35">
      <c r="A312" s="400"/>
      <c r="B312" s="264"/>
      <c r="C312" s="881"/>
      <c r="D312" s="401"/>
      <c r="E312" s="883"/>
      <c r="F312" s="401"/>
      <c r="G312" s="885"/>
      <c r="H312" s="401"/>
      <c r="I312" s="852"/>
      <c r="J312" s="401"/>
      <c r="K312" s="881"/>
      <c r="L312" s="401"/>
      <c r="M312" s="881"/>
      <c r="N312" s="401"/>
      <c r="O312" s="881"/>
      <c r="P312" s="426"/>
      <c r="Q312" s="881"/>
      <c r="R312" s="401"/>
      <c r="S312" s="852"/>
      <c r="T312" s="401"/>
      <c r="U312" s="389"/>
      <c r="V312" s="401"/>
      <c r="W312" s="853"/>
      <c r="X312" s="401"/>
      <c r="Y312" s="853"/>
      <c r="Z312" s="401"/>
      <c r="AA312" s="853"/>
      <c r="AB312" s="418"/>
      <c r="AC312" s="853"/>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64" t="s">
        <v>688</v>
      </c>
      <c r="C315" s="865"/>
      <c r="D315" s="865"/>
      <c r="E315" s="865"/>
      <c r="F315" s="865"/>
      <c r="G315" s="865"/>
      <c r="H315" s="865"/>
      <c r="I315" s="865"/>
      <c r="J315" s="865"/>
      <c r="K315" s="865"/>
      <c r="L315" s="865"/>
      <c r="M315" s="865"/>
      <c r="N315" s="865"/>
      <c r="O315" s="865"/>
      <c r="P315" s="865"/>
      <c r="Q315" s="865"/>
      <c r="R315" s="865"/>
      <c r="S315" s="865"/>
      <c r="T315" s="865"/>
      <c r="U315" s="865"/>
      <c r="V315" s="865"/>
      <c r="W315" s="866"/>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7" t="s">
        <v>753</v>
      </c>
      <c r="AD318" s="867"/>
      <c r="AE318" s="867"/>
      <c r="AF318" s="867"/>
      <c r="AG318" s="391">
        <f>SUM(AG11:AG311)</f>
        <v>361</v>
      </c>
      <c r="AH318" s="391">
        <f>SUM(AH11:AH311)</f>
        <v>246</v>
      </c>
      <c r="AI318" s="391">
        <f>SUM(AI11:AI311)</f>
        <v>310</v>
      </c>
      <c r="AJ318" s="391">
        <f>SUM(AJ11:AJ311)</f>
        <v>40</v>
      </c>
      <c r="AK318" s="617">
        <f>SUM(AK11:AK311)</f>
        <v>7116.7209999999995</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8" t="s">
        <v>755</v>
      </c>
      <c r="T319" s="868"/>
      <c r="U319" s="868"/>
      <c r="V319" s="868"/>
      <c r="W319" s="868"/>
      <c r="X319" s="868"/>
      <c r="Y319" s="868"/>
      <c r="Z319" s="868"/>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869" t="s">
        <v>756</v>
      </c>
      <c r="H321" s="869"/>
      <c r="I321" s="871" t="s">
        <v>757</v>
      </c>
      <c r="J321" s="871"/>
      <c r="K321" s="871"/>
      <c r="L321" s="871"/>
      <c r="M321" s="873" t="s">
        <v>758</v>
      </c>
      <c r="N321" s="873"/>
      <c r="O321" s="875" t="s">
        <v>759</v>
      </c>
      <c r="P321" s="875"/>
      <c r="Q321" s="571"/>
      <c r="R321" s="572"/>
      <c r="S321" s="877" t="s">
        <v>760</v>
      </c>
      <c r="T321" s="857"/>
      <c r="U321" s="856" t="s">
        <v>761</v>
      </c>
      <c r="V321" s="873"/>
      <c r="W321" s="857"/>
      <c r="X321" s="854" t="s">
        <v>762</v>
      </c>
      <c r="Y321" s="856" t="s">
        <v>753</v>
      </c>
      <c r="Z321" s="857"/>
      <c r="AA321" s="860" t="s">
        <v>763</v>
      </c>
      <c r="AB321" s="860"/>
      <c r="AC321" s="860" t="s">
        <v>764</v>
      </c>
      <c r="AD321" s="861"/>
      <c r="AE321" s="861"/>
      <c r="AF321" s="862"/>
      <c r="AG321" s="837" t="s">
        <v>681</v>
      </c>
      <c r="AH321" s="837"/>
      <c r="AI321" s="837"/>
      <c r="AJ321" s="837"/>
      <c r="AK321" s="838"/>
      <c r="AL321" s="4"/>
    </row>
    <row r="322" spans="2:38" ht="22.75" customHeight="1" thickBot="1" x14ac:dyDescent="0.4">
      <c r="B322" s="481"/>
      <c r="C322" s="447"/>
      <c r="D322" s="447"/>
      <c r="E322" s="447"/>
      <c r="G322" s="870"/>
      <c r="H322" s="870"/>
      <c r="I322" s="872"/>
      <c r="J322" s="872"/>
      <c r="K322" s="872"/>
      <c r="L322" s="872"/>
      <c r="M322" s="874"/>
      <c r="N322" s="874"/>
      <c r="O322" s="876"/>
      <c r="P322" s="876"/>
      <c r="Q322" s="482"/>
      <c r="R322" s="573"/>
      <c r="S322" s="878"/>
      <c r="T322" s="859"/>
      <c r="U322" s="858"/>
      <c r="V322" s="879"/>
      <c r="W322" s="859"/>
      <c r="X322" s="855"/>
      <c r="Y322" s="858"/>
      <c r="Z322" s="859"/>
      <c r="AA322" s="832"/>
      <c r="AB322" s="832"/>
      <c r="AC322" s="832"/>
      <c r="AD322" s="804"/>
      <c r="AE322" s="804"/>
      <c r="AF322" s="863"/>
      <c r="AG322" s="837"/>
      <c r="AH322" s="837"/>
      <c r="AI322" s="837"/>
      <c r="AJ322" s="837"/>
      <c r="AK322" s="838"/>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878"/>
      <c r="T323" s="859"/>
      <c r="U323" s="858"/>
      <c r="V323" s="879"/>
      <c r="W323" s="859"/>
      <c r="X323" s="855"/>
      <c r="Y323" s="858"/>
      <c r="Z323" s="859"/>
      <c r="AA323" s="832"/>
      <c r="AB323" s="832"/>
      <c r="AC323" s="832"/>
      <c r="AD323" s="804"/>
      <c r="AE323" s="804"/>
      <c r="AF323" s="863"/>
      <c r="AG323" s="837"/>
      <c r="AH323" s="837"/>
      <c r="AI323" s="837"/>
      <c r="AJ323" s="837"/>
      <c r="AK323" s="838"/>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878"/>
      <c r="T324" s="859"/>
      <c r="U324" s="858"/>
      <c r="V324" s="879"/>
      <c r="W324" s="859"/>
      <c r="X324" s="855"/>
      <c r="Y324" s="858"/>
      <c r="Z324" s="859"/>
      <c r="AA324" s="832"/>
      <c r="AB324" s="832"/>
      <c r="AC324" s="832"/>
      <c r="AD324" s="804"/>
      <c r="AE324" s="804"/>
      <c r="AF324" s="863"/>
      <c r="AG324" s="837"/>
      <c r="AH324" s="837"/>
      <c r="AI324" s="837"/>
      <c r="AJ324" s="837"/>
      <c r="AK324" s="838"/>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819"/>
      <c r="T325" s="820"/>
      <c r="U325" s="823"/>
      <c r="V325" s="824"/>
      <c r="W325" s="820"/>
      <c r="X325" s="826"/>
      <c r="Y325" s="823"/>
      <c r="Z325" s="820"/>
      <c r="AA325" s="832"/>
      <c r="AB325" s="832"/>
      <c r="AC325" s="832"/>
      <c r="AD325" s="804"/>
      <c r="AE325" s="804"/>
      <c r="AF325" s="863"/>
      <c r="AG325" s="837"/>
      <c r="AH325" s="837"/>
      <c r="AI325" s="837"/>
      <c r="AJ325" s="837"/>
      <c r="AK325" s="838"/>
      <c r="AL325" s="4"/>
    </row>
    <row r="326" spans="2:38" x14ac:dyDescent="0.35">
      <c r="B326" s="481"/>
      <c r="C326" s="447"/>
      <c r="D326" s="447"/>
      <c r="E326" s="442" t="s">
        <v>767</v>
      </c>
      <c r="F326" s="447"/>
      <c r="G326" s="447"/>
      <c r="H326" s="835"/>
      <c r="I326" s="442" t="s">
        <v>768</v>
      </c>
      <c r="J326" s="835"/>
      <c r="K326" s="442" t="s">
        <v>768</v>
      </c>
      <c r="L326" s="836"/>
      <c r="M326" s="447"/>
      <c r="N326" s="442" t="s">
        <v>769</v>
      </c>
      <c r="O326" s="447"/>
      <c r="P326" s="447"/>
      <c r="Q326" s="447"/>
      <c r="R326" s="574"/>
      <c r="S326" s="817">
        <v>1</v>
      </c>
      <c r="T326" s="818"/>
      <c r="U326" s="821" t="s">
        <v>21</v>
      </c>
      <c r="V326" s="822"/>
      <c r="W326" s="818"/>
      <c r="X326" s="825" t="s">
        <v>770</v>
      </c>
      <c r="Y326" s="827">
        <v>379</v>
      </c>
      <c r="Z326" s="828"/>
      <c r="AA326" s="809">
        <f>AG318</f>
        <v>361</v>
      </c>
      <c r="AB326" s="809"/>
      <c r="AC326" s="809">
        <f>+Y326-AA326</f>
        <v>18</v>
      </c>
      <c r="AD326" s="807"/>
      <c r="AE326" s="807"/>
      <c r="AF326" s="810"/>
      <c r="AG326" s="837"/>
      <c r="AH326" s="837"/>
      <c r="AI326" s="837"/>
      <c r="AJ326" s="837"/>
      <c r="AK326" s="838"/>
      <c r="AL326" s="811"/>
    </row>
    <row r="327" spans="2:38" x14ac:dyDescent="0.35">
      <c r="B327" s="481"/>
      <c r="C327" s="447"/>
      <c r="D327" s="447"/>
      <c r="E327" s="581"/>
      <c r="F327" s="581"/>
      <c r="G327" s="447"/>
      <c r="H327" s="835"/>
      <c r="I327" s="447"/>
      <c r="J327" s="835"/>
      <c r="K327" s="447"/>
      <c r="L327" s="836"/>
      <c r="M327" s="447"/>
      <c r="N327" s="447"/>
      <c r="O327" s="442" t="s">
        <v>772</v>
      </c>
      <c r="P327" s="447"/>
      <c r="Q327" s="447"/>
      <c r="R327" s="574"/>
      <c r="S327" s="819"/>
      <c r="T327" s="820"/>
      <c r="U327" s="823"/>
      <c r="V327" s="824"/>
      <c r="W327" s="820"/>
      <c r="X327" s="826"/>
      <c r="Y327" s="829"/>
      <c r="Z327" s="830"/>
      <c r="AA327" s="809"/>
      <c r="AB327" s="809"/>
      <c r="AC327" s="809"/>
      <c r="AD327" s="807"/>
      <c r="AE327" s="807"/>
      <c r="AF327" s="810"/>
      <c r="AG327" s="837"/>
      <c r="AH327" s="837"/>
      <c r="AI327" s="837"/>
      <c r="AJ327" s="837"/>
      <c r="AK327" s="838"/>
      <c r="AL327" s="811"/>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817">
        <v>2</v>
      </c>
      <c r="T328" s="818"/>
      <c r="U328" s="821" t="s">
        <v>25</v>
      </c>
      <c r="V328" s="822"/>
      <c r="W328" s="818"/>
      <c r="X328" s="825" t="s">
        <v>770</v>
      </c>
      <c r="Y328" s="827">
        <f>+Y326</f>
        <v>379</v>
      </c>
      <c r="Z328" s="828"/>
      <c r="AA328" s="809">
        <f>AI318</f>
        <v>310</v>
      </c>
      <c r="AB328" s="809"/>
      <c r="AC328" s="809">
        <f>+Y328-AA328</f>
        <v>69</v>
      </c>
      <c r="AD328" s="807"/>
      <c r="AE328" s="807"/>
      <c r="AF328" s="810"/>
      <c r="AG328" s="837"/>
      <c r="AH328" s="837"/>
      <c r="AI328" s="837"/>
      <c r="AJ328" s="837"/>
      <c r="AK328" s="838"/>
      <c r="AL328" s="811"/>
    </row>
    <row r="329" spans="2:38" x14ac:dyDescent="0.35">
      <c r="B329" s="481"/>
      <c r="C329" s="447"/>
      <c r="D329" s="447"/>
      <c r="E329" s="447" t="s">
        <v>852</v>
      </c>
      <c r="G329" s="447"/>
      <c r="H329" s="580"/>
      <c r="I329" s="447"/>
      <c r="J329" s="580"/>
      <c r="K329" s="442"/>
      <c r="L329" s="447"/>
      <c r="M329" s="447"/>
      <c r="N329" s="447"/>
      <c r="O329" s="447"/>
      <c r="P329" s="447"/>
      <c r="Q329" s="447"/>
      <c r="R329" s="574"/>
      <c r="S329" s="819"/>
      <c r="T329" s="820"/>
      <c r="U329" s="823"/>
      <c r="V329" s="824"/>
      <c r="W329" s="820"/>
      <c r="X329" s="826"/>
      <c r="Y329" s="829"/>
      <c r="Z329" s="830"/>
      <c r="AA329" s="809"/>
      <c r="AB329" s="809"/>
      <c r="AC329" s="809"/>
      <c r="AD329" s="807"/>
      <c r="AE329" s="807"/>
      <c r="AF329" s="810"/>
      <c r="AG329" s="837"/>
      <c r="AH329" s="837"/>
      <c r="AI329" s="837"/>
      <c r="AJ329" s="837"/>
      <c r="AK329" s="838"/>
      <c r="AL329" s="811"/>
    </row>
    <row r="330" spans="2:38" x14ac:dyDescent="0.35">
      <c r="B330" s="481"/>
      <c r="C330" s="447"/>
      <c r="D330" s="447"/>
      <c r="E330" s="447"/>
      <c r="F330" s="486"/>
      <c r="G330" s="447"/>
      <c r="H330" s="447"/>
      <c r="I330" s="482"/>
      <c r="J330" s="482"/>
      <c r="K330" s="447"/>
      <c r="M330" s="447"/>
      <c r="N330" s="447"/>
      <c r="O330" s="447"/>
      <c r="P330" s="447"/>
      <c r="Q330" s="447"/>
      <c r="R330" s="574"/>
      <c r="S330" s="817">
        <v>3</v>
      </c>
      <c r="T330" s="818"/>
      <c r="U330" s="821" t="s">
        <v>773</v>
      </c>
      <c r="V330" s="822"/>
      <c r="W330" s="818"/>
      <c r="X330" s="825" t="s">
        <v>774</v>
      </c>
      <c r="Y330" s="841">
        <v>139.59100000000001</v>
      </c>
      <c r="Z330" s="842"/>
      <c r="AA330" s="845">
        <f>AK318/1000</f>
        <v>7.1167209999999992</v>
      </c>
      <c r="AB330" s="845"/>
      <c r="AC330" s="848">
        <f>+Y330-AA330</f>
        <v>132.474279</v>
      </c>
      <c r="AD330" s="849"/>
      <c r="AE330" s="849"/>
      <c r="AF330" s="850"/>
      <c r="AG330" s="837"/>
      <c r="AH330" s="837"/>
      <c r="AI330" s="837"/>
      <c r="AJ330" s="837"/>
      <c r="AK330" s="838"/>
      <c r="AL330" s="811"/>
    </row>
    <row r="331" spans="2:38" x14ac:dyDescent="0.35">
      <c r="B331" s="481"/>
      <c r="C331" s="447"/>
      <c r="D331" s="447"/>
      <c r="E331" s="447"/>
      <c r="F331" s="486" t="s">
        <v>853</v>
      </c>
      <c r="G331" s="447"/>
      <c r="H331" s="447"/>
      <c r="I331" s="482"/>
      <c r="J331" s="482"/>
      <c r="K331" s="447"/>
      <c r="L331" s="447"/>
      <c r="M331" s="447"/>
      <c r="N331" s="447"/>
      <c r="O331" s="447"/>
      <c r="P331" s="447"/>
      <c r="Q331" s="447"/>
      <c r="R331" s="574"/>
      <c r="S331" s="819"/>
      <c r="T331" s="820"/>
      <c r="U331" s="823"/>
      <c r="V331" s="824"/>
      <c r="W331" s="820"/>
      <c r="X331" s="826"/>
      <c r="Y331" s="843"/>
      <c r="Z331" s="844"/>
      <c r="AA331" s="845"/>
      <c r="AB331" s="845"/>
      <c r="AC331" s="848"/>
      <c r="AD331" s="849"/>
      <c r="AE331" s="849"/>
      <c r="AF331" s="850"/>
      <c r="AG331" s="837"/>
      <c r="AH331" s="837"/>
      <c r="AI331" s="837"/>
      <c r="AJ331" s="837"/>
      <c r="AK331" s="838"/>
      <c r="AL331" s="811"/>
    </row>
    <row r="332" spans="2:38" x14ac:dyDescent="0.35">
      <c r="B332" s="481"/>
      <c r="C332" s="447"/>
      <c r="D332" s="447"/>
      <c r="E332" s="447"/>
      <c r="F332" s="486"/>
      <c r="G332" s="447"/>
      <c r="H332" s="447"/>
      <c r="I332" s="447"/>
      <c r="J332" s="447"/>
      <c r="K332" s="447"/>
      <c r="L332" s="447"/>
      <c r="M332" s="447"/>
      <c r="N332" s="447"/>
      <c r="O332" s="447"/>
      <c r="P332" s="447"/>
      <c r="Q332" s="447"/>
      <c r="R332" s="574"/>
      <c r="S332" s="817">
        <v>4</v>
      </c>
      <c r="T332" s="818"/>
      <c r="U332" s="821" t="s">
        <v>24</v>
      </c>
      <c r="V332" s="822"/>
      <c r="W332" s="818"/>
      <c r="X332" s="825" t="s">
        <v>770</v>
      </c>
      <c r="Y332" s="827">
        <f>+Y326</f>
        <v>379</v>
      </c>
      <c r="Z332" s="828"/>
      <c r="AA332" s="809">
        <f>AH318</f>
        <v>246</v>
      </c>
      <c r="AB332" s="809"/>
      <c r="AC332" s="809">
        <f>+Y332-AA332</f>
        <v>133</v>
      </c>
      <c r="AD332" s="807"/>
      <c r="AE332" s="807"/>
      <c r="AF332" s="810"/>
      <c r="AG332" s="837"/>
      <c r="AH332" s="837"/>
      <c r="AI332" s="837"/>
      <c r="AJ332" s="837"/>
      <c r="AK332" s="838"/>
      <c r="AL332" s="811"/>
    </row>
    <row r="333" spans="2:38" x14ac:dyDescent="0.35">
      <c r="B333" s="802" t="s">
        <v>775</v>
      </c>
      <c r="C333" s="803"/>
      <c r="D333" s="803" t="s">
        <v>776</v>
      </c>
      <c r="E333" s="803"/>
      <c r="F333" s="488"/>
      <c r="G333" s="488" t="s">
        <v>777</v>
      </c>
      <c r="H333" s="488"/>
      <c r="I333" s="488"/>
      <c r="J333" s="488"/>
      <c r="K333" s="488"/>
      <c r="L333" s="488"/>
      <c r="M333" s="488" t="s">
        <v>778</v>
      </c>
      <c r="N333" s="488"/>
      <c r="O333" s="488"/>
      <c r="P333" s="488" t="s">
        <v>779</v>
      </c>
      <c r="Q333" s="447"/>
      <c r="R333" s="575"/>
      <c r="S333" s="819"/>
      <c r="T333" s="820"/>
      <c r="U333" s="823"/>
      <c r="V333" s="824"/>
      <c r="W333" s="820"/>
      <c r="X333" s="826"/>
      <c r="Y333" s="829"/>
      <c r="Z333" s="830"/>
      <c r="AA333" s="809"/>
      <c r="AB333" s="809"/>
      <c r="AC333" s="809"/>
      <c r="AD333" s="807"/>
      <c r="AE333" s="807"/>
      <c r="AF333" s="810"/>
      <c r="AG333" s="837"/>
      <c r="AH333" s="837"/>
      <c r="AI333" s="837"/>
      <c r="AJ333" s="837"/>
      <c r="AK333" s="838"/>
      <c r="AL333" s="811"/>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831">
        <v>5</v>
      </c>
      <c r="T334" s="832"/>
      <c r="U334" s="804" t="s">
        <v>850</v>
      </c>
      <c r="V334" s="805"/>
      <c r="W334" s="806"/>
      <c r="X334" s="396" t="s">
        <v>770</v>
      </c>
      <c r="Y334" s="807">
        <v>379</v>
      </c>
      <c r="Z334" s="808"/>
      <c r="AA334" s="809">
        <f>AJ318</f>
        <v>40</v>
      </c>
      <c r="AB334" s="809"/>
      <c r="AC334" s="809">
        <f>+Y334-AA334</f>
        <v>339</v>
      </c>
      <c r="AD334" s="807"/>
      <c r="AE334" s="807"/>
      <c r="AF334" s="810"/>
      <c r="AG334" s="837"/>
      <c r="AH334" s="837"/>
      <c r="AI334" s="837"/>
      <c r="AJ334" s="837"/>
      <c r="AK334" s="838"/>
      <c r="AL334" s="811"/>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833">
        <v>6</v>
      </c>
      <c r="T335" s="834"/>
      <c r="U335" s="812" t="s">
        <v>307</v>
      </c>
      <c r="V335" s="813"/>
      <c r="W335" s="814"/>
      <c r="X335" s="493" t="s">
        <v>770</v>
      </c>
      <c r="Y335" s="815"/>
      <c r="Z335" s="816"/>
      <c r="AA335" s="846"/>
      <c r="AB335" s="846"/>
      <c r="AC335" s="846">
        <f>+Y335-AA335</f>
        <v>0</v>
      </c>
      <c r="AD335" s="815"/>
      <c r="AE335" s="815"/>
      <c r="AF335" s="847"/>
      <c r="AG335" s="839"/>
      <c r="AH335" s="839"/>
      <c r="AI335" s="839"/>
      <c r="AJ335" s="839"/>
      <c r="AK335" s="840"/>
      <c r="AL335" s="811"/>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4046" priority="344" operator="equal">
      <formula>"HOLD"</formula>
    </cfRule>
    <cfRule type="cellIs" dxfId="4045" priority="343" operator="equal">
      <formula>"completedw"</formula>
    </cfRule>
    <cfRule type="cellIs" dxfId="4044" priority="345" operator="equal">
      <formula>"ROW"</formula>
    </cfRule>
  </conditionalFormatting>
  <conditionalFormatting sqref="A53:B53">
    <cfRule type="cellIs" dxfId="4043" priority="340" operator="equal">
      <formula>"completedw"</formula>
    </cfRule>
    <cfRule type="cellIs" dxfId="4042" priority="341" operator="equal">
      <formula>"HOLD"</formula>
    </cfRule>
    <cfRule type="cellIs" dxfId="4041" priority="342" operator="equal">
      <formula>"ROW"</formula>
    </cfRule>
  </conditionalFormatting>
  <conditionalFormatting sqref="A63:B63">
    <cfRule type="cellIs" dxfId="4040" priority="338" operator="equal">
      <formula>"HOLD"</formula>
    </cfRule>
    <cfRule type="cellIs" dxfId="4039" priority="339" operator="equal">
      <formula>"ROW"</formula>
    </cfRule>
    <cfRule type="cellIs" dxfId="4038" priority="337" operator="equal">
      <formula>"completedw"</formula>
    </cfRule>
  </conditionalFormatting>
  <conditionalFormatting sqref="A68:B70">
    <cfRule type="cellIs" dxfId="4037" priority="1425" operator="equal">
      <formula>"completedw"</formula>
    </cfRule>
    <cfRule type="cellIs" dxfId="4036" priority="1426" operator="equal">
      <formula>"HOLD"</formula>
    </cfRule>
    <cfRule type="cellIs" dxfId="4035" priority="1427" operator="equal">
      <formula>"ROW"</formula>
    </cfRule>
  </conditionalFormatting>
  <conditionalFormatting sqref="A74:B74">
    <cfRule type="cellIs" dxfId="4034" priority="336" operator="equal">
      <formula>"ROW"</formula>
    </cfRule>
    <cfRule type="cellIs" dxfId="4033" priority="335" operator="equal">
      <formula>"HOLD"</formula>
    </cfRule>
    <cfRule type="cellIs" dxfId="4032" priority="334" operator="equal">
      <formula>"completedw"</formula>
    </cfRule>
  </conditionalFormatting>
  <conditionalFormatting sqref="A79:B81">
    <cfRule type="cellIs" dxfId="4031" priority="1422" operator="equal">
      <formula>"ROW"</formula>
    </cfRule>
    <cfRule type="cellIs" dxfId="4030" priority="1420" operator="equal">
      <formula>"completedw"</formula>
    </cfRule>
    <cfRule type="cellIs" dxfId="4029" priority="1421" operator="equal">
      <formula>"HOLD"</formula>
    </cfRule>
  </conditionalFormatting>
  <conditionalFormatting sqref="A85:B85">
    <cfRule type="cellIs" dxfId="4028" priority="333" operator="equal">
      <formula>"ROW"</formula>
    </cfRule>
    <cfRule type="cellIs" dxfId="4027" priority="332" operator="equal">
      <formula>"HOLD"</formula>
    </cfRule>
    <cfRule type="cellIs" dxfId="4026" priority="331" operator="equal">
      <formula>"completedw"</formula>
    </cfRule>
  </conditionalFormatting>
  <conditionalFormatting sqref="A90:B92">
    <cfRule type="cellIs" dxfId="4025" priority="1417" operator="equal">
      <formula>"ROW"</formula>
    </cfRule>
    <cfRule type="cellIs" dxfId="4024" priority="1416" operator="equal">
      <formula>"HOLD"</formula>
    </cfRule>
    <cfRule type="cellIs" dxfId="4023" priority="1415" operator="equal">
      <formula>"completedw"</formula>
    </cfRule>
  </conditionalFormatting>
  <conditionalFormatting sqref="A96:B96">
    <cfRule type="cellIs" dxfId="4022" priority="328" operator="equal">
      <formula>"completedw"</formula>
    </cfRule>
    <cfRule type="cellIs" dxfId="4021" priority="329" operator="equal">
      <formula>"HOLD"</formula>
    </cfRule>
    <cfRule type="cellIs" dxfId="4020" priority="330" operator="equal">
      <formula>"ROW"</formula>
    </cfRule>
  </conditionalFormatting>
  <conditionalFormatting sqref="A108:B108">
    <cfRule type="cellIs" dxfId="4019" priority="325" operator="equal">
      <formula>"completedw"</formula>
    </cfRule>
    <cfRule type="cellIs" dxfId="4018" priority="327" operator="equal">
      <formula>"ROW"</formula>
    </cfRule>
    <cfRule type="cellIs" dxfId="4017" priority="326" operator="equal">
      <formula>"HOLD"</formula>
    </cfRule>
  </conditionalFormatting>
  <conditionalFormatting sqref="A120:B120">
    <cfRule type="cellIs" dxfId="4016" priority="321" operator="equal">
      <formula>"ROW"</formula>
    </cfRule>
    <cfRule type="cellIs" dxfId="4015" priority="320" operator="equal">
      <formula>"HOLD"</formula>
    </cfRule>
    <cfRule type="cellIs" dxfId="4014" priority="319" operator="equal">
      <formula>"completedw"</formula>
    </cfRule>
  </conditionalFormatting>
  <conditionalFormatting sqref="A132:B132">
    <cfRule type="cellIs" dxfId="4013" priority="317" operator="equal">
      <formula>"HOLD"</formula>
    </cfRule>
    <cfRule type="cellIs" dxfId="4012" priority="316" operator="equal">
      <formula>"completedw"</formula>
    </cfRule>
    <cfRule type="cellIs" dxfId="4011" priority="318" operator="equal">
      <formula>"ROW"</formula>
    </cfRule>
  </conditionalFormatting>
  <conditionalFormatting sqref="A156:B157">
    <cfRule type="cellIs" dxfId="4010" priority="286" operator="equal">
      <formula>"completedw"</formula>
    </cfRule>
    <cfRule type="cellIs" dxfId="4009" priority="288" operator="equal">
      <formula>"ROW"</formula>
    </cfRule>
    <cfRule type="cellIs" dxfId="4008" priority="287" operator="equal">
      <formula>"HOLD"</formula>
    </cfRule>
  </conditionalFormatting>
  <conditionalFormatting sqref="A167:B167">
    <cfRule type="cellIs" dxfId="4007" priority="314" operator="equal">
      <formula>"HOLD"</formula>
    </cfRule>
    <cfRule type="cellIs" dxfId="4006" priority="315" operator="equal">
      <formula>"ROW"</formula>
    </cfRule>
    <cfRule type="cellIs" dxfId="4005" priority="313" operator="equal">
      <formula>"completedw"</formula>
    </cfRule>
  </conditionalFormatting>
  <conditionalFormatting sqref="A178:B178">
    <cfRule type="cellIs" dxfId="4004" priority="311" operator="equal">
      <formula>"HOLD"</formula>
    </cfRule>
    <cfRule type="cellIs" dxfId="4003" priority="310" operator="equal">
      <formula>"completedw"</formula>
    </cfRule>
    <cfRule type="cellIs" dxfId="4002" priority="312" operator="equal">
      <formula>"ROW"</formula>
    </cfRule>
  </conditionalFormatting>
  <conditionalFormatting sqref="A189:B189">
    <cfRule type="cellIs" dxfId="4001" priority="307" operator="equal">
      <formula>"completedw"</formula>
    </cfRule>
    <cfRule type="cellIs" dxfId="4000" priority="309" operator="equal">
      <formula>"ROW"</formula>
    </cfRule>
    <cfRule type="cellIs" dxfId="3999" priority="308" operator="equal">
      <formula>"HOLD"</formula>
    </cfRule>
  </conditionalFormatting>
  <conditionalFormatting sqref="A200:B200">
    <cfRule type="cellIs" dxfId="3998" priority="283" operator="equal">
      <formula>"completedw"</formula>
    </cfRule>
    <cfRule type="cellIs" dxfId="3997" priority="285" operator="equal">
      <formula>"ROW"</formula>
    </cfRule>
    <cfRule type="cellIs" dxfId="3996" priority="284" operator="equal">
      <formula>"HOLD"</formula>
    </cfRule>
  </conditionalFormatting>
  <conditionalFormatting sqref="A243:B243">
    <cfRule type="cellIs" dxfId="3995" priority="354" operator="equal">
      <formula>"ROW"</formula>
    </cfRule>
    <cfRule type="cellIs" dxfId="3994" priority="353" operator="equal">
      <formula>"HOLD"</formula>
    </cfRule>
    <cfRule type="cellIs" dxfId="3993" priority="352" operator="equal">
      <formula>"completedw"</formula>
    </cfRule>
  </conditionalFormatting>
  <conditionalFormatting sqref="A253:B253">
    <cfRule type="cellIs" dxfId="3992" priority="349" operator="equal">
      <formula>"completedw"</formula>
    </cfRule>
    <cfRule type="cellIs" dxfId="3991" priority="350" operator="equal">
      <formula>"HOLD"</formula>
    </cfRule>
    <cfRule type="cellIs" dxfId="3990" priority="351" operator="equal">
      <formula>"ROW"</formula>
    </cfRule>
  </conditionalFormatting>
  <conditionalFormatting sqref="A259:B261">
    <cfRule type="cellIs" dxfId="3989" priority="145" operator="equal">
      <formula>"completedw"</formula>
    </cfRule>
    <cfRule type="cellIs" dxfId="3988" priority="146" operator="equal">
      <formula>"HOLD"</formula>
    </cfRule>
    <cfRule type="cellIs" dxfId="3987" priority="147" operator="equal">
      <formula>"ROW"</formula>
    </cfRule>
  </conditionalFormatting>
  <conditionalFormatting sqref="A273:B273">
    <cfRule type="cellIs" dxfId="3986" priority="306" operator="equal">
      <formula>"ROW"</formula>
    </cfRule>
    <cfRule type="cellIs" dxfId="3985" priority="305" operator="equal">
      <formula>"HOLD"</formula>
    </cfRule>
    <cfRule type="cellIs" dxfId="3984" priority="304" operator="equal">
      <formula>"completedw"</formula>
    </cfRule>
  </conditionalFormatting>
  <conditionalFormatting sqref="A278:B280">
    <cfRule type="cellIs" dxfId="3983" priority="1348" operator="equal">
      <formula>"completedw"</formula>
    </cfRule>
    <cfRule type="cellIs" dxfId="3982" priority="1349" operator="equal">
      <formula>"HOLD"</formula>
    </cfRule>
    <cfRule type="cellIs" dxfId="3981" priority="1350" operator="equal">
      <formula>"ROW"</formula>
    </cfRule>
  </conditionalFormatting>
  <conditionalFormatting sqref="A284:B284">
    <cfRule type="cellIs" dxfId="3980" priority="303" operator="equal">
      <formula>"ROW"</formula>
    </cfRule>
    <cfRule type="cellIs" dxfId="3979" priority="301" operator="equal">
      <formula>"completedw"</formula>
    </cfRule>
    <cfRule type="cellIs" dxfId="3978" priority="302" operator="equal">
      <formula>"HOLD"</formula>
    </cfRule>
  </conditionalFormatting>
  <conditionalFormatting sqref="A289:B291">
    <cfRule type="cellIs" dxfId="3977" priority="1341" operator="equal">
      <formula>"completedw"</formula>
    </cfRule>
    <cfRule type="cellIs" dxfId="3976" priority="1343" operator="equal">
      <formula>"ROW"</formula>
    </cfRule>
    <cfRule type="cellIs" dxfId="3975" priority="1342" operator="equal">
      <formula>"HOLD"</formula>
    </cfRule>
  </conditionalFormatting>
  <conditionalFormatting sqref="A295:B295">
    <cfRule type="cellIs" dxfId="3974" priority="298" operator="equal">
      <formula>"completedw"</formula>
    </cfRule>
    <cfRule type="cellIs" dxfId="3973" priority="300" operator="equal">
      <formula>"ROW"</formula>
    </cfRule>
    <cfRule type="cellIs" dxfId="3972" priority="299" operator="equal">
      <formula>"HOLD"</formula>
    </cfRule>
  </conditionalFormatting>
  <conditionalFormatting sqref="A300:B302">
    <cfRule type="cellIs" dxfId="3971" priority="786" operator="equal">
      <formula>"HOLD"</formula>
    </cfRule>
    <cfRule type="cellIs" dxfId="3970" priority="787" operator="equal">
      <formula>"ROW"</formula>
    </cfRule>
    <cfRule type="cellIs" dxfId="3969" priority="785" operator="equal">
      <formula>"completedw"</formula>
    </cfRule>
  </conditionalFormatting>
  <conditionalFormatting sqref="A306:B306">
    <cfRule type="cellIs" dxfId="3968" priority="296" operator="equal">
      <formula>"HOLD"</formula>
    </cfRule>
    <cfRule type="cellIs" dxfId="3967" priority="295" operator="equal">
      <formula>"completedw"</formula>
    </cfRule>
    <cfRule type="cellIs" dxfId="3966" priority="297" operator="equal">
      <formula>"ROW"</formula>
    </cfRule>
  </conditionalFormatting>
  <conditionalFormatting sqref="A311:B313">
    <cfRule type="cellIs" dxfId="3965" priority="698" operator="equal">
      <formula>"completedw"</formula>
    </cfRule>
    <cfRule type="cellIs" dxfId="3964" priority="699" operator="equal">
      <formula>"HOLD"</formula>
    </cfRule>
    <cfRule type="cellIs" dxfId="3963" priority="700" operator="equal">
      <formula>"ROW"</formula>
    </cfRule>
  </conditionalFormatting>
  <conditionalFormatting sqref="A315:B315">
    <cfRule type="cellIs" dxfId="3962" priority="269" operator="equal">
      <formula>"ROW"</formula>
    </cfRule>
    <cfRule type="cellIs" dxfId="3961" priority="268" operator="equal">
      <formula>"HOLD"</formula>
    </cfRule>
    <cfRule type="cellIs" dxfId="3960" priority="267" operator="equal">
      <formula>"completedw"</formula>
    </cfRule>
  </conditionalFormatting>
  <conditionalFormatting sqref="A61:C62">
    <cfRule type="cellIs" dxfId="3959" priority="493" operator="equal">
      <formula>"completedw"</formula>
    </cfRule>
    <cfRule type="cellIs" dxfId="3958" priority="495" operator="equal">
      <formula>"ROW"</formula>
    </cfRule>
    <cfRule type="cellIs" dxfId="3957" priority="494" operator="equal">
      <formula>"HOLD"</formula>
    </cfRule>
  </conditionalFormatting>
  <conditionalFormatting sqref="A106:C107">
    <cfRule type="cellIs" dxfId="3956" priority="812" operator="equal">
      <formula>"ROW"</formula>
    </cfRule>
    <cfRule type="cellIs" dxfId="3955" priority="811" operator="equal">
      <formula>"HOLD"</formula>
    </cfRule>
    <cfRule type="cellIs" dxfId="3954" priority="810" operator="equal">
      <formula>"completedw"</formula>
    </cfRule>
  </conditionalFormatting>
  <conditionalFormatting sqref="A267:C268">
    <cfRule type="cellIs" dxfId="3953" priority="1027" operator="equal">
      <formula>"completedw"</formula>
    </cfRule>
    <cfRule type="cellIs" dxfId="3952" priority="1028" operator="equal">
      <formula>"HOLD"</formula>
    </cfRule>
    <cfRule type="cellIs" dxfId="3951" priority="1029" operator="equal">
      <formula>"ROW"</formula>
    </cfRule>
  </conditionalFormatting>
  <conditionalFormatting sqref="A187:E187">
    <cfRule type="cellIs" dxfId="3950" priority="377" operator="equal">
      <formula>"HOLD"</formula>
    </cfRule>
    <cfRule type="cellIs" dxfId="3949" priority="376" operator="equal">
      <formula>"completedw"</formula>
    </cfRule>
    <cfRule type="cellIs" dxfId="3948" priority="378" operator="equal">
      <formula>"ROW"</formula>
    </cfRule>
  </conditionalFormatting>
  <conditionalFormatting sqref="A208:E209">
    <cfRule type="cellIs" dxfId="3947" priority="248" operator="equal">
      <formula>"ROW"</formula>
    </cfRule>
    <cfRule type="cellIs" dxfId="3946" priority="246" operator="equal">
      <formula>"completedw"</formula>
    </cfRule>
    <cfRule type="cellIs" dxfId="3945" priority="247" operator="equal">
      <formula>"HOLD"</formula>
    </cfRule>
  </conditionalFormatting>
  <conditionalFormatting sqref="A72:I73">
    <cfRule type="cellIs" dxfId="3944" priority="447" operator="equal">
      <formula>"ROW"</formula>
    </cfRule>
    <cfRule type="cellIs" dxfId="3943" priority="446" operator="equal">
      <formula>"HOLD"</formula>
    </cfRule>
    <cfRule type="cellIs" dxfId="3942" priority="445" operator="equal">
      <formula>"completedw"</formula>
    </cfRule>
  </conditionalFormatting>
  <conditionalFormatting sqref="A118:I119">
    <cfRule type="cellIs" dxfId="3941" priority="233" operator="equal">
      <formula>"ROW"</formula>
    </cfRule>
    <cfRule type="cellIs" dxfId="3940" priority="232" operator="equal">
      <formula>"HOLD"</formula>
    </cfRule>
    <cfRule type="cellIs" dxfId="3939" priority="231" operator="equal">
      <formula>"completedw"</formula>
    </cfRule>
  </conditionalFormatting>
  <conditionalFormatting sqref="A180:L182">
    <cfRule type="cellIs" dxfId="3938" priority="11" operator="equal">
      <formula>"ROW"</formula>
    </cfRule>
    <cfRule type="cellIs" dxfId="3937" priority="9" operator="equal">
      <formula>"completedw"</formula>
    </cfRule>
    <cfRule type="cellIs" dxfId="3936" priority="10" operator="equal">
      <formula>"HOLD"</formula>
    </cfRule>
  </conditionalFormatting>
  <conditionalFormatting sqref="A183:L186">
    <cfRule type="cellIs" dxfId="3935" priority="1309" operator="equal">
      <formula>"HOLD"</formula>
    </cfRule>
    <cfRule type="cellIs" dxfId="3934" priority="1310" operator="equal">
      <formula>"ROW"</formula>
    </cfRule>
    <cfRule type="cellIs" dxfId="393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932" priority="543" operator="equal">
      <formula>"HOLD"</formula>
    </cfRule>
    <cfRule type="cellIs" dxfId="3931" priority="544" operator="equal">
      <formula>"ROW"</formula>
    </cfRule>
    <cfRule type="cellIs" dxfId="3930" priority="542" operator="equal">
      <formula>"completedw"</formula>
    </cfRule>
  </conditionalFormatting>
  <conditionalFormatting sqref="B57">
    <cfRule type="cellIs" dxfId="3929" priority="1429" operator="equal">
      <formula>"Completed"</formula>
    </cfRule>
    <cfRule type="cellIs" dxfId="3928" priority="1428" operator="equal">
      <formula>"wip"</formula>
    </cfRule>
  </conditionalFormatting>
  <conditionalFormatting sqref="B68">
    <cfRule type="cellIs" dxfId="3927" priority="1424" operator="equal">
      <formula>"Completed"</formula>
    </cfRule>
    <cfRule type="cellIs" dxfId="3926" priority="1423" operator="equal">
      <formula>"wip"</formula>
    </cfRule>
  </conditionalFormatting>
  <conditionalFormatting sqref="B79">
    <cfRule type="cellIs" dxfId="3925" priority="1419" operator="equal">
      <formula>"Completed"</formula>
    </cfRule>
    <cfRule type="cellIs" dxfId="3924" priority="1418" operator="equal">
      <formula>"wip"</formula>
    </cfRule>
  </conditionalFormatting>
  <conditionalFormatting sqref="B90">
    <cfRule type="cellIs" dxfId="3923" priority="1413" operator="equal">
      <formula>"wip"</formula>
    </cfRule>
    <cfRule type="cellIs" dxfId="3922" priority="1414" operator="equal">
      <formula>"Completed"</formula>
    </cfRule>
  </conditionalFormatting>
  <conditionalFormatting sqref="B102">
    <cfRule type="cellIs" dxfId="3921" priority="1647" operator="equal">
      <formula>"Completed"</formula>
    </cfRule>
    <cfRule type="cellIs" dxfId="3920" priority="1646" operator="equal">
      <formula>"wip"</formula>
    </cfRule>
  </conditionalFormatting>
  <conditionalFormatting sqref="B114">
    <cfRule type="cellIs" dxfId="3919" priority="1645" operator="equal">
      <formula>"Completed"</formula>
    </cfRule>
    <cfRule type="cellIs" dxfId="3918" priority="1644" operator="equal">
      <formula>"wip"</formula>
    </cfRule>
  </conditionalFormatting>
  <conditionalFormatting sqref="B126">
    <cfRule type="cellIs" dxfId="3917" priority="1643" operator="equal">
      <formula>"Completed"</formula>
    </cfRule>
    <cfRule type="cellIs" dxfId="3916" priority="1642" operator="equal">
      <formula>"wip"</formula>
    </cfRule>
  </conditionalFormatting>
  <conditionalFormatting sqref="B138">
    <cfRule type="cellIs" dxfId="3915" priority="1641" operator="equal">
      <formula>"Completed"</formula>
    </cfRule>
    <cfRule type="cellIs" dxfId="3914" priority="1640" operator="equal">
      <formula>"wip"</formula>
    </cfRule>
  </conditionalFormatting>
  <conditionalFormatting sqref="B150">
    <cfRule type="cellIs" dxfId="3913" priority="1639" operator="equal">
      <formula>"Completed"</formula>
    </cfRule>
    <cfRule type="cellIs" dxfId="3912" priority="1638" operator="equal">
      <formula>"wip"</formula>
    </cfRule>
  </conditionalFormatting>
  <conditionalFormatting sqref="B161">
    <cfRule type="cellIs" dxfId="3911" priority="1637" operator="equal">
      <formula>"Completed"</formula>
    </cfRule>
    <cfRule type="cellIs" dxfId="3910" priority="1636" operator="equal">
      <formula>"wip"</formula>
    </cfRule>
  </conditionalFormatting>
  <conditionalFormatting sqref="B172">
    <cfRule type="cellIs" dxfId="3909" priority="1635" operator="equal">
      <formula>"Completed"</formula>
    </cfRule>
    <cfRule type="cellIs" dxfId="3908" priority="1634" operator="equal">
      <formula>"wip"</formula>
    </cfRule>
  </conditionalFormatting>
  <conditionalFormatting sqref="B183">
    <cfRule type="cellIs" dxfId="3907" priority="1606" operator="equal">
      <formula>"wip"</formula>
    </cfRule>
    <cfRule type="cellIs" dxfId="3906" priority="1607" operator="equal">
      <formula>"Completed"</formula>
    </cfRule>
  </conditionalFormatting>
  <conditionalFormatting sqref="B194">
    <cfRule type="cellIs" dxfId="3905" priority="1576" operator="equal">
      <formula>"wip"</formula>
    </cfRule>
    <cfRule type="cellIs" dxfId="3904" priority="1577" operator="equal">
      <formula>"Completed"</formula>
    </cfRule>
  </conditionalFormatting>
  <conditionalFormatting sqref="B204">
    <cfRule type="cellIs" dxfId="3903" priority="1549" operator="equal">
      <formula>"Completed"</formula>
    </cfRule>
    <cfRule type="cellIs" dxfId="3902" priority="1548" operator="equal">
      <formula>"wip"</formula>
    </cfRule>
  </conditionalFormatting>
  <conditionalFormatting sqref="B215">
    <cfRule type="cellIs" dxfId="3901" priority="1520" operator="equal">
      <formula>"wip"</formula>
    </cfRule>
    <cfRule type="cellIs" dxfId="3900" priority="1521" operator="equal">
      <formula>"Completed"</formula>
    </cfRule>
  </conditionalFormatting>
  <conditionalFormatting sqref="B221">
    <cfRule type="cellIs" dxfId="3899" priority="359" operator="equal">
      <formula>"HOLD"</formula>
    </cfRule>
    <cfRule type="cellIs" dxfId="3898" priority="358" operator="equal">
      <formula>"completedw"</formula>
    </cfRule>
    <cfRule type="cellIs" dxfId="3897" priority="360" operator="equal">
      <formula>"ROW"</formula>
    </cfRule>
  </conditionalFormatting>
  <conditionalFormatting sqref="B226">
    <cfRule type="cellIs" dxfId="3896" priority="1493" operator="equal">
      <formula>"Completed"</formula>
    </cfRule>
    <cfRule type="cellIs" dxfId="3895" priority="1492" operator="equal">
      <formula>"wip"</formula>
    </cfRule>
  </conditionalFormatting>
  <conditionalFormatting sqref="B232">
    <cfRule type="cellIs" dxfId="3894" priority="355" operator="equal">
      <formula>"completedw"</formula>
    </cfRule>
    <cfRule type="cellIs" dxfId="3893" priority="356" operator="equal">
      <formula>"HOLD"</formula>
    </cfRule>
    <cfRule type="cellIs" dxfId="3892" priority="357" operator="equal">
      <formula>"ROW"</formula>
    </cfRule>
  </conditionalFormatting>
  <conditionalFormatting sqref="B237">
    <cfRule type="cellIs" dxfId="3891" priority="1464" operator="equal">
      <formula>"wip"</formula>
    </cfRule>
    <cfRule type="cellIs" dxfId="3890" priority="1465" operator="equal">
      <formula>"Completed"</formula>
    </cfRule>
  </conditionalFormatting>
  <conditionalFormatting sqref="B247">
    <cfRule type="cellIs" dxfId="3889" priority="1436" operator="equal">
      <formula>"wip"</formula>
    </cfRule>
    <cfRule type="cellIs" dxfId="3888" priority="1437" operator="equal">
      <formula>"Completed"</formula>
    </cfRule>
  </conditionalFormatting>
  <conditionalFormatting sqref="B257">
    <cfRule type="cellIs" dxfId="3887" priority="1383" operator="equal">
      <formula>"Completed"</formula>
    </cfRule>
    <cfRule type="cellIs" dxfId="3886" priority="1382" operator="equal">
      <formula>"wip"</formula>
    </cfRule>
  </conditionalFormatting>
  <conditionalFormatting sqref="B267">
    <cfRule type="cellIs" dxfId="3885" priority="1411" operator="equal">
      <formula>"wip"</formula>
    </cfRule>
    <cfRule type="cellIs" dxfId="3884" priority="1412" operator="equal">
      <formula>"Completed"</formula>
    </cfRule>
  </conditionalFormatting>
  <conditionalFormatting sqref="B278">
    <cfRule type="cellIs" dxfId="3883" priority="1347" operator="equal">
      <formula>"Completed"</formula>
    </cfRule>
    <cfRule type="cellIs" dxfId="3882" priority="1346" operator="equal">
      <formula>"wip"</formula>
    </cfRule>
  </conditionalFormatting>
  <conditionalFormatting sqref="B289">
    <cfRule type="cellIs" dxfId="3881" priority="1339" operator="equal">
      <formula>"wip"</formula>
    </cfRule>
    <cfRule type="cellIs" dxfId="3880" priority="1340" operator="equal">
      <formula>"Completed"</formula>
    </cfRule>
  </conditionalFormatting>
  <conditionalFormatting sqref="B300">
    <cfRule type="cellIs" dxfId="3879" priority="783" operator="equal">
      <formula>"wip"</formula>
    </cfRule>
    <cfRule type="cellIs" dxfId="3878" priority="784" operator="equal">
      <formula>"Completed"</formula>
    </cfRule>
  </conditionalFormatting>
  <conditionalFormatting sqref="B311">
    <cfRule type="cellIs" dxfId="3877" priority="696" operator="equal">
      <formula>"wip"</formula>
    </cfRule>
    <cfRule type="cellIs" dxfId="387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875" priority="1278" operator="equal">
      <formula>"wip"</formula>
    </cfRule>
    <cfRule type="cellIs" dxfId="3874" priority="1277" operator="equal">
      <formula>"Completed"</formula>
    </cfRule>
  </conditionalFormatting>
  <conditionalFormatting sqref="C25">
    <cfRule type="containsText" dxfId="3873" priority="28" operator="containsText" text="Hold">
      <formula>NOT(ISERROR(SEARCH("Hold",C25)))</formula>
    </cfRule>
  </conditionalFormatting>
  <conditionalFormatting sqref="C36:C37">
    <cfRule type="cellIs" dxfId="3872" priority="602" operator="equal">
      <formula>"ROW"</formula>
    </cfRule>
    <cfRule type="cellIs" dxfId="3871" priority="603" operator="equal">
      <formula>"wip"</formula>
    </cfRule>
    <cfRule type="cellIs" dxfId="3870" priority="604" operator="equal">
      <formula>"Completed"</formula>
    </cfRule>
    <cfRule type="cellIs" dxfId="3869" priority="601" operator="equal">
      <formula>"HOLD"</formula>
    </cfRule>
    <cfRule type="containsText" dxfId="3868" priority="599" operator="containsText" text="Hold">
      <formula>NOT(ISERROR(SEARCH("Hold",C36)))</formula>
    </cfRule>
    <cfRule type="cellIs" dxfId="3867" priority="600" operator="equal">
      <formula>"completedw"</formula>
    </cfRule>
  </conditionalFormatting>
  <conditionalFormatting sqref="C79:C80">
    <cfRule type="containsText" dxfId="3866" priority="223" operator="containsText" text="Hold">
      <formula>NOT(ISERROR(SEARCH("Hold",C79)))</formula>
    </cfRule>
    <cfRule type="cellIs" dxfId="3865" priority="224" operator="equal">
      <formula>"completedw"</formula>
    </cfRule>
    <cfRule type="cellIs" dxfId="3864" priority="225" operator="equal">
      <formula>"HOLD"</formula>
    </cfRule>
    <cfRule type="cellIs" dxfId="3863" priority="228" operator="equal">
      <formula>"Completed"</formula>
    </cfRule>
    <cfRule type="cellIs" dxfId="3862" priority="227" operator="equal">
      <formula>"wip"</formula>
    </cfRule>
    <cfRule type="cellIs" dxfId="3861" priority="226" operator="equal">
      <formula>"ROW"</formula>
    </cfRule>
  </conditionalFormatting>
  <conditionalFormatting sqref="C90:C91">
    <cfRule type="containsText" dxfId="3860" priority="580" operator="containsText" text="Hold">
      <formula>NOT(ISERROR(SEARCH("Hold",C90)))</formula>
    </cfRule>
    <cfRule type="cellIs" dxfId="3859" priority="585" operator="equal">
      <formula>"Completed"</formula>
    </cfRule>
    <cfRule type="cellIs" dxfId="3858" priority="584" operator="equal">
      <formula>"wip"</formula>
    </cfRule>
    <cfRule type="cellIs" dxfId="3857" priority="583" operator="equal">
      <formula>"ROW"</formula>
    </cfRule>
    <cfRule type="cellIs" dxfId="3856" priority="582" operator="equal">
      <formula>"HOLD"</formula>
    </cfRule>
    <cfRule type="cellIs" dxfId="3855" priority="581" operator="equal">
      <formula>"completedw"</formula>
    </cfRule>
  </conditionalFormatting>
  <conditionalFormatting sqref="C102:C103">
    <cfRule type="cellIs" dxfId="3854" priority="220" operator="equal">
      <formula>"ROW"</formula>
    </cfRule>
    <cfRule type="cellIs" dxfId="3853" priority="221" operator="equal">
      <formula>"wip"</formula>
    </cfRule>
    <cfRule type="cellIs" dxfId="3852" priority="222" operator="equal">
      <formula>"Completed"</formula>
    </cfRule>
    <cfRule type="containsText" dxfId="3851" priority="217" operator="containsText" text="Hold">
      <formula>NOT(ISERROR(SEARCH("Hold",C102)))</formula>
    </cfRule>
    <cfRule type="cellIs" dxfId="3850" priority="218" operator="equal">
      <formula>"completedw"</formula>
    </cfRule>
    <cfRule type="cellIs" dxfId="3849" priority="219" operator="equal">
      <formula>"HOLD"</formula>
    </cfRule>
  </conditionalFormatting>
  <conditionalFormatting sqref="C138:C139">
    <cfRule type="containsText" dxfId="3848" priority="1252" operator="containsText" text="Hold">
      <formula>NOT(ISERROR(SEARCH("Hold",C138)))</formula>
    </cfRule>
  </conditionalFormatting>
  <conditionalFormatting sqref="C161:C162">
    <cfRule type="containsText" dxfId="3847" priority="1173" operator="containsText" text="Hold">
      <formula>NOT(ISERROR(SEARCH("Hold",C161)))</formula>
    </cfRule>
  </conditionalFormatting>
  <conditionalFormatting sqref="C172:C173">
    <cfRule type="containsText" dxfId="3846" priority="546" operator="containsText" text="Hold">
      <formula>NOT(ISERROR(SEARCH("Hold",C172)))</formula>
    </cfRule>
  </conditionalFormatting>
  <conditionalFormatting sqref="C183:C184">
    <cfRule type="containsText" dxfId="3845" priority="1176" operator="containsText" text="Hold">
      <formula>NOT(ISERROR(SEARCH("Hold",C183)))</formula>
    </cfRule>
  </conditionalFormatting>
  <conditionalFormatting sqref="C194:C195">
    <cfRule type="containsText" dxfId="3844" priority="821" operator="containsText" text="Hold">
      <formula>NOT(ISERROR(SEARCH("Hold",C194)))</formula>
    </cfRule>
  </conditionalFormatting>
  <conditionalFormatting sqref="C204:C205">
    <cfRule type="containsText" dxfId="3843" priority="193" operator="containsText" text="Hold">
      <formula>NOT(ISERROR(SEARCH("Hold",C204)))</formula>
    </cfRule>
  </conditionalFormatting>
  <conditionalFormatting sqref="C220">
    <cfRule type="cellIs" dxfId="3842" priority="159" operator="equal">
      <formula>"HOLD"</formula>
    </cfRule>
    <cfRule type="cellIs" dxfId="3841" priority="158" operator="equal">
      <formula>"completedw"</formula>
    </cfRule>
    <cfRule type="cellIs" dxfId="3840" priority="160" operator="equal">
      <formula>"ROW"</formula>
    </cfRule>
  </conditionalFormatting>
  <conditionalFormatting sqref="C226:C227">
    <cfRule type="containsText" dxfId="3839" priority="1149" operator="containsText" text="Hold">
      <formula>NOT(ISERROR(SEARCH("Hold",C226)))</formula>
    </cfRule>
  </conditionalFormatting>
  <conditionalFormatting sqref="C230">
    <cfRule type="cellIs" dxfId="3838" priority="184" operator="equal">
      <formula>"completedw"</formula>
    </cfRule>
    <cfRule type="cellIs" dxfId="3837" priority="185" operator="equal">
      <formula>"HOLD"</formula>
    </cfRule>
    <cfRule type="cellIs" dxfId="3836" priority="186" operator="equal">
      <formula>"ROW"</formula>
    </cfRule>
  </conditionalFormatting>
  <conditionalFormatting sqref="C237:C238">
    <cfRule type="containsText" dxfId="3835" priority="1148" operator="containsText" text="Hold">
      <formula>NOT(ISERROR(SEARCH("Hold",C237)))</formula>
    </cfRule>
  </conditionalFormatting>
  <conditionalFormatting sqref="C247:C248">
    <cfRule type="containsText" dxfId="3834" priority="1126" operator="containsText" text="Hold">
      <formula>NOT(ISERROR(SEARCH("Hold",C247)))</formula>
    </cfRule>
  </conditionalFormatting>
  <conditionalFormatting sqref="C257:C258">
    <cfRule type="containsText" dxfId="3833" priority="1125" operator="containsText" text="Hold">
      <formula>NOT(ISERROR(SEARCH("Hold",C257)))</formula>
    </cfRule>
  </conditionalFormatting>
  <conditionalFormatting sqref="C267:C268">
    <cfRule type="cellIs" dxfId="3832" priority="1031" operator="equal">
      <formula>"Completed"</formula>
    </cfRule>
    <cfRule type="cellIs" dxfId="3831" priority="1030" operator="equal">
      <formula>"wip"</formula>
    </cfRule>
    <cfRule type="containsText" dxfId="3830" priority="1026" operator="containsText" text="Hold">
      <formula>NOT(ISERROR(SEARCH("Hold",C267)))</formula>
    </cfRule>
  </conditionalFormatting>
  <conditionalFormatting sqref="C278:C279">
    <cfRule type="containsText" dxfId="3829" priority="1020" operator="containsText" text="Hold">
      <formula>NOT(ISERROR(SEARCH("Hold",C278)))</formula>
    </cfRule>
  </conditionalFormatting>
  <conditionalFormatting sqref="C289:C290">
    <cfRule type="cellIs" dxfId="3828" priority="884" operator="equal">
      <formula>"HOLD"</formula>
    </cfRule>
    <cfRule type="containsText" dxfId="3827" priority="882" operator="containsText" text="Hold">
      <formula>NOT(ISERROR(SEARCH("Hold",C289)))</formula>
    </cfRule>
    <cfRule type="cellIs" dxfId="3826" priority="883" operator="equal">
      <formula>"completedw"</formula>
    </cfRule>
    <cfRule type="cellIs" dxfId="3825" priority="885" operator="equal">
      <formula>"ROW"</formula>
    </cfRule>
    <cfRule type="cellIs" dxfId="3824" priority="886" operator="equal">
      <formula>"wip"</formula>
    </cfRule>
    <cfRule type="cellIs" dxfId="3823" priority="887" operator="equal">
      <formula>"Completed"</formula>
    </cfRule>
  </conditionalFormatting>
  <conditionalFormatting sqref="C300:C301">
    <cfRule type="containsText" dxfId="3822" priority="777" operator="containsText" text="Hold">
      <formula>NOT(ISERROR(SEARCH("Hold",C300)))</formula>
    </cfRule>
  </conditionalFormatting>
  <conditionalFormatting sqref="C311:C312">
    <cfRule type="containsText" dxfId="3821" priority="690" operator="containsText" text="Hold">
      <formula>NOT(ISERROR(SEARCH("Hold",C311)))</formula>
    </cfRule>
  </conditionalFormatting>
  <conditionalFormatting sqref="C278:D279 D79:R80 N268:P268 N290:P290 I47:AE48 Q267:Q268">
    <cfRule type="cellIs" dxfId="3820" priority="1022" operator="equal">
      <formula>"HOLD"</formula>
    </cfRule>
    <cfRule type="cellIs" dxfId="3819" priority="1025" operator="equal">
      <formula>"Completed"</formula>
    </cfRule>
    <cfRule type="cellIs" dxfId="3818" priority="1024" operator="equal">
      <formula>"wip"</formula>
    </cfRule>
    <cfRule type="cellIs" dxfId="3817" priority="1021" operator="equal">
      <formula>"completedw"</formula>
    </cfRule>
    <cfRule type="cellIs" dxfId="3816" priority="1023" operator="equal">
      <formula>"ROW"</formula>
    </cfRule>
  </conditionalFormatting>
  <conditionalFormatting sqref="C300:D301">
    <cfRule type="cellIs" dxfId="3815" priority="782" operator="equal">
      <formula>"Completed"</formula>
    </cfRule>
    <cfRule type="cellIs" dxfId="3814" priority="781" operator="equal">
      <formula>"wip"</formula>
    </cfRule>
    <cfRule type="cellIs" dxfId="3813" priority="780" operator="equal">
      <formula>"ROW"</formula>
    </cfRule>
    <cfRule type="cellIs" dxfId="3812" priority="779" operator="equal">
      <formula>"HOLD"</formula>
    </cfRule>
    <cfRule type="cellIs" dxfId="3811" priority="778" operator="equal">
      <formula>"completedw"</formula>
    </cfRule>
  </conditionalFormatting>
  <conditionalFormatting sqref="C311:D312">
    <cfRule type="cellIs" dxfId="3810" priority="691" operator="equal">
      <formula>"completedw"</formula>
    </cfRule>
    <cfRule type="cellIs" dxfId="3809" priority="694" operator="equal">
      <formula>"wip"</formula>
    </cfRule>
    <cfRule type="cellIs" dxfId="3808" priority="693" operator="equal">
      <formula>"ROW"</formula>
    </cfRule>
    <cfRule type="cellIs" dxfId="3807" priority="695" operator="equal">
      <formula>"Completed"</formula>
    </cfRule>
    <cfRule type="cellIs" dxfId="3806" priority="692" operator="equal">
      <formula>"HOLD"</formula>
    </cfRule>
  </conditionalFormatting>
  <conditionalFormatting sqref="C25:F25 B25:B26 D26 F26">
    <cfRule type="cellIs" dxfId="3805" priority="66" operator="equal">
      <formula>"Completed"</formula>
    </cfRule>
    <cfRule type="cellIs" dxfId="3804" priority="65" operator="equal">
      <formula>"wip"</formula>
    </cfRule>
  </conditionalFormatting>
  <conditionalFormatting sqref="C47:F48">
    <cfRule type="cellIs" dxfId="3803" priority="1231" operator="equal">
      <formula>"ROW"</formula>
    </cfRule>
    <cfRule type="cellIs" dxfId="3802" priority="1230" operator="equal">
      <formula>"HOLD"</formula>
    </cfRule>
    <cfRule type="cellIs" dxfId="3801" priority="1229" operator="equal">
      <formula>"completedw"</formula>
    </cfRule>
    <cfRule type="cellIs" dxfId="3800" priority="1233" operator="equal">
      <formula>"Completed"</formula>
    </cfRule>
    <cfRule type="cellIs" dxfId="3799" priority="1232" operator="equal">
      <formula>"wip"</formula>
    </cfRule>
  </conditionalFormatting>
  <conditionalFormatting sqref="C68:F69">
    <cfRule type="cellIs" dxfId="3798" priority="1244" operator="equal">
      <formula>"wip"</formula>
    </cfRule>
    <cfRule type="cellIs" dxfId="3797" priority="1243" operator="equal">
      <formula>"ROW"</formula>
    </cfRule>
    <cfRule type="cellIs" dxfId="3796" priority="1242" operator="equal">
      <formula>"HOLD"</formula>
    </cfRule>
    <cfRule type="cellIs" dxfId="3795" priority="1241" operator="equal">
      <formula>"completedw"</formula>
    </cfRule>
    <cfRule type="cellIs" dxfId="3794" priority="1245" operator="equal">
      <formula>"Completed"</formula>
    </cfRule>
  </conditionalFormatting>
  <conditionalFormatting sqref="C51:I51">
    <cfRule type="cellIs" dxfId="3793" priority="514" operator="equal">
      <formula>"completedw"</formula>
    </cfRule>
    <cfRule type="cellIs" dxfId="3792" priority="515" operator="equal">
      <formula>"HOLD"</formula>
    </cfRule>
    <cfRule type="cellIs" dxfId="3791" priority="516" operator="equal">
      <formula>"ROW"</formula>
    </cfRule>
  </conditionalFormatting>
  <conditionalFormatting sqref="C81:AA81 C302:AA302 C313:AA313">
    <cfRule type="cellIs" dxfId="3790" priority="1291" operator="equal">
      <formula>"ROW"</formula>
    </cfRule>
    <cfRule type="cellIs" dxfId="3789" priority="1293" operator="equal">
      <formula>"wip"</formula>
    </cfRule>
    <cfRule type="cellIs" dxfId="3788" priority="1290" operator="equal">
      <formula>"HOLD"</formula>
    </cfRule>
    <cfRule type="cellIs" dxfId="3787" priority="1289" operator="equal">
      <formula>"completedw"</formula>
    </cfRule>
    <cfRule type="cellIs" dxfId="3786" priority="1292" operator="equal">
      <formula>"Completed"</formula>
    </cfRule>
  </conditionalFormatting>
  <conditionalFormatting sqref="C185:AA185">
    <cfRule type="cellIs" dxfId="3785" priority="646" operator="equal">
      <formula>"Completed"</formula>
    </cfRule>
  </conditionalFormatting>
  <conditionalFormatting sqref="C259:AA259">
    <cfRule type="cellIs" dxfId="3784" priority="1328" operator="equal">
      <formula>"Completed"</formula>
    </cfRule>
    <cfRule type="cellIs" dxfId="3783" priority="1327" operator="equal">
      <formula>"ROW"</formula>
    </cfRule>
    <cfRule type="cellIs" dxfId="3782" priority="1326" operator="equal">
      <formula>"HOLD"</formula>
    </cfRule>
    <cfRule type="cellIs" dxfId="3781" priority="1325" operator="equal">
      <formula>"completedw"</formula>
    </cfRule>
  </conditionalFormatting>
  <conditionalFormatting sqref="C38:AC38">
    <cfRule type="cellIs" dxfId="3780" priority="1281" operator="equal">
      <formula>"Completed"</formula>
    </cfRule>
    <cfRule type="cellIs" dxfId="3779" priority="1282" operator="equal">
      <formula>"wip"</formula>
    </cfRule>
  </conditionalFormatting>
  <conditionalFormatting sqref="C57:AE58 B36">
    <cfRule type="cellIs" dxfId="3778" priority="1276" operator="equal">
      <formula>"Completed"</formula>
    </cfRule>
    <cfRule type="cellIs" dxfId="3777" priority="1275" operator="equal">
      <formula>"wip"</formula>
    </cfRule>
  </conditionalFormatting>
  <conditionalFormatting sqref="D172">
    <cfRule type="cellIs" dxfId="3776" priority="1633" operator="equal">
      <formula>"Completed"</formula>
    </cfRule>
    <cfRule type="cellIs" dxfId="3775" priority="1632" operator="equal">
      <formula>"wip"</formula>
    </cfRule>
  </conditionalFormatting>
  <conditionalFormatting sqref="D183">
    <cfRule type="cellIs" dxfId="3774" priority="1605" operator="equal">
      <formula>"Completed"</formula>
    </cfRule>
    <cfRule type="cellIs" dxfId="3773" priority="1604" operator="equal">
      <formula>"wip"</formula>
    </cfRule>
  </conditionalFormatting>
  <conditionalFormatting sqref="D194">
    <cfRule type="cellIs" dxfId="3772" priority="1574" operator="equal">
      <formula>"wip"</formula>
    </cfRule>
    <cfRule type="cellIs" dxfId="3771" priority="1575" operator="equal">
      <formula>"Completed"</formula>
    </cfRule>
  </conditionalFormatting>
  <conditionalFormatting sqref="D204">
    <cfRule type="cellIs" dxfId="3770" priority="1546" operator="equal">
      <formula>"wip"</formula>
    </cfRule>
    <cfRule type="cellIs" dxfId="3769" priority="1547" operator="equal">
      <formula>"Completed"</formula>
    </cfRule>
  </conditionalFormatting>
  <conditionalFormatting sqref="D215">
    <cfRule type="cellIs" dxfId="3768" priority="1518" operator="equal">
      <formula>"wip"</formula>
    </cfRule>
    <cfRule type="cellIs" dxfId="3767" priority="1519" operator="equal">
      <formula>"Completed"</formula>
    </cfRule>
  </conditionalFormatting>
  <conditionalFormatting sqref="D226">
    <cfRule type="cellIs" dxfId="3766" priority="1490" operator="equal">
      <formula>"wip"</formula>
    </cfRule>
    <cfRule type="cellIs" dxfId="3765" priority="1491" operator="equal">
      <formula>"Completed"</formula>
    </cfRule>
  </conditionalFormatting>
  <conditionalFormatting sqref="D237">
    <cfRule type="cellIs" dxfId="3764" priority="1462" operator="equal">
      <formula>"wip"</formula>
    </cfRule>
    <cfRule type="cellIs" dxfId="3763" priority="1463" operator="equal">
      <formula>"Completed"</formula>
    </cfRule>
  </conditionalFormatting>
  <conditionalFormatting sqref="D247">
    <cfRule type="cellIs" dxfId="3762" priority="1409" operator="equal">
      <formula>"Completed"</formula>
    </cfRule>
    <cfRule type="cellIs" dxfId="3761" priority="1408" operator="equal">
      <formula>"wip"</formula>
    </cfRule>
  </conditionalFormatting>
  <conditionalFormatting sqref="D257">
    <cfRule type="cellIs" dxfId="3760" priority="1380" operator="equal">
      <formula>"wip"</formula>
    </cfRule>
    <cfRule type="cellIs" dxfId="3759" priority="1381" operator="equal">
      <formula>"Completed"</formula>
    </cfRule>
  </conditionalFormatting>
  <conditionalFormatting sqref="D36:E37">
    <cfRule type="cellIs" dxfId="3758" priority="606" operator="equal">
      <formula>"completedw"</formula>
    </cfRule>
    <cfRule type="cellIs" dxfId="3757" priority="607" operator="equal">
      <formula>"HOLD"</formula>
    </cfRule>
    <cfRule type="cellIs" dxfId="3756" priority="608" operator="equal">
      <formula>"ROW"</formula>
    </cfRule>
    <cfRule type="cellIs" dxfId="3755" priority="609" operator="equal">
      <formula>"wip"</formula>
    </cfRule>
    <cfRule type="cellIs" dxfId="3754" priority="610" operator="equal">
      <formula>"Completed"</formula>
    </cfRule>
  </conditionalFormatting>
  <conditionalFormatting sqref="D267:E268">
    <cfRule type="cellIs" dxfId="3753" priority="1036" operator="equal">
      <formula>"wip"</formula>
    </cfRule>
    <cfRule type="cellIs" dxfId="3752" priority="1037" operator="equal">
      <formula>"Completed"</formula>
    </cfRule>
    <cfRule type="cellIs" dxfId="3751" priority="1034" operator="equal">
      <formula>"HOLD"</formula>
    </cfRule>
    <cfRule type="cellIs" dxfId="3750" priority="1033" operator="equal">
      <formula>"completedw"</formula>
    </cfRule>
    <cfRule type="cellIs" dxfId="3749" priority="1035" operator="equal">
      <formula>"ROW"</formula>
    </cfRule>
  </conditionalFormatting>
  <conditionalFormatting sqref="D289:E290">
    <cfRule type="cellIs" dxfId="3748" priority="893" operator="equal">
      <formula>"Completed"</formula>
    </cfRule>
    <cfRule type="cellIs" dxfId="3747" priority="889" operator="equal">
      <formula>"completedw"</formula>
    </cfRule>
    <cfRule type="cellIs" dxfId="3746" priority="890" operator="equal">
      <formula>"HOLD"</formula>
    </cfRule>
    <cfRule type="cellIs" dxfId="3745" priority="891" operator="equal">
      <formula>"ROW"</formula>
    </cfRule>
    <cfRule type="cellIs" dxfId="3744" priority="892" operator="equal">
      <formula>"wip"</formula>
    </cfRule>
  </conditionalFormatting>
  <conditionalFormatting sqref="D219:G220">
    <cfRule type="cellIs" dxfId="3743" priority="202" operator="equal">
      <formula>"HOLD"</formula>
    </cfRule>
    <cfRule type="cellIs" dxfId="3742" priority="203" operator="equal">
      <formula>"ROW"</formula>
    </cfRule>
    <cfRule type="cellIs" dxfId="3741" priority="201" operator="equal">
      <formula>"completedw"</formula>
    </cfRule>
  </conditionalFormatting>
  <conditionalFormatting sqref="D90:I91">
    <cfRule type="cellIs" dxfId="3740" priority="1182" operator="equal">
      <formula>"HOLD"</formula>
    </cfRule>
    <cfRule type="cellIs" dxfId="3739" priority="1183" operator="equal">
      <formula>"ROW"</formula>
    </cfRule>
    <cfRule type="cellIs" dxfId="3738" priority="1181" operator="equal">
      <formula>"completedw"</formula>
    </cfRule>
    <cfRule type="cellIs" dxfId="3737" priority="1185" operator="equal">
      <formula>"Completed"</formula>
    </cfRule>
    <cfRule type="cellIs" dxfId="373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735" priority="1332" operator="equal">
      <formula>"HOLD"</formula>
    </cfRule>
    <cfRule type="cellIs" dxfId="373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73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73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731" priority="1311" operator="equal">
      <formula>"wip"</formula>
    </cfRule>
  </conditionalFormatting>
  <conditionalFormatting sqref="E25">
    <cfRule type="containsText" dxfId="3730" priority="57" operator="containsText" text="Hold">
      <formula>NOT(ISERROR(SEARCH("Hold",E25)))</formula>
    </cfRule>
  </conditionalFormatting>
  <conditionalFormatting sqref="E36:E37">
    <cfRule type="containsText" dxfId="3729" priority="605" operator="containsText" text="Hold">
      <formula>NOT(ISERROR(SEARCH("Hold",E36)))</formula>
    </cfRule>
  </conditionalFormatting>
  <conditionalFormatting sqref="E47:E48">
    <cfRule type="containsText" dxfId="3728" priority="1228" operator="containsText" text="Hold">
      <formula>NOT(ISERROR(SEARCH("Hold",E47)))</formula>
    </cfRule>
  </conditionalFormatting>
  <conditionalFormatting sqref="E68:E69">
    <cfRule type="containsText" dxfId="3727" priority="1240" operator="containsText" text="Hold">
      <formula>NOT(ISERROR(SEARCH("Hold",E68)))</formula>
    </cfRule>
  </conditionalFormatting>
  <conditionalFormatting sqref="E83:E84">
    <cfRule type="cellIs" dxfId="3726" priority="133" operator="equal">
      <formula>"ROW"</formula>
    </cfRule>
    <cfRule type="cellIs" dxfId="3725" priority="131" operator="equal">
      <formula>"completedw"</formula>
    </cfRule>
    <cfRule type="cellIs" dxfId="3724" priority="132" operator="equal">
      <formula>"HOLD"</formula>
    </cfRule>
  </conditionalFormatting>
  <conditionalFormatting sqref="E94:E95">
    <cfRule type="cellIs" dxfId="3723" priority="436" operator="equal">
      <formula>"completedw"</formula>
    </cfRule>
    <cfRule type="cellIs" dxfId="3722" priority="437" operator="equal">
      <formula>"HOLD"</formula>
    </cfRule>
    <cfRule type="cellIs" dxfId="3721" priority="438" operator="equal">
      <formula>"ROW"</formula>
    </cfRule>
  </conditionalFormatting>
  <conditionalFormatting sqref="E106:E107">
    <cfRule type="cellIs" dxfId="3720" priority="430" operator="equal">
      <formula>"completedw"</formula>
    </cfRule>
    <cfRule type="cellIs" dxfId="3719" priority="431" operator="equal">
      <formula>"HOLD"</formula>
    </cfRule>
    <cfRule type="cellIs" dxfId="3718" priority="432" operator="equal">
      <formula>"ROW"</formula>
    </cfRule>
  </conditionalFormatting>
  <conditionalFormatting sqref="E126:E127">
    <cfRule type="containsText" dxfId="3717" priority="809" operator="containsText" text="Hold">
      <formula>NOT(ISERROR(SEARCH("Hold",E126)))</formula>
    </cfRule>
  </conditionalFormatting>
  <conditionalFormatting sqref="E138:E139">
    <cfRule type="containsText" dxfId="3716" priority="1251" operator="containsText" text="Hold">
      <formula>NOT(ISERROR(SEARCH("Hold",E138)))</formula>
    </cfRule>
  </conditionalFormatting>
  <conditionalFormatting sqref="E154:E155">
    <cfRule type="cellIs" dxfId="3715" priority="410" operator="equal">
      <formula>"HOLD"</formula>
    </cfRule>
    <cfRule type="cellIs" dxfId="3714" priority="411" operator="equal">
      <formula>"ROW"</formula>
    </cfRule>
    <cfRule type="cellIs" dxfId="3713" priority="409" operator="equal">
      <formula>"completedw"</formula>
    </cfRule>
  </conditionalFormatting>
  <conditionalFormatting sqref="E161:E162">
    <cfRule type="containsText" dxfId="3712" priority="1172" operator="containsText" text="Hold">
      <formula>NOT(ISERROR(SEARCH("Hold",E161)))</formula>
    </cfRule>
  </conditionalFormatting>
  <conditionalFormatting sqref="E172:E173">
    <cfRule type="containsText" dxfId="3711" priority="545" operator="containsText" text="Hold">
      <formula>NOT(ISERROR(SEARCH("Hold",E172)))</formula>
    </cfRule>
  </conditionalFormatting>
  <conditionalFormatting sqref="E183:E184">
    <cfRule type="containsText" dxfId="3710" priority="804" operator="containsText" text="Hold">
      <formula>NOT(ISERROR(SEARCH("Hold",E183)))</formula>
    </cfRule>
  </conditionalFormatting>
  <conditionalFormatting sqref="E194:E195">
    <cfRule type="containsText" dxfId="3709" priority="822" operator="containsText" text="Hold">
      <formula>NOT(ISERROR(SEARCH("Hold",E194)))</formula>
    </cfRule>
  </conditionalFormatting>
  <conditionalFormatting sqref="E215:E216">
    <cfRule type="containsText" dxfId="3708" priority="1175" operator="containsText" text="Hold">
      <formula>NOT(ISERROR(SEARCH("Hold",E215)))</formula>
    </cfRule>
  </conditionalFormatting>
  <conditionalFormatting sqref="E226:E227">
    <cfRule type="containsText" dxfId="3707" priority="1150" operator="containsText" text="Hold">
      <formula>NOT(ISERROR(SEARCH("Hold",E226)))</formula>
    </cfRule>
  </conditionalFormatting>
  <conditionalFormatting sqref="E230">
    <cfRule type="cellIs" dxfId="3706" priority="539" operator="equal">
      <formula>"completedw"</formula>
    </cfRule>
    <cfRule type="cellIs" dxfId="3705" priority="540" operator="equal">
      <formula>"HOLD"</formula>
    </cfRule>
    <cfRule type="cellIs" dxfId="3704" priority="541" operator="equal">
      <formula>"ROW"</formula>
    </cfRule>
  </conditionalFormatting>
  <conditionalFormatting sqref="E237:E238">
    <cfRule type="containsText" dxfId="3703" priority="1147" operator="containsText" text="Hold">
      <formula>NOT(ISERROR(SEARCH("Hold",E237)))</formula>
    </cfRule>
  </conditionalFormatting>
  <conditionalFormatting sqref="E247:E248">
    <cfRule type="containsText" dxfId="3702" priority="1127" operator="containsText" text="Hold">
      <formula>NOT(ISERROR(SEARCH("Hold",E247)))</formula>
    </cfRule>
  </conditionalFormatting>
  <conditionalFormatting sqref="E257:E258">
    <cfRule type="containsText" dxfId="3701" priority="1124" operator="containsText" text="Hold">
      <formula>NOT(ISERROR(SEARCH("Hold",E257)))</formula>
    </cfRule>
  </conditionalFormatting>
  <conditionalFormatting sqref="E267:E268">
    <cfRule type="containsText" dxfId="3700" priority="1032" operator="containsText" text="Hold">
      <formula>NOT(ISERROR(SEARCH("Hold",E267)))</formula>
    </cfRule>
  </conditionalFormatting>
  <conditionalFormatting sqref="E278:E279">
    <cfRule type="containsText" dxfId="3699" priority="1014" operator="containsText" text="Hold">
      <formula>NOT(ISERROR(SEARCH("Hold",E278)))</formula>
    </cfRule>
  </conditionalFormatting>
  <conditionalFormatting sqref="E289:E290">
    <cfRule type="containsText" dxfId="3698" priority="888" operator="containsText" text="Hold">
      <formula>NOT(ISERROR(SEARCH("Hold",E289)))</formula>
    </cfRule>
  </conditionalFormatting>
  <conditionalFormatting sqref="E300:E301">
    <cfRule type="cellIs" dxfId="3697" priority="140" operator="equal">
      <formula>"ROW"</formula>
    </cfRule>
    <cfRule type="cellIs" dxfId="3696" priority="138" operator="equal">
      <formula>"completedw"</formula>
    </cfRule>
    <cfRule type="containsText" dxfId="3695" priority="137" operator="containsText" text="Hold">
      <formula>NOT(ISERROR(SEARCH("Hold",E300)))</formula>
    </cfRule>
    <cfRule type="cellIs" dxfId="3694" priority="139" operator="equal">
      <formula>"HOLD"</formula>
    </cfRule>
    <cfRule type="cellIs" dxfId="3693" priority="142" operator="equal">
      <formula>"Completed"</formula>
    </cfRule>
    <cfRule type="cellIs" dxfId="3692" priority="141" operator="equal">
      <formula>"wip"</formula>
    </cfRule>
  </conditionalFormatting>
  <conditionalFormatting sqref="E311:E312">
    <cfRule type="containsText" dxfId="3691" priority="122" operator="containsText" text="Hold">
      <formula>NOT(ISERROR(SEARCH("Hold",E311)))</formula>
    </cfRule>
  </conditionalFormatting>
  <conditionalFormatting sqref="E278:F279">
    <cfRule type="cellIs" dxfId="3690" priority="1018" operator="equal">
      <formula>"wip"</formula>
    </cfRule>
    <cfRule type="cellIs" dxfId="3689" priority="1016" operator="equal">
      <formula>"HOLD"</formula>
    </cfRule>
    <cfRule type="cellIs" dxfId="3688" priority="1019" operator="equal">
      <formula>"Completed"</formula>
    </cfRule>
    <cfRule type="cellIs" dxfId="3687" priority="1015" operator="equal">
      <formula>"completedw"</formula>
    </cfRule>
    <cfRule type="cellIs" dxfId="3686" priority="1017" operator="equal">
      <formula>"ROW"</formula>
    </cfRule>
  </conditionalFormatting>
  <conditionalFormatting sqref="E311:F312">
    <cfRule type="cellIs" dxfId="3685" priority="124" operator="equal">
      <formula>"HOLD"</formula>
    </cfRule>
    <cfRule type="cellIs" dxfId="3684" priority="123" operator="equal">
      <formula>"completedw"</formula>
    </cfRule>
    <cfRule type="cellIs" dxfId="3683" priority="125" operator="equal">
      <formula>"ROW"</formula>
    </cfRule>
    <cfRule type="cellIs" dxfId="3682" priority="126" operator="equal">
      <formula>"wip"</formula>
    </cfRule>
    <cfRule type="cellIs" dxfId="3681" priority="127" operator="equal">
      <formula>"Completed"</formula>
    </cfRule>
  </conditionalFormatting>
  <conditionalFormatting sqref="E61:I62">
    <cfRule type="cellIs" dxfId="3680" priority="492" operator="equal">
      <formula>"ROW"</formula>
    </cfRule>
    <cfRule type="cellIs" dxfId="3679" priority="490" operator="equal">
      <formula>"completedw"</formula>
    </cfRule>
    <cfRule type="cellIs" dxfId="3678" priority="491" operator="equal">
      <formula>"HOLD"</formula>
    </cfRule>
  </conditionalFormatting>
  <conditionalFormatting sqref="F172">
    <cfRule type="cellIs" dxfId="3677" priority="1631" operator="equal">
      <formula>"Completed"</formula>
    </cfRule>
    <cfRule type="cellIs" dxfId="3676" priority="1630" operator="equal">
      <formula>"wip"</formula>
    </cfRule>
  </conditionalFormatting>
  <conditionalFormatting sqref="F183">
    <cfRule type="cellIs" dxfId="3675" priority="1603" operator="equal">
      <formula>"Completed"</formula>
    </cfRule>
    <cfRule type="cellIs" dxfId="3674" priority="1602" operator="equal">
      <formula>"wip"</formula>
    </cfRule>
  </conditionalFormatting>
  <conditionalFormatting sqref="F194">
    <cfRule type="cellIs" dxfId="3673" priority="1572" operator="equal">
      <formula>"wip"</formula>
    </cfRule>
    <cfRule type="cellIs" dxfId="3672" priority="1573" operator="equal">
      <formula>"Completed"</formula>
    </cfRule>
  </conditionalFormatting>
  <conditionalFormatting sqref="F204">
    <cfRule type="cellIs" dxfId="3671" priority="1545" operator="equal">
      <formula>"Completed"</formula>
    </cfRule>
    <cfRule type="cellIs" dxfId="3670" priority="1544" operator="equal">
      <formula>"wip"</formula>
    </cfRule>
  </conditionalFormatting>
  <conditionalFormatting sqref="F215">
    <cfRule type="cellIs" dxfId="3669" priority="1516" operator="equal">
      <formula>"wip"</formula>
    </cfRule>
    <cfRule type="cellIs" dxfId="3668" priority="1517" operator="equal">
      <formula>"Completed"</formula>
    </cfRule>
  </conditionalFormatting>
  <conditionalFormatting sqref="F226">
    <cfRule type="cellIs" dxfId="3667" priority="1488" operator="equal">
      <formula>"wip"</formula>
    </cfRule>
    <cfRule type="cellIs" dxfId="3666" priority="1489" operator="equal">
      <formula>"Completed"</formula>
    </cfRule>
  </conditionalFormatting>
  <conditionalFormatting sqref="F237">
    <cfRule type="cellIs" dxfId="3665" priority="1461" operator="equal">
      <formula>"Completed"</formula>
    </cfRule>
    <cfRule type="cellIs" dxfId="3664" priority="1460" operator="equal">
      <formula>"wip"</formula>
    </cfRule>
  </conditionalFormatting>
  <conditionalFormatting sqref="F247">
    <cfRule type="cellIs" dxfId="3663" priority="1406" operator="equal">
      <formula>"wip"</formula>
    </cfRule>
    <cfRule type="cellIs" dxfId="3662" priority="1407" operator="equal">
      <formula>"Completed"</formula>
    </cfRule>
  </conditionalFormatting>
  <conditionalFormatting sqref="F257">
    <cfRule type="cellIs" dxfId="3661" priority="1379" operator="equal">
      <formula>"Completed"</formula>
    </cfRule>
    <cfRule type="cellIs" dxfId="3660" priority="1378" operator="equal">
      <formula>"wip"</formula>
    </cfRule>
  </conditionalFormatting>
  <conditionalFormatting sqref="F36:G37">
    <cfRule type="cellIs" dxfId="3659" priority="614" operator="equal">
      <formula>"ROW"</formula>
    </cfRule>
    <cfRule type="cellIs" dxfId="3658" priority="615" operator="equal">
      <formula>"wip"</formula>
    </cfRule>
    <cfRule type="cellIs" dxfId="3657" priority="616" operator="equal">
      <formula>"Completed"</formula>
    </cfRule>
    <cfRule type="cellIs" dxfId="3656" priority="612" operator="equal">
      <formula>"completedw"</formula>
    </cfRule>
    <cfRule type="cellIs" dxfId="3655" priority="613" operator="equal">
      <formula>"HOLD"</formula>
    </cfRule>
  </conditionalFormatting>
  <conditionalFormatting sqref="F267:G268">
    <cfRule type="cellIs" dxfId="3654" priority="1040" operator="equal">
      <formula>"HOLD"</formula>
    </cfRule>
    <cfRule type="cellIs" dxfId="3653" priority="1043" operator="equal">
      <formula>"Completed"</formula>
    </cfRule>
    <cfRule type="cellIs" dxfId="3652" priority="1039" operator="equal">
      <formula>"completedw"</formula>
    </cfRule>
    <cfRule type="cellIs" dxfId="3651" priority="1041" operator="equal">
      <formula>"ROW"</formula>
    </cfRule>
    <cfRule type="cellIs" dxfId="3650" priority="1042" operator="equal">
      <formula>"wip"</formula>
    </cfRule>
  </conditionalFormatting>
  <conditionalFormatting sqref="F289:G290">
    <cfRule type="cellIs" dxfId="3649" priority="899" operator="equal">
      <formula>"Completed"</formula>
    </cfRule>
    <cfRule type="cellIs" dxfId="3648" priority="895" operator="equal">
      <formula>"completedw"</formula>
    </cfRule>
    <cfRule type="cellIs" dxfId="3647" priority="896" operator="equal">
      <formula>"HOLD"</formula>
    </cfRule>
    <cfRule type="cellIs" dxfId="3646" priority="898" operator="equal">
      <formula>"wip"</formula>
    </cfRule>
    <cfRule type="cellIs" dxfId="3645" priority="897" operator="equal">
      <formula>"ROW"</formula>
    </cfRule>
  </conditionalFormatting>
  <conditionalFormatting sqref="F300:H301">
    <cfRule type="cellIs" dxfId="3644" priority="771" operator="equal">
      <formula>"Completed"</formula>
    </cfRule>
    <cfRule type="cellIs" dxfId="3643" priority="767" operator="equal">
      <formula>"completedw"</formula>
    </cfRule>
    <cfRule type="cellIs" dxfId="3642" priority="769" operator="equal">
      <formula>"ROW"</formula>
    </cfRule>
    <cfRule type="cellIs" dxfId="3641" priority="768" operator="equal">
      <formula>"HOLD"</formula>
    </cfRule>
    <cfRule type="cellIs" dxfId="3640" priority="770" operator="equal">
      <formula>"wip"</formula>
    </cfRule>
  </conditionalFormatting>
  <conditionalFormatting sqref="G25:G26">
    <cfRule type="containsText" dxfId="3639" priority="36" operator="containsText" text="Hold">
      <formula>NOT(ISERROR(SEARCH("Hold",G25)))</formula>
    </cfRule>
  </conditionalFormatting>
  <conditionalFormatting sqref="G29">
    <cfRule type="cellIs" dxfId="3638" priority="63" operator="equal">
      <formula>"ROW"</formula>
    </cfRule>
    <cfRule type="cellIs" dxfId="3637" priority="62" operator="equal">
      <formula>"HOLD"</formula>
    </cfRule>
    <cfRule type="cellIs" dxfId="3636" priority="61" operator="equal">
      <formula>"completedw"</formula>
    </cfRule>
  </conditionalFormatting>
  <conditionalFormatting sqref="G36:G37">
    <cfRule type="containsText" dxfId="3635" priority="611" operator="containsText" text="Hold">
      <formula>NOT(ISERROR(SEARCH("Hold",G36)))</formula>
    </cfRule>
  </conditionalFormatting>
  <conditionalFormatting sqref="G47:G48">
    <cfRule type="containsText" dxfId="3634" priority="1222" operator="containsText" text="Hold">
      <formula>NOT(ISERROR(SEARCH("Hold",G47)))</formula>
    </cfRule>
  </conditionalFormatting>
  <conditionalFormatting sqref="G68:G69">
    <cfRule type="containsText" dxfId="3633" priority="1234" operator="containsText" text="Hold">
      <formula>NOT(ISERROR(SEARCH("Hold",G68)))</formula>
    </cfRule>
  </conditionalFormatting>
  <conditionalFormatting sqref="G114:G115">
    <cfRule type="containsText" dxfId="3632" priority="1273" operator="containsText" text="Hold">
      <formula>NOT(ISERROR(SEARCH("Hold",G114)))</formula>
    </cfRule>
  </conditionalFormatting>
  <conditionalFormatting sqref="G126:G127">
    <cfRule type="containsText" dxfId="3631" priority="1258" operator="containsText" text="Hold">
      <formula>NOT(ISERROR(SEARCH("Hold",G126)))</formula>
    </cfRule>
  </conditionalFormatting>
  <conditionalFormatting sqref="G133">
    <cfRule type="cellIs" dxfId="3630" priority="275" operator="equal">
      <formula>"ROW"</formula>
    </cfRule>
    <cfRule type="cellIs" dxfId="3629" priority="274" operator="equal">
      <formula>"HOLD"</formula>
    </cfRule>
    <cfRule type="cellIs" dxfId="3628" priority="273" operator="equal">
      <formula>"completedw"</formula>
    </cfRule>
  </conditionalFormatting>
  <conditionalFormatting sqref="G138:G139">
    <cfRule type="containsText" dxfId="3627" priority="1270" operator="containsText" text="Hold">
      <formula>NOT(ISERROR(SEARCH("Hold",G138)))</formula>
    </cfRule>
  </conditionalFormatting>
  <conditionalFormatting sqref="G161:G162">
    <cfRule type="containsText" dxfId="3626" priority="1171" operator="containsText" text="Hold">
      <formula>NOT(ISERROR(SEARCH("Hold",G161)))</formula>
    </cfRule>
  </conditionalFormatting>
  <conditionalFormatting sqref="G176:G177">
    <cfRule type="cellIs" dxfId="3625" priority="381" operator="equal">
      <formula>"ROW"</formula>
    </cfRule>
    <cfRule type="cellIs" dxfId="3624" priority="380" operator="equal">
      <formula>"HOLD"</formula>
    </cfRule>
    <cfRule type="cellIs" dxfId="3623" priority="379" operator="equal">
      <formula>"completedw"</formula>
    </cfRule>
  </conditionalFormatting>
  <conditionalFormatting sqref="G187">
    <cfRule type="cellIs" dxfId="3622" priority="373" operator="equal">
      <formula>"completedw"</formula>
    </cfRule>
    <cfRule type="cellIs" dxfId="3621" priority="375" operator="equal">
      <formula>"ROW"</formula>
    </cfRule>
    <cfRule type="cellIs" dxfId="3620" priority="374" operator="equal">
      <formula>"HOLD"</formula>
    </cfRule>
  </conditionalFormatting>
  <conditionalFormatting sqref="G194:G195">
    <cfRule type="containsText" dxfId="3619" priority="823" operator="containsText" text="Hold">
      <formula>NOT(ISERROR(SEARCH("Hold",G194)))</formula>
    </cfRule>
  </conditionalFormatting>
  <conditionalFormatting sqref="G204:G205">
    <cfRule type="containsText" dxfId="3618" priority="805" operator="containsText" text="Hold">
      <formula>NOT(ISERROR(SEARCH("Hold",G204)))</formula>
    </cfRule>
  </conditionalFormatting>
  <conditionalFormatting sqref="G208:G209">
    <cfRule type="cellIs" dxfId="3617" priority="256" operator="equal">
      <formula>"HOLD"</formula>
    </cfRule>
    <cfRule type="cellIs" dxfId="3616" priority="257" operator="equal">
      <formula>"ROW"</formula>
    </cfRule>
    <cfRule type="cellIs" dxfId="3615" priority="255" operator="equal">
      <formula>"completedw"</formula>
    </cfRule>
  </conditionalFormatting>
  <conditionalFormatting sqref="G215:G216">
    <cfRule type="containsText" dxfId="3614" priority="1174" operator="containsText" text="Hold">
      <formula>NOT(ISERROR(SEARCH("Hold",G215)))</formula>
    </cfRule>
  </conditionalFormatting>
  <conditionalFormatting sqref="G226:G227">
    <cfRule type="containsText" dxfId="3613" priority="1151" operator="containsText" text="Hold">
      <formula>NOT(ISERROR(SEARCH("Hold",G226)))</formula>
    </cfRule>
  </conditionalFormatting>
  <conditionalFormatting sqref="G237:G238">
    <cfRule type="containsText" dxfId="3612" priority="1146" operator="containsText" text="Hold">
      <formula>NOT(ISERROR(SEARCH("Hold",G237)))</formula>
    </cfRule>
  </conditionalFormatting>
  <conditionalFormatting sqref="G247:G248">
    <cfRule type="containsText" dxfId="3611" priority="1128" operator="containsText" text="Hold">
      <formula>NOT(ISERROR(SEARCH("Hold",G247)))</formula>
    </cfRule>
  </conditionalFormatting>
  <conditionalFormatting sqref="G257:G258">
    <cfRule type="containsText" dxfId="3610" priority="1123" operator="containsText" text="Hold">
      <formula>NOT(ISERROR(SEARCH("Hold",G257)))</formula>
    </cfRule>
  </conditionalFormatting>
  <conditionalFormatting sqref="G267:G268">
    <cfRule type="containsText" dxfId="3609" priority="1038" operator="containsText" text="Hold">
      <formula>NOT(ISERROR(SEARCH("Hold",G267)))</formula>
    </cfRule>
  </conditionalFormatting>
  <conditionalFormatting sqref="G278:G279">
    <cfRule type="containsText" dxfId="3608" priority="1008" operator="containsText" text="Hold">
      <formula>NOT(ISERROR(SEARCH("Hold",G278)))</formula>
    </cfRule>
  </conditionalFormatting>
  <conditionalFormatting sqref="G289:G290">
    <cfRule type="containsText" dxfId="3607" priority="894" operator="containsText" text="Hold">
      <formula>NOT(ISERROR(SEARCH("Hold",G289)))</formula>
    </cfRule>
  </conditionalFormatting>
  <conditionalFormatting sqref="G300:G301">
    <cfRule type="containsText" dxfId="3606" priority="766" operator="containsText" text="Hold">
      <formula>NOT(ISERROR(SEARCH("Hold",G300)))</formula>
    </cfRule>
  </conditionalFormatting>
  <conditionalFormatting sqref="G311:G312">
    <cfRule type="containsText" dxfId="3605" priority="116" operator="containsText" text="Hold">
      <formula>NOT(ISERROR(SEARCH("Hold",G311)))</formula>
    </cfRule>
  </conditionalFormatting>
  <conditionalFormatting sqref="G25:H26">
    <cfRule type="cellIs" dxfId="3604" priority="37" operator="equal">
      <formula>"completedw"</formula>
    </cfRule>
    <cfRule type="cellIs" dxfId="3603" priority="41" operator="equal">
      <formula>"Completed"</formula>
    </cfRule>
    <cfRule type="cellIs" dxfId="3602" priority="40" operator="equal">
      <formula>"wip"</formula>
    </cfRule>
    <cfRule type="cellIs" dxfId="3601" priority="38" operator="equal">
      <formula>"HOLD"</formula>
    </cfRule>
    <cfRule type="cellIs" dxfId="3600" priority="39" operator="equal">
      <formula>"ROW"</formula>
    </cfRule>
  </conditionalFormatting>
  <conditionalFormatting sqref="G47:H48">
    <cfRule type="cellIs" dxfId="3599" priority="1225" operator="equal">
      <formula>"ROW"</formula>
    </cfRule>
    <cfRule type="cellIs" dxfId="3598" priority="1227" operator="equal">
      <formula>"Completed"</formula>
    </cfRule>
    <cfRule type="cellIs" dxfId="3597" priority="1226" operator="equal">
      <formula>"wip"</formula>
    </cfRule>
    <cfRule type="cellIs" dxfId="3596" priority="1224" operator="equal">
      <formula>"HOLD"</formula>
    </cfRule>
    <cfRule type="cellIs" dxfId="3595" priority="1223" operator="equal">
      <formula>"completedw"</formula>
    </cfRule>
  </conditionalFormatting>
  <conditionalFormatting sqref="G68:H69">
    <cfRule type="cellIs" dxfId="3594" priority="1235" operator="equal">
      <formula>"completedw"</formula>
    </cfRule>
    <cfRule type="cellIs" dxfId="3593" priority="1239" operator="equal">
      <formula>"Completed"</formula>
    </cfRule>
    <cfRule type="cellIs" dxfId="3592" priority="1236" operator="equal">
      <formula>"HOLD"</formula>
    </cfRule>
    <cfRule type="cellIs" dxfId="3591" priority="1237" operator="equal">
      <formula>"ROW"</formula>
    </cfRule>
  </conditionalFormatting>
  <conditionalFormatting sqref="G278:H279">
    <cfRule type="cellIs" dxfId="3590" priority="1011" operator="equal">
      <formula>"ROW"</formula>
    </cfRule>
    <cfRule type="cellIs" dxfId="3589" priority="1010" operator="equal">
      <formula>"HOLD"</formula>
    </cfRule>
    <cfRule type="cellIs" dxfId="3588" priority="1013" operator="equal">
      <formula>"Completed"</formula>
    </cfRule>
    <cfRule type="cellIs" dxfId="3587" priority="1009" operator="equal">
      <formula>"completedw"</formula>
    </cfRule>
    <cfRule type="cellIs" dxfId="3586" priority="1012" operator="equal">
      <formula>"wip"</formula>
    </cfRule>
  </conditionalFormatting>
  <conditionalFormatting sqref="G311:H312">
    <cfRule type="cellIs" dxfId="3585" priority="120" operator="equal">
      <formula>"wip"</formula>
    </cfRule>
    <cfRule type="cellIs" dxfId="3584" priority="121" operator="equal">
      <formula>"Completed"</formula>
    </cfRule>
    <cfRule type="cellIs" dxfId="3583" priority="119" operator="equal">
      <formula>"ROW"</formula>
    </cfRule>
    <cfRule type="cellIs" dxfId="3582" priority="117" operator="equal">
      <formula>"completedw"</formula>
    </cfRule>
    <cfRule type="cellIs" dxfId="3581" priority="118" operator="equal">
      <formula>"HOLD"</formula>
    </cfRule>
  </conditionalFormatting>
  <conditionalFormatting sqref="G83:I84">
    <cfRule type="cellIs" dxfId="3580" priority="443" operator="equal">
      <formula>"HOLD"</formula>
    </cfRule>
    <cfRule type="cellIs" dxfId="3579" priority="444" operator="equal">
      <formula>"ROW"</formula>
    </cfRule>
    <cfRule type="cellIs" dxfId="3578" priority="442" operator="equal">
      <formula>"completedw"</formula>
    </cfRule>
  </conditionalFormatting>
  <conditionalFormatting sqref="G106:I107">
    <cfRule type="cellIs" dxfId="3577" priority="428" operator="equal">
      <formula>"HOLD"</formula>
    </cfRule>
    <cfRule type="cellIs" dxfId="3576" priority="427" operator="equal">
      <formula>"completedw"</formula>
    </cfRule>
    <cfRule type="cellIs" dxfId="3575" priority="429" operator="equal">
      <formula>"ROW"</formula>
    </cfRule>
  </conditionalFormatting>
  <conditionalFormatting sqref="G68:AB69">
    <cfRule type="cellIs" dxfId="3574" priority="1238" operator="equal">
      <formula>"wip"</formula>
    </cfRule>
  </conditionalFormatting>
  <conditionalFormatting sqref="H134 J134">
    <cfRule type="cellIs" dxfId="3573" priority="270" operator="equal">
      <formula>"completedw"</formula>
    </cfRule>
    <cfRule type="cellIs" dxfId="3572" priority="271" operator="equal">
      <formula>"HOLD"</formula>
    </cfRule>
    <cfRule type="cellIs" dxfId="3571" priority="272" operator="equal">
      <formula>"ROW"</formula>
    </cfRule>
  </conditionalFormatting>
  <conditionalFormatting sqref="H167">
    <cfRule type="cellIs" dxfId="3570" priority="294" operator="equal">
      <formula>"ROW"</formula>
    </cfRule>
    <cfRule type="cellIs" dxfId="3569" priority="293" operator="equal">
      <formula>"HOLD"</formula>
    </cfRule>
    <cfRule type="cellIs" dxfId="3568" priority="292" operator="equal">
      <formula>"completedw"</formula>
    </cfRule>
  </conditionalFormatting>
  <conditionalFormatting sqref="H172">
    <cfRule type="cellIs" dxfId="3567" priority="1629" operator="equal">
      <formula>"Completed"</formula>
    </cfRule>
    <cfRule type="cellIs" dxfId="3566" priority="1628" operator="equal">
      <formula>"wip"</formula>
    </cfRule>
  </conditionalFormatting>
  <conditionalFormatting sqref="H183">
    <cfRule type="cellIs" dxfId="3565" priority="1601" operator="equal">
      <formula>"Completed"</formula>
    </cfRule>
    <cfRule type="cellIs" dxfId="3564" priority="1600" operator="equal">
      <formula>"wip"</formula>
    </cfRule>
  </conditionalFormatting>
  <conditionalFormatting sqref="H194">
    <cfRule type="cellIs" dxfId="3563" priority="1570" operator="equal">
      <formula>"wip"</formula>
    </cfRule>
    <cfRule type="cellIs" dxfId="3562" priority="1571" operator="equal">
      <formula>"Completed"</formula>
    </cfRule>
  </conditionalFormatting>
  <conditionalFormatting sqref="H204">
    <cfRule type="cellIs" dxfId="3561" priority="1543" operator="equal">
      <formula>"Completed"</formula>
    </cfRule>
    <cfRule type="cellIs" dxfId="3560" priority="1542" operator="equal">
      <formula>"wip"</formula>
    </cfRule>
  </conditionalFormatting>
  <conditionalFormatting sqref="H215">
    <cfRule type="cellIs" dxfId="3559" priority="1515" operator="equal">
      <formula>"Completed"</formula>
    </cfRule>
    <cfRule type="cellIs" dxfId="3558" priority="1514" operator="equal">
      <formula>"wip"</formula>
    </cfRule>
  </conditionalFormatting>
  <conditionalFormatting sqref="H226">
    <cfRule type="cellIs" dxfId="3557" priority="1487" operator="equal">
      <formula>"Completed"</formula>
    </cfRule>
    <cfRule type="cellIs" dxfId="3556" priority="1486" operator="equal">
      <formula>"wip"</formula>
    </cfRule>
  </conditionalFormatting>
  <conditionalFormatting sqref="H237">
    <cfRule type="cellIs" dxfId="3555" priority="1459" operator="equal">
      <formula>"Completed"</formula>
    </cfRule>
    <cfRule type="cellIs" dxfId="3554" priority="1458" operator="equal">
      <formula>"wip"</formula>
    </cfRule>
  </conditionalFormatting>
  <conditionalFormatting sqref="H247">
    <cfRule type="cellIs" dxfId="3553" priority="1405" operator="equal">
      <formula>"Completed"</formula>
    </cfRule>
    <cfRule type="cellIs" dxfId="3552" priority="1404" operator="equal">
      <formula>"wip"</formula>
    </cfRule>
  </conditionalFormatting>
  <conditionalFormatting sqref="H257">
    <cfRule type="cellIs" dxfId="3551" priority="1376" operator="equal">
      <formula>"wip"</formula>
    </cfRule>
    <cfRule type="cellIs" dxfId="3550" priority="1377" operator="equal">
      <formula>"Completed"</formula>
    </cfRule>
  </conditionalFormatting>
  <conditionalFormatting sqref="H36:I37">
    <cfRule type="cellIs" dxfId="3549" priority="621" operator="equal">
      <formula>"wip"</formula>
    </cfRule>
    <cfRule type="cellIs" dxfId="3548" priority="620" operator="equal">
      <formula>"ROW"</formula>
    </cfRule>
    <cfRule type="cellIs" dxfId="3547" priority="619" operator="equal">
      <formula>"HOLD"</formula>
    </cfRule>
    <cfRule type="cellIs" dxfId="3546" priority="618" operator="equal">
      <formula>"completedw"</formula>
    </cfRule>
    <cfRule type="cellIs" dxfId="3545" priority="622" operator="equal">
      <formula>"Completed"</formula>
    </cfRule>
  </conditionalFormatting>
  <conditionalFormatting sqref="H267:I268">
    <cfRule type="cellIs" dxfId="3544" priority="1048" operator="equal">
      <formula>"wip"</formula>
    </cfRule>
    <cfRule type="cellIs" dxfId="3543" priority="1049" operator="equal">
      <formula>"Completed"</formula>
    </cfRule>
    <cfRule type="cellIs" dxfId="3542" priority="1045" operator="equal">
      <formula>"completedw"</formula>
    </cfRule>
    <cfRule type="cellIs" dxfId="3541" priority="1046" operator="equal">
      <formula>"HOLD"</formula>
    </cfRule>
    <cfRule type="cellIs" dxfId="3540" priority="1047" operator="equal">
      <formula>"ROW"</formula>
    </cfRule>
  </conditionalFormatting>
  <conditionalFormatting sqref="H289:I290">
    <cfRule type="cellIs" dxfId="3539" priority="904" operator="equal">
      <formula>"wip"</formula>
    </cfRule>
    <cfRule type="cellIs" dxfId="3538" priority="905" operator="equal">
      <formula>"Completed"</formula>
    </cfRule>
    <cfRule type="cellIs" dxfId="3537" priority="901" operator="equal">
      <formula>"completedw"</formula>
    </cfRule>
    <cfRule type="cellIs" dxfId="3536" priority="902" operator="equal">
      <formula>"HOLD"</formula>
    </cfRule>
    <cfRule type="cellIs" dxfId="3535" priority="903" operator="equal">
      <formula>"ROW"</formula>
    </cfRule>
  </conditionalFormatting>
  <conditionalFormatting sqref="I25:I26">
    <cfRule type="containsText" dxfId="3534" priority="30" operator="containsText" text="Hold">
      <formula>NOT(ISERROR(SEARCH("Hold",I25)))</formula>
    </cfRule>
    <cfRule type="cellIs" dxfId="3533" priority="31" operator="equal">
      <formula>"completedw"</formula>
    </cfRule>
    <cfRule type="cellIs" dxfId="3532" priority="32" operator="equal">
      <formula>"HOLD"</formula>
    </cfRule>
    <cfRule type="cellIs" dxfId="3531" priority="33" operator="equal">
      <formula>"ROW"</formula>
    </cfRule>
    <cfRule type="cellIs" dxfId="3530" priority="34" operator="equal">
      <formula>"wip"</formula>
    </cfRule>
    <cfRule type="cellIs" dxfId="3529" priority="35" operator="equal">
      <formula>"Completed"</formula>
    </cfRule>
  </conditionalFormatting>
  <conditionalFormatting sqref="I36:I37">
    <cfRule type="containsText" dxfId="3528" priority="617" operator="containsText" text="Hold">
      <formula>NOT(ISERROR(SEARCH("Hold",I36)))</formula>
    </cfRule>
  </conditionalFormatting>
  <conditionalFormatting sqref="I47:I48">
    <cfRule type="containsText" dxfId="3527" priority="592" operator="containsText" text="Hold">
      <formula>NOT(ISERROR(SEARCH("Hold",I47)))</formula>
    </cfRule>
  </conditionalFormatting>
  <conditionalFormatting sqref="I68:I69">
    <cfRule type="containsText" dxfId="3526" priority="547" operator="containsText" text="Hold">
      <formula>NOT(ISERROR(SEARCH("Hold",I68)))</formula>
    </cfRule>
    <cfRule type="cellIs" dxfId="3525" priority="549" operator="equal">
      <formula>"HOLD"</formula>
    </cfRule>
    <cfRule type="cellIs" dxfId="3524" priority="550" operator="equal">
      <formula>"ROW"</formula>
    </cfRule>
    <cfRule type="cellIs" dxfId="3523" priority="551" operator="equal">
      <formula>"Completed"</formula>
    </cfRule>
    <cfRule type="cellIs" dxfId="3522" priority="548" operator="equal">
      <formula>"completedw"</formula>
    </cfRule>
  </conditionalFormatting>
  <conditionalFormatting sqref="I90:I91">
    <cfRule type="containsText" dxfId="3521" priority="1180" operator="containsText" text="Hold">
      <formula>NOT(ISERROR(SEARCH("Hold",I90)))</formula>
    </cfRule>
  </conditionalFormatting>
  <conditionalFormatting sqref="I114:I115">
    <cfRule type="containsText" dxfId="3520" priority="1255" operator="containsText" text="Hold">
      <formula>NOT(ISERROR(SEARCH("Hold",I114)))</formula>
    </cfRule>
  </conditionalFormatting>
  <conditionalFormatting sqref="I126:I127">
    <cfRule type="containsText" dxfId="3519" priority="638" operator="containsText" text="Hold">
      <formula>NOT(ISERROR(SEARCH("Hold",I126)))</formula>
    </cfRule>
  </conditionalFormatting>
  <conditionalFormatting sqref="I138:I139">
    <cfRule type="containsText" dxfId="3518" priority="563" operator="containsText" text="Hold">
      <formula>NOT(ISERROR(SEARCH("Hold",I138)))</formula>
    </cfRule>
  </conditionalFormatting>
  <conditionalFormatting sqref="I161:I162">
    <cfRule type="containsText" dxfId="3517" priority="67" operator="containsText" text="Hold">
      <formula>NOT(ISERROR(SEARCH("Hold",I161)))</formula>
    </cfRule>
  </conditionalFormatting>
  <conditionalFormatting sqref="I176:I177">
    <cfRule type="cellIs" dxfId="3516" priority="382" operator="equal">
      <formula>"completedw"</formula>
    </cfRule>
    <cfRule type="cellIs" dxfId="3515" priority="383" operator="equal">
      <formula>"HOLD"</formula>
    </cfRule>
    <cfRule type="cellIs" dxfId="3514" priority="384" operator="equal">
      <formula>"ROW"</formula>
    </cfRule>
  </conditionalFormatting>
  <conditionalFormatting sqref="I194:I195">
    <cfRule type="containsText" dxfId="3513" priority="1267" operator="containsText" text="Hold">
      <formula>NOT(ISERROR(SEARCH("Hold",I194)))</formula>
    </cfRule>
  </conditionalFormatting>
  <conditionalFormatting sqref="I208:I209">
    <cfRule type="cellIs" dxfId="3512" priority="261" operator="equal">
      <formula>"completedw"</formula>
    </cfRule>
    <cfRule type="cellIs" dxfId="3511" priority="262" operator="equal">
      <formula>"HOLD"</formula>
    </cfRule>
    <cfRule type="cellIs" dxfId="3510" priority="263" operator="equal">
      <formula>"ROW"</formula>
    </cfRule>
  </conditionalFormatting>
  <conditionalFormatting sqref="I215:I216">
    <cfRule type="containsText" dxfId="3509" priority="143" operator="containsText" text="Hold">
      <formula>NOT(ISERROR(SEARCH("Hold",I215)))</formula>
    </cfRule>
    <cfRule type="containsText" dxfId="3508" priority="1169" operator="containsText" text="Hold">
      <formula>NOT(ISERROR(SEARCH("Hold",I215)))</formula>
    </cfRule>
  </conditionalFormatting>
  <conditionalFormatting sqref="I226:I227">
    <cfRule type="containsText" dxfId="3507" priority="1152" operator="containsText" text="Hold">
      <formula>NOT(ISERROR(SEARCH("Hold",I226)))</formula>
    </cfRule>
  </conditionalFormatting>
  <conditionalFormatting sqref="I237:I238">
    <cfRule type="containsText" dxfId="3506" priority="1145" operator="containsText" text="Hold">
      <formula>NOT(ISERROR(SEARCH("Hold",I237)))</formula>
    </cfRule>
  </conditionalFormatting>
  <conditionalFormatting sqref="I247:I248">
    <cfRule type="containsText" dxfId="3505" priority="1129" operator="containsText" text="Hold">
      <formula>NOT(ISERROR(SEARCH("Hold",I247)))</formula>
    </cfRule>
  </conditionalFormatting>
  <conditionalFormatting sqref="I257:I258">
    <cfRule type="containsText" dxfId="3504" priority="1122" operator="containsText" text="Hold">
      <formula>NOT(ISERROR(SEARCH("Hold",I257)))</formula>
    </cfRule>
  </conditionalFormatting>
  <conditionalFormatting sqref="I267:I268">
    <cfRule type="containsText" dxfId="3503" priority="1044" operator="containsText" text="Hold">
      <formula>NOT(ISERROR(SEARCH("Hold",I267)))</formula>
    </cfRule>
  </conditionalFormatting>
  <conditionalFormatting sqref="I278:I279">
    <cfRule type="containsText" dxfId="3502" priority="1002" operator="containsText" text="Hold">
      <formula>NOT(ISERROR(SEARCH("Hold",I278)))</formula>
    </cfRule>
  </conditionalFormatting>
  <conditionalFormatting sqref="I289:I290">
    <cfRule type="containsText" dxfId="3501" priority="900" operator="containsText" text="Hold">
      <formula>NOT(ISERROR(SEARCH("Hold",I289)))</formula>
    </cfRule>
  </conditionalFormatting>
  <conditionalFormatting sqref="I300:I301">
    <cfRule type="containsText" dxfId="3500" priority="760" operator="containsText" text="Hold">
      <formula>NOT(ISERROR(SEARCH("Hold",I300)))</formula>
    </cfRule>
  </conditionalFormatting>
  <conditionalFormatting sqref="I311:I312">
    <cfRule type="containsText" dxfId="3499" priority="110" operator="containsText" text="Hold">
      <formula>NOT(ISERROR(SEARCH("Hold",I311)))</formula>
    </cfRule>
  </conditionalFormatting>
  <conditionalFormatting sqref="I278:J279">
    <cfRule type="cellIs" dxfId="3498" priority="1007" operator="equal">
      <formula>"Completed"</formula>
    </cfRule>
    <cfRule type="cellIs" dxfId="3497" priority="1004" operator="equal">
      <formula>"HOLD"</formula>
    </cfRule>
    <cfRule type="cellIs" dxfId="3496" priority="1005" operator="equal">
      <formula>"ROW"</formula>
    </cfRule>
    <cfRule type="cellIs" dxfId="3495" priority="1006" operator="equal">
      <formula>"wip"</formula>
    </cfRule>
    <cfRule type="cellIs" dxfId="3494" priority="1003" operator="equal">
      <formula>"completedw"</formula>
    </cfRule>
  </conditionalFormatting>
  <conditionalFormatting sqref="I300:J301">
    <cfRule type="cellIs" dxfId="3493" priority="765" operator="equal">
      <formula>"Completed"</formula>
    </cfRule>
    <cfRule type="cellIs" dxfId="3492" priority="764" operator="equal">
      <formula>"wip"</formula>
    </cfRule>
    <cfRule type="cellIs" dxfId="3491" priority="763" operator="equal">
      <formula>"ROW"</formula>
    </cfRule>
    <cfRule type="cellIs" dxfId="3490" priority="762" operator="equal">
      <formula>"HOLD"</formula>
    </cfRule>
    <cfRule type="cellIs" dxfId="3489" priority="761" operator="equal">
      <formula>"completedw"</formula>
    </cfRule>
  </conditionalFormatting>
  <conditionalFormatting sqref="I311:J312">
    <cfRule type="cellIs" dxfId="3488" priority="113" operator="equal">
      <formula>"ROW"</formula>
    </cfRule>
    <cfRule type="cellIs" dxfId="3487" priority="111" operator="equal">
      <formula>"completedw"</formula>
    </cfRule>
    <cfRule type="cellIs" dxfId="3486" priority="112" operator="equal">
      <formula>"HOLD"</formula>
    </cfRule>
    <cfRule type="cellIs" dxfId="3485" priority="114" operator="equal">
      <formula>"wip"</formula>
    </cfRule>
    <cfRule type="cellIs" dxfId="3484" priority="115" operator="equal">
      <formula>"Completed"</formula>
    </cfRule>
  </conditionalFormatting>
  <conditionalFormatting sqref="I29:K30">
    <cfRule type="cellIs" dxfId="3483" priority="60" operator="equal">
      <formula>"ROW"</formula>
    </cfRule>
    <cfRule type="cellIs" dxfId="3482" priority="58" operator="equal">
      <formula>"completedw"</formula>
    </cfRule>
    <cfRule type="cellIs" dxfId="3481" priority="59" operator="equal">
      <formula>"HOLD"</formula>
    </cfRule>
  </conditionalFormatting>
  <conditionalFormatting sqref="I219:M220">
    <cfRule type="cellIs" dxfId="3480" priority="200" operator="equal">
      <formula>"ROW"</formula>
    </cfRule>
    <cfRule type="cellIs" dxfId="3479" priority="198" operator="equal">
      <formula>"completedw"</formula>
    </cfRule>
    <cfRule type="cellIs" dxfId="3478" priority="199" operator="equal">
      <formula>"HOLD"</formula>
    </cfRule>
  </conditionalFormatting>
  <conditionalFormatting sqref="J172">
    <cfRule type="cellIs" dxfId="3477" priority="1627" operator="equal">
      <formula>"Completed"</formula>
    </cfRule>
    <cfRule type="cellIs" dxfId="3476" priority="1626" operator="equal">
      <formula>"wip"</formula>
    </cfRule>
  </conditionalFormatting>
  <conditionalFormatting sqref="J183">
    <cfRule type="cellIs" dxfId="3475" priority="1598" operator="equal">
      <formula>"wip"</formula>
    </cfRule>
    <cfRule type="cellIs" dxfId="3474" priority="1599" operator="equal">
      <formula>"Completed"</formula>
    </cfRule>
  </conditionalFormatting>
  <conditionalFormatting sqref="J194">
    <cfRule type="cellIs" dxfId="3473" priority="1568" operator="equal">
      <formula>"wip"</formula>
    </cfRule>
    <cfRule type="cellIs" dxfId="3472" priority="1569" operator="equal">
      <formula>"Completed"</formula>
    </cfRule>
  </conditionalFormatting>
  <conditionalFormatting sqref="J204">
    <cfRule type="cellIs" dxfId="3471" priority="1541" operator="equal">
      <formula>"Completed"</formula>
    </cfRule>
    <cfRule type="cellIs" dxfId="3470" priority="1540" operator="equal">
      <formula>"wip"</formula>
    </cfRule>
  </conditionalFormatting>
  <conditionalFormatting sqref="J215">
    <cfRule type="cellIs" dxfId="3469" priority="1513" operator="equal">
      <formula>"Completed"</formula>
    </cfRule>
    <cfRule type="cellIs" dxfId="3468" priority="1512" operator="equal">
      <formula>"wip"</formula>
    </cfRule>
  </conditionalFormatting>
  <conditionalFormatting sqref="J226">
    <cfRule type="cellIs" dxfId="3467" priority="1485" operator="equal">
      <formula>"Completed"</formula>
    </cfRule>
    <cfRule type="cellIs" dxfId="3466" priority="1484" operator="equal">
      <formula>"wip"</formula>
    </cfRule>
  </conditionalFormatting>
  <conditionalFormatting sqref="J237">
    <cfRule type="cellIs" dxfId="3465" priority="1456" operator="equal">
      <formula>"wip"</formula>
    </cfRule>
    <cfRule type="cellIs" dxfId="3464" priority="1457" operator="equal">
      <formula>"Completed"</formula>
    </cfRule>
  </conditionalFormatting>
  <conditionalFormatting sqref="J247">
    <cfRule type="cellIs" dxfId="3463" priority="1402" operator="equal">
      <formula>"wip"</formula>
    </cfRule>
    <cfRule type="cellIs" dxfId="3462" priority="1403" operator="equal">
      <formula>"Completed"</formula>
    </cfRule>
  </conditionalFormatting>
  <conditionalFormatting sqref="J257">
    <cfRule type="cellIs" dxfId="3461" priority="1375" operator="equal">
      <formula>"Completed"</formula>
    </cfRule>
    <cfRule type="cellIs" dxfId="3460" priority="1374" operator="equal">
      <formula>"wip"</formula>
    </cfRule>
  </conditionalFormatting>
  <conditionalFormatting sqref="J25:K26">
    <cfRule type="cellIs" dxfId="3459" priority="43" operator="equal">
      <formula>"completedw"</formula>
    </cfRule>
    <cfRule type="cellIs" dxfId="3458" priority="44" operator="equal">
      <formula>"HOLD"</formula>
    </cfRule>
    <cfRule type="cellIs" dxfId="3457" priority="45" operator="equal">
      <formula>"ROW"</formula>
    </cfRule>
    <cfRule type="cellIs" dxfId="3456" priority="46" operator="equal">
      <formula>"wip"</formula>
    </cfRule>
    <cfRule type="cellIs" dxfId="3455" priority="47" operator="equal">
      <formula>"Completed"</formula>
    </cfRule>
  </conditionalFormatting>
  <conditionalFormatting sqref="J36:K37">
    <cfRule type="cellIs" dxfId="3454" priority="626" operator="equal">
      <formula>"ROW"</formula>
    </cfRule>
    <cfRule type="cellIs" dxfId="3453" priority="625" operator="equal">
      <formula>"HOLD"</formula>
    </cfRule>
    <cfRule type="cellIs" dxfId="3452" priority="624" operator="equal">
      <formula>"completedw"</formula>
    </cfRule>
    <cfRule type="cellIs" dxfId="3451" priority="628" operator="equal">
      <formula>"Completed"</formula>
    </cfRule>
    <cfRule type="cellIs" dxfId="3450" priority="627" operator="equal">
      <formula>"wip"</formula>
    </cfRule>
  </conditionalFormatting>
  <conditionalFormatting sqref="J267:K268">
    <cfRule type="cellIs" dxfId="3449" priority="1055" operator="equal">
      <formula>"Completed"</formula>
    </cfRule>
    <cfRule type="cellIs" dxfId="3448" priority="1054" operator="equal">
      <formula>"wip"</formula>
    </cfRule>
    <cfRule type="cellIs" dxfId="3447" priority="1053" operator="equal">
      <formula>"ROW"</formula>
    </cfRule>
    <cfRule type="cellIs" dxfId="3446" priority="1052" operator="equal">
      <formula>"HOLD"</formula>
    </cfRule>
    <cfRule type="cellIs" dxfId="3445" priority="1051" operator="equal">
      <formula>"completedw"</formula>
    </cfRule>
  </conditionalFormatting>
  <conditionalFormatting sqref="J289:K290">
    <cfRule type="cellIs" dxfId="3444" priority="908" operator="equal">
      <formula>"HOLD"</formula>
    </cfRule>
    <cfRule type="cellIs" dxfId="3443" priority="911" operator="equal">
      <formula>"Completed"</formula>
    </cfRule>
    <cfRule type="cellIs" dxfId="3442" priority="910" operator="equal">
      <formula>"wip"</formula>
    </cfRule>
    <cfRule type="cellIs" dxfId="3441" priority="907" operator="equal">
      <formula>"completedw"</formula>
    </cfRule>
    <cfRule type="cellIs" dxfId="3440" priority="909" operator="equal">
      <formula>"ROW"</formula>
    </cfRule>
  </conditionalFormatting>
  <conditionalFormatting sqref="J90:L91">
    <cfRule type="cellIs" dxfId="3439" priority="1194" operator="equal">
      <formula>"HOLD"</formula>
    </cfRule>
    <cfRule type="cellIs" dxfId="3438" priority="1197" operator="equal">
      <formula>"Completed"</formula>
    </cfRule>
    <cfRule type="cellIs" dxfId="3437" priority="1195" operator="equal">
      <formula>"ROW"</formula>
    </cfRule>
    <cfRule type="cellIs" dxfId="3436" priority="1193" operator="equal">
      <formula>"completedw"</formula>
    </cfRule>
    <cfRule type="cellIs" dxfId="3435" priority="1196" operator="equal">
      <formula>"wip"</formula>
    </cfRule>
  </conditionalFormatting>
  <conditionalFormatting sqref="J68:AE69">
    <cfRule type="cellIs" dxfId="3434" priority="829" operator="equal">
      <formula>"Completed"</formula>
    </cfRule>
    <cfRule type="cellIs" dxfId="3433" priority="827" operator="equal">
      <formula>"ROW"</formula>
    </cfRule>
    <cfRule type="cellIs" dxfId="3432" priority="825" operator="equal">
      <formula>"completedw"</formula>
    </cfRule>
    <cfRule type="cellIs" dxfId="3431" priority="826" operator="equal">
      <formula>"HOLD"</formula>
    </cfRule>
  </conditionalFormatting>
  <conditionalFormatting sqref="K25:K26">
    <cfRule type="containsText" dxfId="3430" priority="42" operator="containsText" text="Hold">
      <formula>NOT(ISERROR(SEARCH("Hold",K25)))</formula>
    </cfRule>
  </conditionalFormatting>
  <conditionalFormatting sqref="K36:K37">
    <cfRule type="containsText" dxfId="3429" priority="623" operator="containsText" text="Hold">
      <formula>NOT(ISERROR(SEARCH("Hold",K36)))</formula>
    </cfRule>
  </conditionalFormatting>
  <conditionalFormatting sqref="K51">
    <cfRule type="cellIs" dxfId="3428" priority="512" operator="equal">
      <formula>"HOLD"</formula>
    </cfRule>
    <cfRule type="cellIs" dxfId="3427" priority="511" operator="equal">
      <formula>"completedw"</formula>
    </cfRule>
    <cfRule type="cellIs" dxfId="3426" priority="513" operator="equal">
      <formula>"ROW"</formula>
    </cfRule>
  </conditionalFormatting>
  <conditionalFormatting sqref="K61:K62">
    <cfRule type="cellIs" dxfId="3425" priority="487" operator="equal">
      <formula>"completedw"</formula>
    </cfRule>
    <cfRule type="cellIs" dxfId="3424" priority="489" operator="equal">
      <formula>"ROW"</formula>
    </cfRule>
    <cfRule type="cellIs" dxfId="3423" priority="488" operator="equal">
      <formula>"HOLD"</formula>
    </cfRule>
  </conditionalFormatting>
  <conditionalFormatting sqref="K72:K73">
    <cfRule type="cellIs" dxfId="3422" priority="448" operator="equal">
      <formula>"completedw"</formula>
    </cfRule>
    <cfRule type="cellIs" dxfId="3421" priority="449" operator="equal">
      <formula>"HOLD"</formula>
    </cfRule>
    <cfRule type="cellIs" dxfId="3420" priority="450" operator="equal">
      <formula>"ROW"</formula>
    </cfRule>
  </conditionalFormatting>
  <conditionalFormatting sqref="K83:K84">
    <cfRule type="cellIs" dxfId="3419" priority="440" operator="equal">
      <formula>"HOLD"</formula>
    </cfRule>
    <cfRule type="cellIs" dxfId="3418" priority="441" operator="equal">
      <formula>"ROW"</formula>
    </cfRule>
    <cfRule type="cellIs" dxfId="3417" priority="439" operator="equal">
      <formula>"completedw"</formula>
    </cfRule>
  </conditionalFormatting>
  <conditionalFormatting sqref="K90:K91">
    <cfRule type="containsText" dxfId="3416" priority="1192" operator="containsText" text="Hold">
      <formula>NOT(ISERROR(SEARCH("Hold",K90)))</formula>
    </cfRule>
  </conditionalFormatting>
  <conditionalFormatting sqref="K106:K107">
    <cfRule type="cellIs" dxfId="3415" priority="424" operator="equal">
      <formula>"completedw"</formula>
    </cfRule>
    <cfRule type="cellIs" dxfId="3414" priority="425" operator="equal">
      <formula>"HOLD"</formula>
    </cfRule>
    <cfRule type="cellIs" dxfId="3413" priority="426" operator="equal">
      <formula>"ROW"</formula>
    </cfRule>
  </conditionalFormatting>
  <conditionalFormatting sqref="K114:K115">
    <cfRule type="containsText" dxfId="3412" priority="1256" operator="containsText" text="Hold">
      <formula>NOT(ISERROR(SEARCH("Hold",K114)))</formula>
    </cfRule>
  </conditionalFormatting>
  <conditionalFormatting sqref="K118:K119">
    <cfRule type="cellIs" dxfId="3411" priority="420" operator="equal">
      <formula>"ROW"</formula>
    </cfRule>
    <cfRule type="cellIs" dxfId="3410" priority="419" operator="equal">
      <formula>"HOLD"</formula>
    </cfRule>
    <cfRule type="cellIs" dxfId="3409" priority="418" operator="equal">
      <formula>"completedw"</formula>
    </cfRule>
  </conditionalFormatting>
  <conditionalFormatting sqref="K126:K127">
    <cfRule type="containsText" dxfId="3408" priority="20" operator="containsText" text="Hold">
      <formula>NOT(ISERROR(SEARCH("Hold",K126)))</formula>
    </cfRule>
  </conditionalFormatting>
  <conditionalFormatting sqref="K138:K139">
    <cfRule type="containsText" dxfId="3407" priority="562" operator="containsText" text="Hold">
      <formula>NOT(ISERROR(SEARCH("Hold",K138)))</formula>
    </cfRule>
  </conditionalFormatting>
  <conditionalFormatting sqref="K150:K151">
    <cfRule type="containsText" dxfId="3406" priority="1269" operator="containsText" text="Hold">
      <formula>NOT(ISERROR(SEARCH("Hold",K150)))</formula>
    </cfRule>
  </conditionalFormatting>
  <conditionalFormatting sqref="K161:K162">
    <cfRule type="containsText" dxfId="3405" priority="29" operator="containsText" text="Hold">
      <formula>NOT(ISERROR(SEARCH("Hold",K161)))</formula>
    </cfRule>
  </conditionalFormatting>
  <conditionalFormatting sqref="K176:K177">
    <cfRule type="cellIs" dxfId="3404" priority="387" operator="equal">
      <formula>"ROW"</formula>
    </cfRule>
    <cfRule type="cellIs" dxfId="3403" priority="385" operator="equal">
      <formula>"completedw"</formula>
    </cfRule>
    <cfRule type="cellIs" dxfId="3402" priority="386" operator="equal">
      <formula>"HOLD"</formula>
    </cfRule>
  </conditionalFormatting>
  <conditionalFormatting sqref="K183:K184">
    <cfRule type="containsText" dxfId="3401" priority="558" operator="containsText" text="Hold">
      <formula>NOT(ISERROR(SEARCH("Hold",K183)))</formula>
    </cfRule>
  </conditionalFormatting>
  <conditionalFormatting sqref="K194:K195">
    <cfRule type="containsText" dxfId="3400" priority="645" operator="containsText" text="Hold">
      <formula>NOT(ISERROR(SEARCH("Hold",K194)))</formula>
    </cfRule>
  </conditionalFormatting>
  <conditionalFormatting sqref="K208:K209">
    <cfRule type="cellIs" dxfId="3399" priority="244" operator="equal">
      <formula>"HOLD"</formula>
    </cfRule>
    <cfRule type="cellIs" dxfId="3398" priority="245" operator="equal">
      <formula>"ROW"</formula>
    </cfRule>
    <cfRule type="cellIs" dxfId="3397" priority="243" operator="equal">
      <formula>"completedw"</formula>
    </cfRule>
  </conditionalFormatting>
  <conditionalFormatting sqref="K215:K216">
    <cfRule type="containsText" dxfId="3396" priority="1168" operator="containsText" text="Hold">
      <formula>NOT(ISERROR(SEARCH("Hold",K215)))</formula>
    </cfRule>
  </conditionalFormatting>
  <conditionalFormatting sqref="K226:K227">
    <cfRule type="containsText" dxfId="3395" priority="1153" operator="containsText" text="Hold">
      <formula>NOT(ISERROR(SEARCH("Hold",K226)))</formula>
    </cfRule>
  </conditionalFormatting>
  <conditionalFormatting sqref="K237:K238">
    <cfRule type="containsText" dxfId="3394" priority="1170" operator="containsText" text="Hold">
      <formula>NOT(ISERROR(SEARCH("Hold",K237)))</formula>
    </cfRule>
  </conditionalFormatting>
  <conditionalFormatting sqref="K247:K248">
    <cfRule type="containsText" dxfId="3393" priority="1130" operator="containsText" text="Hold">
      <formula>NOT(ISERROR(SEARCH("Hold",K247)))</formula>
    </cfRule>
  </conditionalFormatting>
  <conditionalFormatting sqref="K257:K258">
    <cfRule type="containsText" dxfId="3392" priority="157" operator="containsText" text="Hold">
      <formula>NOT(ISERROR(SEARCH("Hold",K257)))</formula>
    </cfRule>
  </conditionalFormatting>
  <conditionalFormatting sqref="K267:K268">
    <cfRule type="containsText" dxfId="3391" priority="1050" operator="containsText" text="Hold">
      <formula>NOT(ISERROR(SEARCH("Hold",K267)))</formula>
    </cfRule>
  </conditionalFormatting>
  <conditionalFormatting sqref="K278:K279">
    <cfRule type="containsText" dxfId="3390" priority="996" operator="containsText" text="Hold">
      <formula>NOT(ISERROR(SEARCH("Hold",K278)))</formula>
    </cfRule>
  </conditionalFormatting>
  <conditionalFormatting sqref="K289:K290">
    <cfRule type="containsText" dxfId="3389" priority="906" operator="containsText" text="Hold">
      <formula>NOT(ISERROR(SEARCH("Hold",K289)))</formula>
    </cfRule>
  </conditionalFormatting>
  <conditionalFormatting sqref="K300:K301">
    <cfRule type="containsText" dxfId="3388" priority="754" operator="containsText" text="Hold">
      <formula>NOT(ISERROR(SEARCH("Hold",K300)))</formula>
    </cfRule>
  </conditionalFormatting>
  <conditionalFormatting sqref="K311:K312">
    <cfRule type="containsText" dxfId="3387" priority="104" operator="containsText" text="Hold">
      <formula>NOT(ISERROR(SEARCH("Hold",K311)))</formula>
    </cfRule>
  </conditionalFormatting>
  <conditionalFormatting sqref="K278:L279">
    <cfRule type="cellIs" dxfId="3386" priority="997" operator="equal">
      <formula>"completedw"</formula>
    </cfRule>
    <cfRule type="cellIs" dxfId="3385" priority="999" operator="equal">
      <formula>"ROW"</formula>
    </cfRule>
    <cfRule type="cellIs" dxfId="3384" priority="1000" operator="equal">
      <formula>"wip"</formula>
    </cfRule>
    <cfRule type="cellIs" dxfId="3383" priority="1001" operator="equal">
      <formula>"Completed"</formula>
    </cfRule>
    <cfRule type="cellIs" dxfId="3382" priority="998" operator="equal">
      <formula>"HOLD"</formula>
    </cfRule>
  </conditionalFormatting>
  <conditionalFormatting sqref="K300:L301">
    <cfRule type="cellIs" dxfId="3381" priority="759" operator="equal">
      <formula>"Completed"</formula>
    </cfRule>
    <cfRule type="cellIs" dxfId="3380" priority="756" operator="equal">
      <formula>"HOLD"</formula>
    </cfRule>
    <cfRule type="cellIs" dxfId="3379" priority="755" operator="equal">
      <formula>"completedw"</formula>
    </cfRule>
    <cfRule type="cellIs" dxfId="3378" priority="758" operator="equal">
      <formula>"wip"</formula>
    </cfRule>
    <cfRule type="cellIs" dxfId="3377" priority="757" operator="equal">
      <formula>"ROW"</formula>
    </cfRule>
  </conditionalFormatting>
  <conditionalFormatting sqref="K311:L312">
    <cfRule type="cellIs" dxfId="3376" priority="109" operator="equal">
      <formula>"Completed"</formula>
    </cfRule>
    <cfRule type="cellIs" dxfId="3375" priority="107" operator="equal">
      <formula>"ROW"</formula>
    </cfRule>
    <cfRule type="cellIs" dxfId="3374" priority="108" operator="equal">
      <formula>"wip"</formula>
    </cfRule>
    <cfRule type="cellIs" dxfId="3373" priority="105" operator="equal">
      <formula>"completedw"</formula>
    </cfRule>
    <cfRule type="cellIs" dxfId="3372" priority="106" operator="equal">
      <formula>"HOLD"</formula>
    </cfRule>
  </conditionalFormatting>
  <conditionalFormatting sqref="L172">
    <cfRule type="cellIs" dxfId="3371" priority="1624" operator="equal">
      <formula>"wip"</formula>
    </cfRule>
    <cfRule type="cellIs" dxfId="3370" priority="1625" operator="equal">
      <formula>"Completed"</formula>
    </cfRule>
  </conditionalFormatting>
  <conditionalFormatting sqref="L183">
    <cfRule type="cellIs" dxfId="3369" priority="1594" operator="equal">
      <formula>"wip"</formula>
    </cfRule>
    <cfRule type="cellIs" dxfId="3368" priority="1595" operator="equal">
      <formula>"Completed"</formula>
    </cfRule>
  </conditionalFormatting>
  <conditionalFormatting sqref="L194">
    <cfRule type="cellIs" dxfId="3367" priority="1566" operator="equal">
      <formula>"wip"</formula>
    </cfRule>
    <cfRule type="cellIs" dxfId="3366" priority="1567" operator="equal">
      <formula>"Completed"</formula>
    </cfRule>
  </conditionalFormatting>
  <conditionalFormatting sqref="L204">
    <cfRule type="cellIs" dxfId="3365" priority="1539" operator="equal">
      <formula>"Completed"</formula>
    </cfRule>
    <cfRule type="cellIs" dxfId="3364" priority="1538" operator="equal">
      <formula>"wip"</formula>
    </cfRule>
  </conditionalFormatting>
  <conditionalFormatting sqref="L215">
    <cfRule type="cellIs" dxfId="3363" priority="1511" operator="equal">
      <formula>"Completed"</formula>
    </cfRule>
    <cfRule type="cellIs" dxfId="3362" priority="1510" operator="equal">
      <formula>"wip"</formula>
    </cfRule>
  </conditionalFormatting>
  <conditionalFormatting sqref="L226">
    <cfRule type="cellIs" dxfId="3361" priority="1482" operator="equal">
      <formula>"wip"</formula>
    </cfRule>
    <cfRule type="cellIs" dxfId="3360" priority="1483" operator="equal">
      <formula>"Completed"</formula>
    </cfRule>
  </conditionalFormatting>
  <conditionalFormatting sqref="L237">
    <cfRule type="cellIs" dxfId="3359" priority="1455" operator="equal">
      <formula>"Completed"</formula>
    </cfRule>
    <cfRule type="cellIs" dxfId="3358" priority="1454" operator="equal">
      <formula>"wip"</formula>
    </cfRule>
  </conditionalFormatting>
  <conditionalFormatting sqref="L247">
    <cfRule type="cellIs" dxfId="3357" priority="1401" operator="equal">
      <formula>"Completed"</formula>
    </cfRule>
    <cfRule type="cellIs" dxfId="3356" priority="1400" operator="equal">
      <formula>"wip"</formula>
    </cfRule>
  </conditionalFormatting>
  <conditionalFormatting sqref="L257">
    <cfRule type="cellIs" dxfId="3355" priority="1373" operator="equal">
      <formula>"Completed"</formula>
    </cfRule>
    <cfRule type="cellIs" dxfId="3354" priority="1372" operator="equal">
      <formula>"wip"</formula>
    </cfRule>
  </conditionalFormatting>
  <conditionalFormatting sqref="L267:M268">
    <cfRule type="cellIs" dxfId="3353" priority="1060" operator="equal">
      <formula>"wip"</formula>
    </cfRule>
    <cfRule type="cellIs" dxfId="3352" priority="1061" operator="equal">
      <formula>"Completed"</formula>
    </cfRule>
    <cfRule type="cellIs" dxfId="3351" priority="1059" operator="equal">
      <formula>"ROW"</formula>
    </cfRule>
    <cfRule type="cellIs" dxfId="3350" priority="1057" operator="equal">
      <formula>"completedw"</formula>
    </cfRule>
    <cfRule type="cellIs" dxfId="3349" priority="1058" operator="equal">
      <formula>"HOLD"</formula>
    </cfRule>
  </conditionalFormatting>
  <conditionalFormatting sqref="L289:M290">
    <cfRule type="cellIs" dxfId="3348" priority="916" operator="equal">
      <formula>"wip"</formula>
    </cfRule>
    <cfRule type="cellIs" dxfId="3347" priority="914" operator="equal">
      <formula>"HOLD"</formula>
    </cfRule>
    <cfRule type="cellIs" dxfId="3346" priority="917" operator="equal">
      <formula>"Completed"</formula>
    </cfRule>
    <cfRule type="cellIs" dxfId="3345" priority="913" operator="equal">
      <formula>"completedw"</formula>
    </cfRule>
    <cfRule type="cellIs" dxfId="3344" priority="915" operator="equal">
      <formula>"ROW"</formula>
    </cfRule>
  </conditionalFormatting>
  <conditionalFormatting sqref="L36:N37">
    <cfRule type="cellIs" dxfId="3343" priority="796" operator="equal">
      <formula>"Completed"</formula>
    </cfRule>
    <cfRule type="cellIs" dxfId="3342" priority="795" operator="equal">
      <formula>"wip"</formula>
    </cfRule>
    <cfRule type="cellIs" dxfId="3341" priority="792" operator="equal">
      <formula>"completedw"</formula>
    </cfRule>
    <cfRule type="cellIs" dxfId="3340" priority="793" operator="equal">
      <formula>"HOLD"</formula>
    </cfRule>
    <cfRule type="cellIs" dxfId="3339" priority="794" operator="equal">
      <formula>"ROW"</formula>
    </cfRule>
  </conditionalFormatting>
  <conditionalFormatting sqref="L208:N208">
    <cfRule type="cellIs" dxfId="3338" priority="241" operator="equal">
      <formula>"HOLD"</formula>
    </cfRule>
    <cfRule type="cellIs" dxfId="3337" priority="242" operator="equal">
      <formula>"ROW"</formula>
    </cfRule>
    <cfRule type="cellIs" dxfId="3336" priority="240" operator="equal">
      <formula>"completedw"</formula>
    </cfRule>
  </conditionalFormatting>
  <conditionalFormatting sqref="L25:AE25 U14:V14 X14:AC14 L26 N26 P26 R26 T26 V26 X26 Z26 AB26 AD26 B47">
    <cfRule type="cellIs" dxfId="3335" priority="1648" operator="equal">
      <formula>"wip"</formula>
    </cfRule>
  </conditionalFormatting>
  <conditionalFormatting sqref="L25:AE25 U14:V14 X14:AC14 U15 W15 L26 N26 P26 R26 T26 V26 X26 Z26 AB26 AD26 B47">
    <cfRule type="cellIs" dxfId="333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3333" priority="1430" operator="equal">
      <formula>"completedw"</formula>
    </cfRule>
    <cfRule type="cellIs" dxfId="3332" priority="1431" operator="equal">
      <formula>"HOLD"</formula>
    </cfRule>
    <cfRule type="cellIs" dxfId="3331" priority="1432" operator="equal">
      <formula>"ROW"</formula>
    </cfRule>
  </conditionalFormatting>
  <conditionalFormatting sqref="M25">
    <cfRule type="containsText" dxfId="3330" priority="216" operator="containsText" text="Hold">
      <formula>NOT(ISERROR(SEARCH("Hold",M25)))</formula>
    </cfRule>
  </conditionalFormatting>
  <conditionalFormatting sqref="M36:M37">
    <cfRule type="containsText" dxfId="3329" priority="791" operator="containsText" text="Hold">
      <formula>NOT(ISERROR(SEARCH("Hold",M36)))</formula>
    </cfRule>
  </conditionalFormatting>
  <conditionalFormatting sqref="M51">
    <cfRule type="cellIs" dxfId="3328" priority="509" operator="equal">
      <formula>"HOLD"</formula>
    </cfRule>
    <cfRule type="cellIs" dxfId="3327" priority="508" operator="equal">
      <formula>"completedw"</formula>
    </cfRule>
    <cfRule type="cellIs" dxfId="3326" priority="510" operator="equal">
      <formula>"ROW"</formula>
    </cfRule>
  </conditionalFormatting>
  <conditionalFormatting sqref="M61:M62">
    <cfRule type="cellIs" dxfId="3325" priority="486" operator="equal">
      <formula>"ROW"</formula>
    </cfRule>
    <cfRule type="cellIs" dxfId="3324" priority="485" operator="equal">
      <formula>"HOLD"</formula>
    </cfRule>
    <cfRule type="cellIs" dxfId="3323" priority="484" operator="equal">
      <formula>"completedw"</formula>
    </cfRule>
  </conditionalFormatting>
  <conditionalFormatting sqref="M72:M73">
    <cfRule type="cellIs" dxfId="3322" priority="453" operator="equal">
      <formula>"ROW"</formula>
    </cfRule>
    <cfRule type="cellIs" dxfId="3321" priority="452" operator="equal">
      <formula>"HOLD"</formula>
    </cfRule>
    <cfRule type="cellIs" dxfId="3320" priority="451" operator="equal">
      <formula>"completedw"</formula>
    </cfRule>
  </conditionalFormatting>
  <conditionalFormatting sqref="M90:M91">
    <cfRule type="containsText" dxfId="3319" priority="1186" operator="containsText" text="Hold">
      <formula>NOT(ISERROR(SEARCH("Hold",M90)))</formula>
    </cfRule>
  </conditionalFormatting>
  <conditionalFormatting sqref="M114:M115">
    <cfRule type="containsText" dxfId="3318" priority="1272" operator="containsText" text="Hold">
      <formula>NOT(ISERROR(SEARCH("Hold",M114)))</formula>
    </cfRule>
  </conditionalFormatting>
  <conditionalFormatting sqref="M126:M127">
    <cfRule type="containsText" dxfId="331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1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15" priority="1652" operator="equal">
      <formula>"ROW"</formula>
    </cfRule>
    <cfRule type="cellIs" dxfId="3314" priority="1651" operator="equal">
      <formula>"HOLD"</formula>
    </cfRule>
  </conditionalFormatting>
  <conditionalFormatting sqref="M138:M139">
    <cfRule type="containsText" dxfId="3313" priority="183" operator="containsText" text="Hold">
      <formula>NOT(ISERROR(SEARCH("Hold",M138)))</formula>
    </cfRule>
  </conditionalFormatting>
  <conditionalFormatting sqref="M150:M151">
    <cfRule type="containsText" dxfId="3312" priority="1250" operator="containsText" text="Hold">
      <formula>NOT(ISERROR(SEARCH("Hold",M150)))</formula>
    </cfRule>
  </conditionalFormatting>
  <conditionalFormatting sqref="M161:M162">
    <cfRule type="containsText" dxfId="3311" priority="536" operator="containsText" text="Hold">
      <formula>NOT(ISERROR(SEARCH("Hold",M161)))</formula>
    </cfRule>
  </conditionalFormatting>
  <conditionalFormatting sqref="M176:M177">
    <cfRule type="cellIs" dxfId="3310" priority="389" operator="equal">
      <formula>"HOLD"</formula>
    </cfRule>
    <cfRule type="cellIs" dxfId="3309" priority="390" operator="equal">
      <formula>"ROW"</formula>
    </cfRule>
    <cfRule type="cellIs" dxfId="3308" priority="388" operator="equal">
      <formula>"completedw"</formula>
    </cfRule>
  </conditionalFormatting>
  <conditionalFormatting sqref="M179:M184">
    <cfRule type="cellIs" dxfId="3307" priority="554" operator="equal">
      <formula>"HOLD"</formula>
    </cfRule>
    <cfRule type="cellIs" dxfId="3306" priority="553" operator="equal">
      <formula>"completedw"</formula>
    </cfRule>
    <cfRule type="cellIs" dxfId="3305" priority="555" operator="equal">
      <formula>"ROW"</formula>
    </cfRule>
  </conditionalFormatting>
  <conditionalFormatting sqref="M183:M184">
    <cfRule type="containsText" dxfId="3304" priority="552" operator="containsText" text="Hold">
      <formula>NOT(ISERROR(SEARCH("Hold",M183)))</formula>
    </cfRule>
    <cfRule type="cellIs" dxfId="3303" priority="557" operator="equal">
      <formula>"Completed"</formula>
    </cfRule>
    <cfRule type="cellIs" dxfId="3302" priority="556" operator="equal">
      <formula>"wip"</formula>
    </cfRule>
  </conditionalFormatting>
  <conditionalFormatting sqref="M188">
    <cfRule type="cellIs" dxfId="3301" priority="797" operator="equal">
      <formula>"completedw"</formula>
    </cfRule>
    <cfRule type="cellIs" dxfId="3300" priority="798" operator="equal">
      <formula>"HOLD"</formula>
    </cfRule>
    <cfRule type="cellIs" dxfId="3299" priority="799" operator="equal">
      <formula>"ROW"</formula>
    </cfRule>
  </conditionalFormatting>
  <conditionalFormatting sqref="M194:M195">
    <cfRule type="containsText" dxfId="3298" priority="644" operator="containsText" text="Hold">
      <formula>NOT(ISERROR(SEARCH("Hold",M194)))</formula>
    </cfRule>
  </conditionalFormatting>
  <conditionalFormatting sqref="M215:M216">
    <cfRule type="containsText" dxfId="3297" priority="1167" operator="containsText" text="Hold">
      <formula>NOT(ISERROR(SEARCH("Hold",M215)))</formula>
    </cfRule>
  </conditionalFormatting>
  <conditionalFormatting sqref="M226:M227">
    <cfRule type="containsText" dxfId="3296" priority="1154" operator="containsText" text="Hold">
      <formula>NOT(ISERROR(SEARCH("Hold",M226)))</formula>
    </cfRule>
  </conditionalFormatting>
  <conditionalFormatting sqref="M237:M238">
    <cfRule type="containsText" dxfId="3295" priority="1144" operator="containsText" text="Hold">
      <formula>NOT(ISERROR(SEARCH("Hold",M237)))</formula>
    </cfRule>
  </conditionalFormatting>
  <conditionalFormatting sqref="M247:M248">
    <cfRule type="containsText" dxfId="3294" priority="1131" operator="containsText" text="Hold">
      <formula>NOT(ISERROR(SEARCH("Hold",M247)))</formula>
    </cfRule>
  </conditionalFormatting>
  <conditionalFormatting sqref="M257:M258">
    <cfRule type="containsText" dxfId="3293" priority="1121" operator="containsText" text="Hold">
      <formula>NOT(ISERROR(SEARCH("Hold",M257)))</formula>
    </cfRule>
  </conditionalFormatting>
  <conditionalFormatting sqref="M267:M268">
    <cfRule type="containsText" dxfId="3292" priority="1056" operator="containsText" text="Hold">
      <formula>NOT(ISERROR(SEARCH("Hold",M267)))</formula>
    </cfRule>
  </conditionalFormatting>
  <conditionalFormatting sqref="M278:M279">
    <cfRule type="containsText" dxfId="3291" priority="990" operator="containsText" text="Hold">
      <formula>NOT(ISERROR(SEARCH("Hold",M278)))</formula>
    </cfRule>
  </conditionalFormatting>
  <conditionalFormatting sqref="M289:M290">
    <cfRule type="containsText" dxfId="3290" priority="912" operator="containsText" text="Hold">
      <formula>NOT(ISERROR(SEARCH("Hold",M289)))</formula>
    </cfRule>
  </conditionalFormatting>
  <conditionalFormatting sqref="M300:M301">
    <cfRule type="containsText" dxfId="3289" priority="748" operator="containsText" text="Hold">
      <formula>NOT(ISERROR(SEARCH("Hold",M300)))</formula>
    </cfRule>
  </conditionalFormatting>
  <conditionalFormatting sqref="M311:M312">
    <cfRule type="containsText" dxfId="3288" priority="98" operator="containsText" text="Hold">
      <formula>NOT(ISERROR(SEARCH("Hold",M311)))</formula>
    </cfRule>
  </conditionalFormatting>
  <conditionalFormatting sqref="M90:N91">
    <cfRule type="cellIs" dxfId="3287" priority="1187" operator="equal">
      <formula>"completedw"</formula>
    </cfRule>
    <cfRule type="cellIs" dxfId="3286" priority="1188" operator="equal">
      <formula>"HOLD"</formula>
    </cfRule>
    <cfRule type="cellIs" dxfId="3285" priority="1189" operator="equal">
      <formula>"ROW"</formula>
    </cfRule>
    <cfRule type="cellIs" dxfId="3284" priority="1190" operator="equal">
      <formula>"wip"</formula>
    </cfRule>
    <cfRule type="cellIs" dxfId="3283" priority="1191" operator="equal">
      <formula>"Completed"</formula>
    </cfRule>
  </conditionalFormatting>
  <conditionalFormatting sqref="M311:N312">
    <cfRule type="cellIs" dxfId="3282" priority="103" operator="equal">
      <formula>"Completed"</formula>
    </cfRule>
    <cfRule type="cellIs" dxfId="3281" priority="102" operator="equal">
      <formula>"wip"</formula>
    </cfRule>
    <cfRule type="cellIs" dxfId="3280" priority="101" operator="equal">
      <formula>"ROW"</formula>
    </cfRule>
    <cfRule type="cellIs" dxfId="3279" priority="100" operator="equal">
      <formula>"HOLD"</formula>
    </cfRule>
    <cfRule type="cellIs" dxfId="3278" priority="99" operator="equal">
      <formula>"completedw"</formula>
    </cfRule>
  </conditionalFormatting>
  <conditionalFormatting sqref="M278:P279">
    <cfRule type="cellIs" dxfId="3277" priority="991" operator="equal">
      <formula>"completedw"</formula>
    </cfRule>
    <cfRule type="cellIs" dxfId="3276" priority="993" operator="equal">
      <formula>"ROW"</formula>
    </cfRule>
    <cfRule type="cellIs" dxfId="3275" priority="992" operator="equal">
      <formula>"HOLD"</formula>
    </cfRule>
    <cfRule type="cellIs" dxfId="3274" priority="994" operator="equal">
      <formula>"wip"</formula>
    </cfRule>
    <cfRule type="cellIs" dxfId="3273" priority="995" operator="equal">
      <formula>"Completed"</formula>
    </cfRule>
  </conditionalFormatting>
  <conditionalFormatting sqref="M300:P301">
    <cfRule type="cellIs" dxfId="3272" priority="753" operator="equal">
      <formula>"Completed"</formula>
    </cfRule>
    <cfRule type="cellIs" dxfId="3271" priority="752" operator="equal">
      <formula>"wip"</formula>
    </cfRule>
    <cfRule type="cellIs" dxfId="3270" priority="751" operator="equal">
      <formula>"ROW"</formula>
    </cfRule>
    <cfRule type="cellIs" dxfId="3269" priority="750" operator="equal">
      <formula>"HOLD"</formula>
    </cfRule>
    <cfRule type="cellIs" dxfId="3268" priority="749" operator="equal">
      <formula>"completedw"</formula>
    </cfRule>
  </conditionalFormatting>
  <conditionalFormatting sqref="M106:Q107">
    <cfRule type="cellIs" dxfId="3267" priority="128" operator="equal">
      <formula>"completedw"</formula>
    </cfRule>
    <cfRule type="cellIs" dxfId="3266" priority="130" operator="equal">
      <formula>"ROW"</formula>
    </cfRule>
    <cfRule type="cellIs" dxfId="3265" priority="129" operator="equal">
      <formula>"HOLD"</formula>
    </cfRule>
  </conditionalFormatting>
  <conditionalFormatting sqref="N172">
    <cfRule type="cellIs" dxfId="3264" priority="1623" operator="equal">
      <formula>"Completed"</formula>
    </cfRule>
    <cfRule type="cellIs" dxfId="3263" priority="1622" operator="equal">
      <formula>"wip"</formula>
    </cfRule>
  </conditionalFormatting>
  <conditionalFormatting sqref="N183">
    <cfRule type="cellIs" dxfId="3262" priority="1596" operator="equal">
      <formula>"wip"</formula>
    </cfRule>
    <cfRule type="cellIs" dxfId="3261" priority="1597" operator="equal">
      <formula>"Completed"</formula>
    </cfRule>
  </conditionalFormatting>
  <conditionalFormatting sqref="N194">
    <cfRule type="cellIs" dxfId="3260" priority="1564" operator="equal">
      <formula>"wip"</formula>
    </cfRule>
    <cfRule type="cellIs" dxfId="3259" priority="1565" operator="equal">
      <formula>"Completed"</formula>
    </cfRule>
  </conditionalFormatting>
  <conditionalFormatting sqref="N204">
    <cfRule type="cellIs" dxfId="3258" priority="1537" operator="equal">
      <formula>"Completed"</formula>
    </cfRule>
    <cfRule type="cellIs" dxfId="3257" priority="1536" operator="equal">
      <formula>"wip"</formula>
    </cfRule>
  </conditionalFormatting>
  <conditionalFormatting sqref="N215">
    <cfRule type="cellIs" dxfId="3256" priority="1508" operator="equal">
      <formula>"wip"</formula>
    </cfRule>
    <cfRule type="cellIs" dxfId="3255" priority="1509" operator="equal">
      <formula>"Completed"</formula>
    </cfRule>
  </conditionalFormatting>
  <conditionalFormatting sqref="N226">
    <cfRule type="cellIs" dxfId="3254" priority="1481" operator="equal">
      <formula>"Completed"</formula>
    </cfRule>
    <cfRule type="cellIs" dxfId="3253" priority="1480" operator="equal">
      <formula>"wip"</formula>
    </cfRule>
  </conditionalFormatting>
  <conditionalFormatting sqref="N237">
    <cfRule type="cellIs" dxfId="3252" priority="1453" operator="equal">
      <formula>"Completed"</formula>
    </cfRule>
    <cfRule type="cellIs" dxfId="3251" priority="1452" operator="equal">
      <formula>"wip"</formula>
    </cfRule>
  </conditionalFormatting>
  <conditionalFormatting sqref="N247">
    <cfRule type="cellIs" dxfId="3250" priority="1399" operator="equal">
      <formula>"Completed"</formula>
    </cfRule>
    <cfRule type="cellIs" dxfId="3249" priority="1398" operator="equal">
      <formula>"wip"</formula>
    </cfRule>
  </conditionalFormatting>
  <conditionalFormatting sqref="N257">
    <cfRule type="cellIs" dxfId="3248" priority="1371" operator="equal">
      <formula>"Completed"</formula>
    </cfRule>
    <cfRule type="cellIs" dxfId="3247" priority="1370" operator="equal">
      <formula>"wip"</formula>
    </cfRule>
  </conditionalFormatting>
  <conditionalFormatting sqref="N267:O267">
    <cfRule type="cellIs" dxfId="3246" priority="1067" operator="equal">
      <formula>"Completed"</formula>
    </cfRule>
    <cfRule type="cellIs" dxfId="3245" priority="1065" operator="equal">
      <formula>"ROW"</formula>
    </cfRule>
    <cfRule type="cellIs" dxfId="3244" priority="1064" operator="equal">
      <formula>"HOLD"</formula>
    </cfRule>
    <cfRule type="cellIs" dxfId="3243" priority="1063" operator="equal">
      <formula>"completedw"</formula>
    </cfRule>
    <cfRule type="cellIs" dxfId="3242" priority="1066" operator="equal">
      <formula>"wip"</formula>
    </cfRule>
  </conditionalFormatting>
  <conditionalFormatting sqref="N289:O289">
    <cfRule type="cellIs" dxfId="3241" priority="923" operator="equal">
      <formula>"Completed"</formula>
    </cfRule>
    <cfRule type="cellIs" dxfId="3240" priority="922" operator="equal">
      <formula>"wip"</formula>
    </cfRule>
    <cfRule type="cellIs" dxfId="3239" priority="919" operator="equal">
      <formula>"completedw"</formula>
    </cfRule>
    <cfRule type="cellIs" dxfId="3238" priority="920" operator="equal">
      <formula>"HOLD"</formula>
    </cfRule>
    <cfRule type="cellIs" dxfId="3237" priority="921" operator="equal">
      <formula>"ROW"</formula>
    </cfRule>
  </conditionalFormatting>
  <conditionalFormatting sqref="O29:O30">
    <cfRule type="cellIs" dxfId="3236" priority="802" operator="equal">
      <formula>"HOLD"</formula>
    </cfRule>
    <cfRule type="cellIs" dxfId="3235" priority="803" operator="equal">
      <formula>"ROW"</formula>
    </cfRule>
    <cfRule type="cellIs" dxfId="3234" priority="801" operator="equal">
      <formula>"completedw"</formula>
    </cfRule>
  </conditionalFormatting>
  <conditionalFormatting sqref="O215:O216">
    <cfRule type="containsText" dxfId="3233" priority="3" operator="containsText" text="Hold">
      <formula>NOT(ISERROR(SEARCH("Hold",O215)))</formula>
    </cfRule>
  </conditionalFormatting>
  <conditionalFormatting sqref="O267">
    <cfRule type="containsText" dxfId="3232" priority="1062" operator="containsText" text="Hold">
      <formula>NOT(ISERROR(SEARCH("Hold",O267)))</formula>
    </cfRule>
  </conditionalFormatting>
  <conditionalFormatting sqref="O289">
    <cfRule type="containsText" dxfId="3231" priority="918" operator="containsText" text="Hold">
      <formula>NOT(ISERROR(SEARCH("Hold",O289)))</formula>
    </cfRule>
  </conditionalFormatting>
  <conditionalFormatting sqref="O36:Q37">
    <cfRule type="cellIs" dxfId="3230" priority="176" operator="equal">
      <formula>"HOLD"</formula>
    </cfRule>
    <cfRule type="cellIs" dxfId="3229" priority="175" operator="equal">
      <formula>"completedw"</formula>
    </cfRule>
    <cfRule type="cellIs" dxfId="3228" priority="179" operator="equal">
      <formula>"Completed"</formula>
    </cfRule>
    <cfRule type="containsText" dxfId="3227" priority="174" operator="containsText" text="Hold">
      <formula>NOT(ISERROR(SEARCH("Hold",O36)))</formula>
    </cfRule>
    <cfRule type="cellIs" dxfId="3226" priority="178" operator="equal">
      <formula>"wip"</formula>
    </cfRule>
    <cfRule type="cellIs" dxfId="3225" priority="177" operator="equal">
      <formula>"ROW"</formula>
    </cfRule>
  </conditionalFormatting>
  <conditionalFormatting sqref="O72:Q73">
    <cfRule type="cellIs" dxfId="3224" priority="456" operator="equal">
      <formula>"ROW"</formula>
    </cfRule>
    <cfRule type="cellIs" dxfId="3223" priority="455" operator="equal">
      <formula>"HOLD"</formula>
    </cfRule>
    <cfRule type="cellIs" dxfId="3222" priority="454" operator="equal">
      <formula>"completedw"</formula>
    </cfRule>
  </conditionalFormatting>
  <conditionalFormatting sqref="O90:Q91">
    <cfRule type="cellIs" dxfId="3221" priority="26" operator="equal">
      <formula>"wip"</formula>
    </cfRule>
    <cfRule type="cellIs" dxfId="3220" priority="24" operator="equal">
      <formula>"HOLD"</formula>
    </cfRule>
    <cfRule type="cellIs" dxfId="3219" priority="23" operator="equal">
      <formula>"completedw"</formula>
    </cfRule>
    <cfRule type="cellIs" dxfId="3218" priority="25" operator="equal">
      <formula>"ROW"</formula>
    </cfRule>
    <cfRule type="containsText" dxfId="3217" priority="22" operator="containsText" text="Hold">
      <formula>NOT(ISERROR(SEARCH("Hold",O90)))</formula>
    </cfRule>
    <cfRule type="cellIs" dxfId="3216" priority="27" operator="equal">
      <formula>"Completed"</formula>
    </cfRule>
  </conditionalFormatting>
  <conditionalFormatting sqref="O114:Q115 O161:P162 O215:Q216 O226:Q227 O237:Q238 O257:Q258 O247:Q248 O79:Q80 O102:Q103 C126:C127 O150:Q151 O268:P268 O278:Q279 O290:P290">
    <cfRule type="containsText" dxfId="3215" priority="800" operator="containsText" text="Hold">
      <formula>NOT(ISERROR(SEARCH("Hold",C79)))</formula>
    </cfRule>
  </conditionalFormatting>
  <conditionalFormatting sqref="O126:Q127">
    <cfRule type="containsText" dxfId="3214" priority="635" operator="containsText" text="Hold">
      <formula>NOT(ISERROR(SEARCH("Hold",O126)))</formula>
    </cfRule>
  </conditionalFormatting>
  <conditionalFormatting sqref="O138:Q139">
    <cfRule type="containsText" dxfId="3213" priority="640" operator="containsText" text="Hold">
      <formula>NOT(ISERROR(SEARCH("Hold",O138)))</formula>
    </cfRule>
  </conditionalFormatting>
  <conditionalFormatting sqref="O187:Q187">
    <cfRule type="cellIs" dxfId="3212" priority="372" operator="equal">
      <formula>"ROW"</formula>
    </cfRule>
    <cfRule type="cellIs" dxfId="3211" priority="371" operator="equal">
      <formula>"HOLD"</formula>
    </cfRule>
    <cfRule type="cellIs" dxfId="3210" priority="370" operator="equal">
      <formula>"completedw"</formula>
    </cfRule>
  </conditionalFormatting>
  <conditionalFormatting sqref="O194:Q195">
    <cfRule type="containsText" dxfId="3209" priority="643" operator="containsText" text="Hold">
      <formula>NOT(ISERROR(SEARCH("Hold",O194)))</formula>
    </cfRule>
  </conditionalFormatting>
  <conditionalFormatting sqref="O300:Q301">
    <cfRule type="containsText" dxfId="3208" priority="742" operator="containsText" text="Hold">
      <formula>NOT(ISERROR(SEARCH("Hold",O300)))</formula>
    </cfRule>
  </conditionalFormatting>
  <conditionalFormatting sqref="O311:Q312">
    <cfRule type="containsText" dxfId="3207" priority="92" operator="containsText" text="Hold">
      <formula>NOT(ISERROR(SEARCH("Hold",O311)))</formula>
    </cfRule>
  </conditionalFormatting>
  <conditionalFormatting sqref="O311:R312">
    <cfRule type="cellIs" dxfId="3206" priority="95" operator="equal">
      <formula>"ROW"</formula>
    </cfRule>
    <cfRule type="cellIs" dxfId="3205" priority="97" operator="equal">
      <formula>"Completed"</formula>
    </cfRule>
    <cfRule type="cellIs" dxfId="3204" priority="96" operator="equal">
      <formula>"wip"</formula>
    </cfRule>
    <cfRule type="cellIs" dxfId="3203" priority="93" operator="equal">
      <formula>"completedw"</formula>
    </cfRule>
    <cfRule type="cellIs" dxfId="3202" priority="94" operator="equal">
      <formula>"HOLD"</formula>
    </cfRule>
  </conditionalFormatting>
  <conditionalFormatting sqref="O208:S209">
    <cfRule type="cellIs" dxfId="3201" priority="239" operator="equal">
      <formula>"ROW"</formula>
    </cfRule>
    <cfRule type="cellIs" dxfId="3200" priority="238" operator="equal">
      <formula>"HOLD"</formula>
    </cfRule>
    <cfRule type="cellIs" dxfId="3199" priority="237" operator="equal">
      <formula>"completedw"</formula>
    </cfRule>
  </conditionalFormatting>
  <conditionalFormatting sqref="O61:W62">
    <cfRule type="cellIs" dxfId="3198" priority="136" operator="equal">
      <formula>"ROW"</formula>
    </cfRule>
    <cfRule type="cellIs" dxfId="3197" priority="135" operator="equal">
      <formula>"HOLD"</formula>
    </cfRule>
    <cfRule type="cellIs" dxfId="3196" priority="134" operator="equal">
      <formula>"completedw"</formula>
    </cfRule>
  </conditionalFormatting>
  <conditionalFormatting sqref="O176:W177">
    <cfRule type="cellIs" dxfId="3195" priority="391" operator="equal">
      <formula>"completedw"</formula>
    </cfRule>
    <cfRule type="cellIs" dxfId="3194" priority="392" operator="equal">
      <formula>"HOLD"</formula>
    </cfRule>
    <cfRule type="cellIs" dxfId="3193" priority="393" operator="equal">
      <formula>"ROW"</formula>
    </cfRule>
  </conditionalFormatting>
  <conditionalFormatting sqref="P172">
    <cfRule type="cellIs" dxfId="3192" priority="1620" operator="equal">
      <formula>"wip"</formula>
    </cfRule>
    <cfRule type="cellIs" dxfId="3191" priority="1621" operator="equal">
      <formula>"Completed"</formula>
    </cfRule>
  </conditionalFormatting>
  <conditionalFormatting sqref="P183">
    <cfRule type="cellIs" dxfId="3190" priority="1593" operator="equal">
      <formula>"Completed"</formula>
    </cfRule>
    <cfRule type="cellIs" dxfId="3189" priority="1592" operator="equal">
      <formula>"wip"</formula>
    </cfRule>
  </conditionalFormatting>
  <conditionalFormatting sqref="P194">
    <cfRule type="cellIs" dxfId="3188" priority="1562" operator="equal">
      <formula>"wip"</formula>
    </cfRule>
    <cfRule type="cellIs" dxfId="3187" priority="1563" operator="equal">
      <formula>"Completed"</formula>
    </cfRule>
  </conditionalFormatting>
  <conditionalFormatting sqref="P204">
    <cfRule type="cellIs" dxfId="3186" priority="1534" operator="equal">
      <formula>"wip"</formula>
    </cfRule>
    <cfRule type="cellIs" dxfId="3185" priority="1535" operator="equal">
      <formula>"Completed"</formula>
    </cfRule>
  </conditionalFormatting>
  <conditionalFormatting sqref="P215">
    <cfRule type="cellIs" dxfId="3184" priority="1506" operator="equal">
      <formula>"wip"</formula>
    </cfRule>
    <cfRule type="cellIs" dxfId="3183" priority="1507" operator="equal">
      <formula>"Completed"</formula>
    </cfRule>
  </conditionalFormatting>
  <conditionalFormatting sqref="P226">
    <cfRule type="cellIs" dxfId="3182" priority="1478" operator="equal">
      <formula>"wip"</formula>
    </cfRule>
    <cfRule type="cellIs" dxfId="3181" priority="1479" operator="equal">
      <formula>"Completed"</formula>
    </cfRule>
  </conditionalFormatting>
  <conditionalFormatting sqref="P237">
    <cfRule type="cellIs" dxfId="3180" priority="1450" operator="equal">
      <formula>"wip"</formula>
    </cfRule>
    <cfRule type="cellIs" dxfId="3179" priority="1451" operator="equal">
      <formula>"Completed"</formula>
    </cfRule>
  </conditionalFormatting>
  <conditionalFormatting sqref="P247">
    <cfRule type="cellIs" dxfId="3178" priority="1396" operator="equal">
      <formula>"wip"</formula>
    </cfRule>
    <cfRule type="cellIs" dxfId="3177" priority="1397" operator="equal">
      <formula>"Completed"</formula>
    </cfRule>
  </conditionalFormatting>
  <conditionalFormatting sqref="P257">
    <cfRule type="cellIs" dxfId="3176" priority="1369" operator="equal">
      <formula>"Completed"</formula>
    </cfRule>
    <cfRule type="cellIs" dxfId="3175" priority="1368" operator="equal">
      <formula>"wip"</formula>
    </cfRule>
  </conditionalFormatting>
  <conditionalFormatting sqref="P267">
    <cfRule type="cellIs" dxfId="3174" priority="170" operator="equal">
      <formula>"HOLD"</formula>
    </cfRule>
    <cfRule type="cellIs" dxfId="3173" priority="172" operator="equal">
      <formula>"wip"</formula>
    </cfRule>
    <cfRule type="cellIs" dxfId="3172" priority="173" operator="equal">
      <formula>"Completed"</formula>
    </cfRule>
    <cfRule type="cellIs" dxfId="3171" priority="171" operator="equal">
      <formula>"ROW"</formula>
    </cfRule>
    <cfRule type="cellIs" dxfId="3170" priority="169" operator="equal">
      <formula>"completedw"</formula>
    </cfRule>
  </conditionalFormatting>
  <conditionalFormatting sqref="P289">
    <cfRule type="cellIs" dxfId="3169" priority="165" operator="equal">
      <formula>"HOLD"</formula>
    </cfRule>
    <cfRule type="cellIs" dxfId="3168" priority="168" operator="equal">
      <formula>"Completed"</formula>
    </cfRule>
    <cfRule type="cellIs" dxfId="3167" priority="167" operator="equal">
      <formula>"wip"</formula>
    </cfRule>
    <cfRule type="cellIs" dxfId="3166" priority="166" operator="equal">
      <formula>"ROW"</formula>
    </cfRule>
    <cfRule type="cellIs" dxfId="3165" priority="164" operator="equal">
      <formula>"completedw"</formula>
    </cfRule>
  </conditionalFormatting>
  <conditionalFormatting sqref="Q161:Q162">
    <cfRule type="containsText" dxfId="3164" priority="535" operator="containsText" text="Hold">
      <formula>NOT(ISERROR(SEARCH("Hold",Q161)))</formula>
    </cfRule>
  </conditionalFormatting>
  <conditionalFormatting sqref="Q215:Q216">
    <cfRule type="containsText" dxfId="3163" priority="1" operator="containsText" text="Hold">
      <formula>NOT(ISERROR(SEARCH("Hold",Q215)))</formula>
    </cfRule>
  </conditionalFormatting>
  <conditionalFormatting sqref="Q267:Q268">
    <cfRule type="containsText" dxfId="3162" priority="1068" operator="containsText" text="Hold">
      <formula>NOT(ISERROR(SEARCH("Hold",Q267)))</formula>
    </cfRule>
  </conditionalFormatting>
  <conditionalFormatting sqref="Q289:Q290">
    <cfRule type="containsText" dxfId="3161" priority="924" operator="containsText" text="Hold">
      <formula>NOT(ISERROR(SEARCH("Hold",Q289)))</formula>
    </cfRule>
  </conditionalFormatting>
  <conditionalFormatting sqref="Q278:R279">
    <cfRule type="cellIs" dxfId="3160" priority="989" operator="equal">
      <formula>"Completed"</formula>
    </cfRule>
    <cfRule type="cellIs" dxfId="3159" priority="985" operator="equal">
      <formula>"completedw"</formula>
    </cfRule>
    <cfRule type="cellIs" dxfId="3158" priority="986" operator="equal">
      <formula>"HOLD"</formula>
    </cfRule>
    <cfRule type="cellIs" dxfId="3157" priority="987" operator="equal">
      <formula>"ROW"</formula>
    </cfRule>
    <cfRule type="cellIs" dxfId="3156" priority="988" operator="equal">
      <formula>"wip"</formula>
    </cfRule>
  </conditionalFormatting>
  <conditionalFormatting sqref="Q300:R301">
    <cfRule type="cellIs" dxfId="3155" priority="747" operator="equal">
      <formula>"Completed"</formula>
    </cfRule>
    <cfRule type="cellIs" dxfId="3154" priority="746" operator="equal">
      <formula>"wip"</formula>
    </cfRule>
    <cfRule type="cellIs" dxfId="3153" priority="745" operator="equal">
      <formula>"ROW"</formula>
    </cfRule>
    <cfRule type="cellIs" dxfId="3152" priority="743" operator="equal">
      <formula>"completedw"</formula>
    </cfRule>
    <cfRule type="cellIs" dxfId="3151" priority="744" operator="equal">
      <formula>"HOLD"</formula>
    </cfRule>
  </conditionalFormatting>
  <conditionalFormatting sqref="Q29:S30">
    <cfRule type="cellIs" dxfId="3150" priority="532" operator="equal">
      <formula>"completedw"</formula>
    </cfRule>
    <cfRule type="cellIs" dxfId="3149" priority="533" operator="equal">
      <formula>"HOLD"</formula>
    </cfRule>
    <cfRule type="cellIs" dxfId="3148" priority="534" operator="equal">
      <formula>"ROW"</formula>
    </cfRule>
  </conditionalFormatting>
  <conditionalFormatting sqref="Q289:S290">
    <cfRule type="cellIs" dxfId="3147" priority="929" operator="equal">
      <formula>"wip"</formula>
    </cfRule>
    <cfRule type="cellIs" dxfId="3146" priority="930" operator="equal">
      <formula>"Completed"</formula>
    </cfRule>
    <cfRule type="cellIs" dxfId="3145" priority="928" operator="equal">
      <formula>"ROW"</formula>
    </cfRule>
    <cfRule type="cellIs" dxfId="3144" priority="926" operator="equal">
      <formula>"completedw"</formula>
    </cfRule>
    <cfRule type="cellIs" dxfId="3143" priority="927" operator="equal">
      <formula>"HOLD"</formula>
    </cfRule>
  </conditionalFormatting>
  <conditionalFormatting sqref="R172">
    <cfRule type="cellIs" dxfId="3142" priority="1619" operator="equal">
      <formula>"Completed"</formula>
    </cfRule>
    <cfRule type="cellIs" dxfId="3141" priority="1618" operator="equal">
      <formula>"wip"</formula>
    </cfRule>
  </conditionalFormatting>
  <conditionalFormatting sqref="R183">
    <cfRule type="cellIs" dxfId="3140" priority="1590" operator="equal">
      <formula>"wip"</formula>
    </cfRule>
    <cfRule type="cellIs" dxfId="3139" priority="1591" operator="equal">
      <formula>"Completed"</formula>
    </cfRule>
  </conditionalFormatting>
  <conditionalFormatting sqref="R194">
    <cfRule type="cellIs" dxfId="3138" priority="1560" operator="equal">
      <formula>"wip"</formula>
    </cfRule>
    <cfRule type="cellIs" dxfId="3137" priority="1561" operator="equal">
      <formula>"Completed"</formula>
    </cfRule>
  </conditionalFormatting>
  <conditionalFormatting sqref="R204">
    <cfRule type="cellIs" dxfId="3136" priority="1533" operator="equal">
      <formula>"Completed"</formula>
    </cfRule>
    <cfRule type="cellIs" dxfId="3135" priority="1532" operator="equal">
      <formula>"wip"</formula>
    </cfRule>
  </conditionalFormatting>
  <conditionalFormatting sqref="R215">
    <cfRule type="cellIs" dxfId="3134" priority="1504" operator="equal">
      <formula>"wip"</formula>
    </cfRule>
    <cfRule type="cellIs" dxfId="3133" priority="1505" operator="equal">
      <formula>"Completed"</formula>
    </cfRule>
  </conditionalFormatting>
  <conditionalFormatting sqref="R226">
    <cfRule type="cellIs" dxfId="3132" priority="1476" operator="equal">
      <formula>"wip"</formula>
    </cfRule>
    <cfRule type="cellIs" dxfId="3131" priority="1477" operator="equal">
      <formula>"Completed"</formula>
    </cfRule>
  </conditionalFormatting>
  <conditionalFormatting sqref="R237">
    <cfRule type="cellIs" dxfId="3130" priority="1449" operator="equal">
      <formula>"Completed"</formula>
    </cfRule>
    <cfRule type="cellIs" dxfId="3129" priority="1448" operator="equal">
      <formula>"wip"</formula>
    </cfRule>
  </conditionalFormatting>
  <conditionalFormatting sqref="R247">
    <cfRule type="cellIs" dxfId="3128" priority="1395" operator="equal">
      <formula>"Completed"</formula>
    </cfRule>
    <cfRule type="cellIs" dxfId="3127" priority="1394" operator="equal">
      <formula>"wip"</formula>
    </cfRule>
  </conditionalFormatting>
  <conditionalFormatting sqref="R257">
    <cfRule type="cellIs" dxfId="3126" priority="1367" operator="equal">
      <formula>"Completed"</formula>
    </cfRule>
    <cfRule type="cellIs" dxfId="3125" priority="1366" operator="equal">
      <formula>"wip"</formula>
    </cfRule>
  </conditionalFormatting>
  <conditionalFormatting sqref="R90:S91">
    <cfRule type="cellIs" dxfId="3124" priority="71" operator="equal">
      <formula>"ROW"</formula>
    </cfRule>
    <cfRule type="cellIs" dxfId="3123" priority="70" operator="equal">
      <formula>"HOLD"</formula>
    </cfRule>
    <cfRule type="cellIs" dxfId="3122" priority="69" operator="equal">
      <formula>"completedw"</formula>
    </cfRule>
    <cfRule type="cellIs" dxfId="3121" priority="73" operator="equal">
      <formula>"Completed"</formula>
    </cfRule>
    <cfRule type="cellIs" dxfId="3120" priority="72" operator="equal">
      <formula>"wip"</formula>
    </cfRule>
  </conditionalFormatting>
  <conditionalFormatting sqref="R267:S268">
    <cfRule type="cellIs" dxfId="3119" priority="1071" operator="equal">
      <formula>"HOLD"</formula>
    </cfRule>
    <cfRule type="cellIs" dxfId="3118" priority="1070" operator="equal">
      <formula>"completedw"</formula>
    </cfRule>
    <cfRule type="cellIs" dxfId="3117" priority="1072" operator="equal">
      <formula>"ROW"</formula>
    </cfRule>
    <cfRule type="cellIs" dxfId="3116" priority="1073" operator="equal">
      <formula>"wip"</formula>
    </cfRule>
    <cfRule type="cellIs" dxfId="3115" priority="1074" operator="equal">
      <formula>"Completed"</formula>
    </cfRule>
  </conditionalFormatting>
  <conditionalFormatting sqref="R36:V37">
    <cfRule type="cellIs" dxfId="3114" priority="598" operator="equal">
      <formula>"Completed"</formula>
    </cfRule>
    <cfRule type="cellIs" dxfId="3113" priority="597" operator="equal">
      <formula>"wip"</formula>
    </cfRule>
    <cfRule type="cellIs" dxfId="3112" priority="596" operator="equal">
      <formula>"ROW"</formula>
    </cfRule>
    <cfRule type="cellIs" dxfId="3111" priority="595" operator="equal">
      <formula>"HOLD"</formula>
    </cfRule>
    <cfRule type="cellIs" dxfId="3110" priority="594" operator="equal">
      <formula>"completedw"</formula>
    </cfRule>
  </conditionalFormatting>
  <conditionalFormatting sqref="S36:S37">
    <cfRule type="containsText" dxfId="3109" priority="593" operator="containsText" text="Hold">
      <formula>NOT(ISERROR(SEARCH("Hold",S36)))</formula>
    </cfRule>
  </conditionalFormatting>
  <conditionalFormatting sqref="S51">
    <cfRule type="cellIs" dxfId="3108" priority="507" operator="equal">
      <formula>"ROW"</formula>
    </cfRule>
    <cfRule type="cellIs" dxfId="3107" priority="505" operator="equal">
      <formula>"completedw"</formula>
    </cfRule>
    <cfRule type="cellIs" dxfId="3106" priority="506" operator="equal">
      <formula>"HOLD"</formula>
    </cfRule>
  </conditionalFormatting>
  <conditionalFormatting sqref="S72:S73">
    <cfRule type="cellIs" dxfId="3105" priority="457" operator="equal">
      <formula>"completedw"</formula>
    </cfRule>
    <cfRule type="cellIs" dxfId="3104" priority="459" operator="equal">
      <formula>"ROW"</formula>
    </cfRule>
    <cfRule type="cellIs" dxfId="3103" priority="458" operator="equal">
      <formula>"HOLD"</formula>
    </cfRule>
  </conditionalFormatting>
  <conditionalFormatting sqref="S79:S80">
    <cfRule type="cellIs" dxfId="3102" priority="587" operator="equal">
      <formula>"completedw"</formula>
    </cfRule>
    <cfRule type="cellIs" dxfId="3101" priority="588" operator="equal">
      <formula>"HOLD"</formula>
    </cfRule>
    <cfRule type="cellIs" dxfId="3100" priority="589" operator="equal">
      <formula>"ROW"</formula>
    </cfRule>
    <cfRule type="cellIs" dxfId="3099" priority="591" operator="equal">
      <formula>"Completed"</formula>
    </cfRule>
    <cfRule type="cellIs" dxfId="3098" priority="590" operator="equal">
      <formula>"wip"</formula>
    </cfRule>
    <cfRule type="containsText" dxfId="3097" priority="586" operator="containsText" text="Hold">
      <formula>NOT(ISERROR(SEARCH("Hold",S79)))</formula>
    </cfRule>
  </conditionalFormatting>
  <conditionalFormatting sqref="S90:S91">
    <cfRule type="containsText" dxfId="3096" priority="68" operator="containsText" text="Hold">
      <formula>NOT(ISERROR(SEARCH("Hold",S90)))</formula>
    </cfRule>
  </conditionalFormatting>
  <conditionalFormatting sqref="S102:S103">
    <cfRule type="containsText" dxfId="3095" priority="833" operator="containsText" text="Hold">
      <formula>NOT(ISERROR(SEARCH("Hold",S102)))</formula>
    </cfRule>
  </conditionalFormatting>
  <conditionalFormatting sqref="S106:S107">
    <cfRule type="cellIs" dxfId="3094" priority="423" operator="equal">
      <formula>"ROW"</formula>
    </cfRule>
    <cfRule type="cellIs" dxfId="3093" priority="422" operator="equal">
      <formula>"HOLD"</formula>
    </cfRule>
    <cfRule type="cellIs" dxfId="3092" priority="421" operator="equal">
      <formula>"completedw"</formula>
    </cfRule>
  </conditionalFormatting>
  <conditionalFormatting sqref="S114:S115">
    <cfRule type="containsText" dxfId="3091" priority="1254" operator="containsText" text="Hold">
      <formula>NOT(ISERROR(SEARCH("Hold",S114)))</formula>
    </cfRule>
  </conditionalFormatting>
  <conditionalFormatting sqref="S118:S119">
    <cfRule type="cellIs" dxfId="3090" priority="196" operator="equal">
      <formula>"HOLD"</formula>
    </cfRule>
    <cfRule type="cellIs" dxfId="3089" priority="197" operator="equal">
      <formula>"ROW"</formula>
    </cfRule>
    <cfRule type="cellIs" dxfId="3088" priority="195" operator="equal">
      <formula>"completedw"</formula>
    </cfRule>
  </conditionalFormatting>
  <conditionalFormatting sqref="S122">
    <cfRule type="cellIs" dxfId="3087" priority="277" operator="equal">
      <formula>"HOLD"</formula>
    </cfRule>
    <cfRule type="cellIs" dxfId="3086" priority="278" operator="equal">
      <formula>"ROW"</formula>
    </cfRule>
    <cfRule type="cellIs" dxfId="3085" priority="276" operator="equal">
      <formula>"completedw"</formula>
    </cfRule>
  </conditionalFormatting>
  <conditionalFormatting sqref="S126:S127">
    <cfRule type="containsText" dxfId="3084" priority="634" operator="containsText" text="Hold">
      <formula>NOT(ISERROR(SEARCH("Hold",S126)))</formula>
    </cfRule>
  </conditionalFormatting>
  <conditionalFormatting sqref="S138:S139">
    <cfRule type="containsText" dxfId="3083" priority="639" operator="containsText" text="Hold">
      <formula>NOT(ISERROR(SEARCH("Hold",S138)))</formula>
    </cfRule>
  </conditionalFormatting>
  <conditionalFormatting sqref="S142:S143 S145">
    <cfRule type="cellIs" dxfId="3082" priority="416" operator="equal">
      <formula>"HOLD"</formula>
    </cfRule>
    <cfRule type="cellIs" dxfId="3081" priority="417" operator="equal">
      <formula>"ROW"</formula>
    </cfRule>
    <cfRule type="cellIs" dxfId="3080" priority="415" operator="equal">
      <formula>"completedw"</formula>
    </cfRule>
  </conditionalFormatting>
  <conditionalFormatting sqref="S150:S151">
    <cfRule type="containsText" dxfId="3079" priority="1249" operator="containsText" text="Hold">
      <formula>NOT(ISERROR(SEARCH("Hold",S150)))</formula>
    </cfRule>
  </conditionalFormatting>
  <conditionalFormatting sqref="S187">
    <cfRule type="cellIs" dxfId="3078" priority="367" operator="equal">
      <formula>"completedw"</formula>
    </cfRule>
    <cfRule type="cellIs" dxfId="3077" priority="368" operator="equal">
      <formula>"HOLD"</formula>
    </cfRule>
    <cfRule type="cellIs" dxfId="3076" priority="369" operator="equal">
      <formula>"ROW"</formula>
    </cfRule>
  </conditionalFormatting>
  <conditionalFormatting sqref="S194:S195">
    <cfRule type="containsText" dxfId="3075" priority="642" operator="containsText" text="Hold">
      <formula>NOT(ISERROR(SEARCH("Hold",S194)))</formula>
    </cfRule>
    <cfRule type="containsText" dxfId="3074" priority="7" operator="containsText" text="Hold">
      <formula>NOT(ISERROR(SEARCH("Hold",S194)))</formula>
    </cfRule>
  </conditionalFormatting>
  <conditionalFormatting sqref="S215:S216">
    <cfRule type="containsText" dxfId="3073" priority="144" operator="containsText" text="Hold">
      <formula>NOT(ISERROR(SEARCH("Hold",S215)))</formula>
    </cfRule>
    <cfRule type="containsText" dxfId="3072" priority="1166" operator="containsText" text="Hold">
      <formula>NOT(ISERROR(SEARCH("Hold",S215)))</formula>
    </cfRule>
  </conditionalFormatting>
  <conditionalFormatting sqref="S226:S227">
    <cfRule type="containsText" dxfId="3071" priority="1155" operator="containsText" text="Hold">
      <formula>NOT(ISERROR(SEARCH("Hold",S226)))</formula>
    </cfRule>
  </conditionalFormatting>
  <conditionalFormatting sqref="S237:S238">
    <cfRule type="containsText" dxfId="3070" priority="1143" operator="containsText" text="Hold">
      <formula>NOT(ISERROR(SEARCH("Hold",S237)))</formula>
    </cfRule>
  </conditionalFormatting>
  <conditionalFormatting sqref="S247:S248">
    <cfRule type="containsText" dxfId="3069" priority="1132" operator="containsText" text="Hold">
      <formula>NOT(ISERROR(SEARCH("Hold",S247)))</formula>
    </cfRule>
  </conditionalFormatting>
  <conditionalFormatting sqref="S257:S258">
    <cfRule type="containsText" dxfId="3068" priority="1120" operator="containsText" text="Hold">
      <formula>NOT(ISERROR(SEARCH("Hold",S257)))</formula>
    </cfRule>
  </conditionalFormatting>
  <conditionalFormatting sqref="S267:S268">
    <cfRule type="containsText" dxfId="3067" priority="1069" operator="containsText" text="Hold">
      <formula>NOT(ISERROR(SEARCH("Hold",S267)))</formula>
    </cfRule>
  </conditionalFormatting>
  <conditionalFormatting sqref="S278:S279">
    <cfRule type="containsText" dxfId="3066" priority="80" operator="containsText" text="Hold">
      <formula>NOT(ISERROR(SEARCH("Hold",S278)))</formula>
    </cfRule>
  </conditionalFormatting>
  <conditionalFormatting sqref="S289:S290">
    <cfRule type="containsText" dxfId="3065" priority="925" operator="containsText" text="Hold">
      <formula>NOT(ISERROR(SEARCH("Hold",S289)))</formula>
    </cfRule>
  </conditionalFormatting>
  <conditionalFormatting sqref="S300:S301">
    <cfRule type="containsText" dxfId="3064" priority="736" operator="containsText" text="Hold">
      <formula>NOT(ISERROR(SEARCH("Hold",S300)))</formula>
    </cfRule>
  </conditionalFormatting>
  <conditionalFormatting sqref="S311:S312">
    <cfRule type="cellIs" dxfId="3063" priority="91" operator="equal">
      <formula>"Completed"</formula>
    </cfRule>
    <cfRule type="containsText" dxfId="3062" priority="86" operator="containsText" text="Hold">
      <formula>NOT(ISERROR(SEARCH("Hold",S311)))</formula>
    </cfRule>
    <cfRule type="cellIs" dxfId="3061" priority="87" operator="equal">
      <formula>"completedw"</formula>
    </cfRule>
    <cfRule type="cellIs" dxfId="3060" priority="88" operator="equal">
      <formula>"HOLD"</formula>
    </cfRule>
    <cfRule type="cellIs" dxfId="3059" priority="89" operator="equal">
      <formula>"ROW"</formula>
    </cfRule>
    <cfRule type="cellIs" dxfId="3058" priority="90" operator="equal">
      <formula>"wip"</formula>
    </cfRule>
  </conditionalFormatting>
  <conditionalFormatting sqref="S278:T279">
    <cfRule type="cellIs" dxfId="3057" priority="83" operator="equal">
      <formula>"ROW"</formula>
    </cfRule>
    <cfRule type="cellIs" dxfId="3056" priority="81" operator="equal">
      <formula>"completedw"</formula>
    </cfRule>
    <cfRule type="cellIs" dxfId="3055" priority="84" operator="equal">
      <formula>"wip"</formula>
    </cfRule>
    <cfRule type="cellIs" dxfId="3054" priority="85" operator="equal">
      <formula>"Completed"</formula>
    </cfRule>
    <cfRule type="cellIs" dxfId="3053" priority="82" operator="equal">
      <formula>"HOLD"</formula>
    </cfRule>
  </conditionalFormatting>
  <conditionalFormatting sqref="S300:T301">
    <cfRule type="cellIs" dxfId="3052" priority="741" operator="equal">
      <formula>"Completed"</formula>
    </cfRule>
    <cfRule type="cellIs" dxfId="3051" priority="740" operator="equal">
      <formula>"wip"</formula>
    </cfRule>
    <cfRule type="cellIs" dxfId="3050" priority="739" operator="equal">
      <formula>"ROW"</formula>
    </cfRule>
    <cfRule type="cellIs" dxfId="3049" priority="737" operator="equal">
      <formula>"completedw"</formula>
    </cfRule>
    <cfRule type="cellIs" dxfId="3048" priority="738" operator="equal">
      <formula>"HOLD"</formula>
    </cfRule>
  </conditionalFormatting>
  <conditionalFormatting sqref="T172">
    <cfRule type="cellIs" dxfId="3047" priority="1617" operator="equal">
      <formula>"Completed"</formula>
    </cfRule>
    <cfRule type="cellIs" dxfId="3046" priority="1616" operator="equal">
      <formula>"wip"</formula>
    </cfRule>
  </conditionalFormatting>
  <conditionalFormatting sqref="T183">
    <cfRule type="cellIs" dxfId="3045" priority="1589" operator="equal">
      <formula>"Completed"</formula>
    </cfRule>
    <cfRule type="cellIs" dxfId="3044" priority="1588" operator="equal">
      <formula>"wip"</formula>
    </cfRule>
  </conditionalFormatting>
  <conditionalFormatting sqref="T194">
    <cfRule type="cellIs" dxfId="3043" priority="1558" operator="equal">
      <formula>"wip"</formula>
    </cfRule>
    <cfRule type="cellIs" dxfId="3042" priority="1559" operator="equal">
      <formula>"Completed"</formula>
    </cfRule>
  </conditionalFormatting>
  <conditionalFormatting sqref="T204">
    <cfRule type="cellIs" dxfId="3041" priority="1531" operator="equal">
      <formula>"Completed"</formula>
    </cfRule>
    <cfRule type="cellIs" dxfId="3040" priority="1530" operator="equal">
      <formula>"wip"</formula>
    </cfRule>
  </conditionalFormatting>
  <conditionalFormatting sqref="T215">
    <cfRule type="cellIs" dxfId="3039" priority="1502" operator="equal">
      <formula>"wip"</formula>
    </cfRule>
    <cfRule type="cellIs" dxfId="3038" priority="1503" operator="equal">
      <formula>"Completed"</formula>
    </cfRule>
  </conditionalFormatting>
  <conditionalFormatting sqref="T226">
    <cfRule type="cellIs" dxfId="3037" priority="1474" operator="equal">
      <formula>"wip"</formula>
    </cfRule>
    <cfRule type="cellIs" dxfId="3036" priority="1475" operator="equal">
      <formula>"Completed"</formula>
    </cfRule>
  </conditionalFormatting>
  <conditionalFormatting sqref="T237">
    <cfRule type="cellIs" dxfId="3035" priority="1446" operator="equal">
      <formula>"wip"</formula>
    </cfRule>
    <cfRule type="cellIs" dxfId="3034" priority="1447" operator="equal">
      <formula>"Completed"</formula>
    </cfRule>
  </conditionalFormatting>
  <conditionalFormatting sqref="T247">
    <cfRule type="cellIs" dxfId="3033" priority="1392" operator="equal">
      <formula>"wip"</formula>
    </cfRule>
    <cfRule type="cellIs" dxfId="3032" priority="1393" operator="equal">
      <formula>"Completed"</formula>
    </cfRule>
  </conditionalFormatting>
  <conditionalFormatting sqref="T257">
    <cfRule type="cellIs" dxfId="3031" priority="1365" operator="equal">
      <formula>"Completed"</formula>
    </cfRule>
    <cfRule type="cellIs" dxfId="3030" priority="1364" operator="equal">
      <formula>"wip"</formula>
    </cfRule>
  </conditionalFormatting>
  <conditionalFormatting sqref="T267:U268">
    <cfRule type="cellIs" dxfId="3029" priority="1079" operator="equal">
      <formula>"wip"</formula>
    </cfRule>
    <cfRule type="cellIs" dxfId="3028" priority="1078" operator="equal">
      <formula>"ROW"</formula>
    </cfRule>
    <cfRule type="cellIs" dxfId="3027" priority="1080" operator="equal">
      <formula>"Completed"</formula>
    </cfRule>
    <cfRule type="cellIs" dxfId="3026" priority="1077" operator="equal">
      <formula>"HOLD"</formula>
    </cfRule>
    <cfRule type="cellIs" dxfId="3025" priority="1076" operator="equal">
      <formula>"completedw"</formula>
    </cfRule>
  </conditionalFormatting>
  <conditionalFormatting sqref="T289:U290">
    <cfRule type="cellIs" dxfId="3024" priority="936" operator="equal">
      <formula>"Completed"</formula>
    </cfRule>
    <cfRule type="cellIs" dxfId="3023" priority="935" operator="equal">
      <formula>"wip"</formula>
    </cfRule>
    <cfRule type="cellIs" dxfId="3022" priority="934" operator="equal">
      <formula>"ROW"</formula>
    </cfRule>
    <cfRule type="cellIs" dxfId="3021" priority="933" operator="equal">
      <formula>"HOLD"</formula>
    </cfRule>
    <cfRule type="cellIs" dxfId="3020" priority="932" operator="equal">
      <formula>"completedw"</formula>
    </cfRule>
  </conditionalFormatting>
  <conditionalFormatting sqref="T90:V91">
    <cfRule type="cellIs" dxfId="3019" priority="1264" operator="equal">
      <formula>"Completed"</formula>
    </cfRule>
    <cfRule type="cellIs" dxfId="3018" priority="1260" operator="equal">
      <formula>"completedw"</formula>
    </cfRule>
    <cfRule type="cellIs" dxfId="3017" priority="1262" operator="equal">
      <formula>"ROW"</formula>
    </cfRule>
    <cfRule type="cellIs" dxfId="3016" priority="1263" operator="equal">
      <formula>"wip"</formula>
    </cfRule>
    <cfRule type="cellIs" dxfId="3015" priority="1261" operator="equal">
      <formula>"HOLD"</formula>
    </cfRule>
  </conditionalFormatting>
  <conditionalFormatting sqref="T311:V312">
    <cfRule type="cellIs" dxfId="3014" priority="678" operator="equal">
      <formula>"HOLD"</formula>
    </cfRule>
    <cfRule type="cellIs" dxfId="3013" priority="679" operator="equal">
      <formula>"ROW"</formula>
    </cfRule>
    <cfRule type="cellIs" dxfId="3012" priority="680" operator="equal">
      <formula>"wip"</formula>
    </cfRule>
    <cfRule type="cellIs" dxfId="3011" priority="681" operator="equal">
      <formula>"Completed"</formula>
    </cfRule>
    <cfRule type="cellIs" dxfId="3010" priority="677" operator="equal">
      <formula>"completedw"</formula>
    </cfRule>
  </conditionalFormatting>
  <conditionalFormatting sqref="T79:X80">
    <cfRule type="cellIs" dxfId="3009" priority="1217" operator="equal">
      <formula>"completedw"</formula>
    </cfRule>
    <cfRule type="cellIs" dxfId="3008" priority="1218" operator="equal">
      <formula>"HOLD"</formula>
    </cfRule>
    <cfRule type="cellIs" dxfId="3007" priority="1219" operator="equal">
      <formula>"ROW"</formula>
    </cfRule>
    <cfRule type="cellIs" dxfId="3006" priority="1220" operator="equal">
      <formula>"wip"</formula>
    </cfRule>
    <cfRule type="cellIs" dxfId="3005" priority="1221" operator="equal">
      <formula>"Completed"</formula>
    </cfRule>
  </conditionalFormatting>
  <conditionalFormatting sqref="T165:Y166">
    <cfRule type="cellIs" dxfId="3004" priority="407" operator="equal">
      <formula>"HOLD"</formula>
    </cfRule>
    <cfRule type="cellIs" dxfId="3003" priority="406" operator="equal">
      <formula>"completedw"</formula>
    </cfRule>
    <cfRule type="cellIs" dxfId="3002" priority="408" operator="equal">
      <formula>"ROW"</formula>
    </cfRule>
  </conditionalFormatting>
  <conditionalFormatting sqref="U15 W15">
    <cfRule type="cellIs" dxfId="3001" priority="56" operator="equal">
      <formula>"wip"</formula>
    </cfRule>
  </conditionalFormatting>
  <conditionalFormatting sqref="U29:U30">
    <cfRule type="cellIs" dxfId="3000" priority="529" operator="equal">
      <formula>"completedw"</formula>
    </cfRule>
    <cfRule type="cellIs" dxfId="2999" priority="530" operator="equal">
      <formula>"HOLD"</formula>
    </cfRule>
    <cfRule type="cellIs" dxfId="2998" priority="531" operator="equal">
      <formula>"ROW"</formula>
    </cfRule>
  </conditionalFormatting>
  <conditionalFormatting sqref="U51">
    <cfRule type="cellIs" dxfId="2997" priority="502" operator="equal">
      <formula>"completedw"</formula>
    </cfRule>
    <cfRule type="cellIs" dxfId="2996" priority="503" operator="equal">
      <formula>"HOLD"</formula>
    </cfRule>
    <cfRule type="cellIs" dxfId="2995" priority="504" operator="equal">
      <formula>"ROW"</formula>
    </cfRule>
  </conditionalFormatting>
  <conditionalFormatting sqref="U72:U73">
    <cfRule type="cellIs" dxfId="2994" priority="462" operator="equal">
      <formula>"ROW"</formula>
    </cfRule>
    <cfRule type="cellIs" dxfId="2993" priority="461" operator="equal">
      <formula>"HOLD"</formula>
    </cfRule>
    <cfRule type="cellIs" dxfId="2992" priority="460" operator="equal">
      <formula>"completedw"</formula>
    </cfRule>
  </conditionalFormatting>
  <conditionalFormatting sqref="U90:U91">
    <cfRule type="containsText" dxfId="2991" priority="1259" operator="containsText" text="Hold">
      <formula>NOT(ISERROR(SEARCH("Hold",U90)))</formula>
    </cfRule>
  </conditionalFormatting>
  <conditionalFormatting sqref="U102:U103">
    <cfRule type="containsText" dxfId="2990" priority="1274" operator="containsText" text="Hold">
      <formula>NOT(ISERROR(SEARCH("Hold",U102)))</formula>
    </cfRule>
  </conditionalFormatting>
  <conditionalFormatting sqref="U114:U115">
    <cfRule type="containsText" dxfId="2989" priority="1253" operator="containsText" text="Hold">
      <formula>NOT(ISERROR(SEARCH("Hold",U114)))</formula>
    </cfRule>
  </conditionalFormatting>
  <conditionalFormatting sqref="U126:U127">
    <cfRule type="containsText" dxfId="2988" priority="633" operator="containsText" text="Hold">
      <formula>NOT(ISERROR(SEARCH("Hold",U126)))</formula>
    </cfRule>
  </conditionalFormatting>
  <conditionalFormatting sqref="U138:U139">
    <cfRule type="containsText" dxfId="2987" priority="1271" operator="containsText" text="Hold">
      <formula>NOT(ISERROR(SEARCH("Hold",U138)))</formula>
    </cfRule>
  </conditionalFormatting>
  <conditionalFormatting sqref="U150:U151">
    <cfRule type="containsText" dxfId="2986" priority="8" operator="containsText" text="Hold">
      <formula>NOT(ISERROR(SEARCH("Hold",U150)))</formula>
    </cfRule>
  </conditionalFormatting>
  <conditionalFormatting sqref="U161:U162">
    <cfRule type="containsText" dxfId="2985" priority="1257" operator="containsText" text="Hold">
      <formula>NOT(ISERROR(SEARCH("Hold",U161)))</formula>
    </cfRule>
  </conditionalFormatting>
  <conditionalFormatting sqref="U194:U195">
    <cfRule type="containsText" dxfId="2984" priority="641" operator="containsText" text="Hold">
      <formula>NOT(ISERROR(SEARCH("Hold",U194)))</formula>
    </cfRule>
  </conditionalFormatting>
  <conditionalFormatting sqref="U208">
    <cfRule type="cellIs" dxfId="2983" priority="190" operator="equal">
      <formula>"completedw"</formula>
    </cfRule>
    <cfRule type="cellIs" dxfId="2982" priority="192" operator="equal">
      <formula>"ROW"</formula>
    </cfRule>
    <cfRule type="cellIs" dxfId="2981" priority="191" operator="equal">
      <formula>"HOLD"</formula>
    </cfRule>
  </conditionalFormatting>
  <conditionalFormatting sqref="U215:U216">
    <cfRule type="containsText" dxfId="2980" priority="1165" operator="containsText" text="Hold">
      <formula>NOT(ISERROR(SEARCH("Hold",U215)))</formula>
    </cfRule>
  </conditionalFormatting>
  <conditionalFormatting sqref="U226:U227">
    <cfRule type="containsText" dxfId="2979" priority="1156" operator="containsText" text="Hold">
      <formula>NOT(ISERROR(SEARCH("Hold",U226)))</formula>
    </cfRule>
  </conditionalFormatting>
  <conditionalFormatting sqref="U237:U238">
    <cfRule type="containsText" dxfId="2978" priority="1142" operator="containsText" text="Hold">
      <formula>NOT(ISERROR(SEARCH("Hold",U237)))</formula>
    </cfRule>
  </conditionalFormatting>
  <conditionalFormatting sqref="U247:U248">
    <cfRule type="containsText" dxfId="2977" priority="1133" operator="containsText" text="Hold">
      <formula>NOT(ISERROR(SEARCH("Hold",U247)))</formula>
    </cfRule>
  </conditionalFormatting>
  <conditionalFormatting sqref="U257:U258">
    <cfRule type="containsText" dxfId="2976" priority="1119" operator="containsText" text="Hold">
      <formula>NOT(ISERROR(SEARCH("Hold",U257)))</formula>
    </cfRule>
  </conditionalFormatting>
  <conditionalFormatting sqref="U267:U268">
    <cfRule type="containsText" dxfId="2975" priority="1075" operator="containsText" text="Hold">
      <formula>NOT(ISERROR(SEARCH("Hold",U267)))</formula>
    </cfRule>
  </conditionalFormatting>
  <conditionalFormatting sqref="U278:U279">
    <cfRule type="containsText" dxfId="2974" priority="74" operator="containsText" text="Hold">
      <formula>NOT(ISERROR(SEARCH("Hold",U278)))</formula>
    </cfRule>
    <cfRule type="cellIs" dxfId="2973" priority="77" operator="equal">
      <formula>"ROW"</formula>
    </cfRule>
    <cfRule type="cellIs" dxfId="2972" priority="76" operator="equal">
      <formula>"HOLD"</formula>
    </cfRule>
    <cfRule type="cellIs" dxfId="2971" priority="78" operator="equal">
      <formula>"wip"</formula>
    </cfRule>
    <cfRule type="cellIs" dxfId="2970" priority="79" operator="equal">
      <formula>"Completed"</formula>
    </cfRule>
    <cfRule type="cellIs" dxfId="2969" priority="75" operator="equal">
      <formula>"completedw"</formula>
    </cfRule>
  </conditionalFormatting>
  <conditionalFormatting sqref="U289:U290">
    <cfRule type="containsText" dxfId="2968" priority="931" operator="containsText" text="Hold">
      <formula>NOT(ISERROR(SEARCH("Hold",U289)))</formula>
    </cfRule>
  </conditionalFormatting>
  <conditionalFormatting sqref="U300:U301">
    <cfRule type="containsText" dxfId="2967" priority="730" operator="containsText" text="Hold">
      <formula>NOT(ISERROR(SEARCH("Hold",U300)))</formula>
    </cfRule>
  </conditionalFormatting>
  <conditionalFormatting sqref="U311:U312">
    <cfRule type="containsText" dxfId="2966" priority="676" operator="containsText" text="Hold">
      <formula>NOT(ISERROR(SEARCH("Hold",U311)))</formula>
    </cfRule>
  </conditionalFormatting>
  <conditionalFormatting sqref="U300:V301">
    <cfRule type="cellIs" dxfId="2965" priority="733" operator="equal">
      <formula>"ROW"</formula>
    </cfRule>
    <cfRule type="cellIs" dxfId="2964" priority="731" operator="equal">
      <formula>"completedw"</formula>
    </cfRule>
    <cfRule type="cellIs" dxfId="2963" priority="735" operator="equal">
      <formula>"Completed"</formula>
    </cfRule>
    <cfRule type="cellIs" dxfId="2962" priority="734" operator="equal">
      <formula>"wip"</formula>
    </cfRule>
    <cfRule type="cellIs" dxfId="2961" priority="732" operator="equal">
      <formula>"HOLD"</formula>
    </cfRule>
  </conditionalFormatting>
  <conditionalFormatting sqref="U94:W95">
    <cfRule type="cellIs" dxfId="2960" priority="813" operator="equal">
      <formula>"completedw"</formula>
    </cfRule>
    <cfRule type="cellIs" dxfId="2959" priority="814" operator="equal">
      <formula>"HOLD"</formula>
    </cfRule>
    <cfRule type="cellIs" dxfId="2958" priority="815" operator="equal">
      <formula>"ROW"</formula>
    </cfRule>
  </conditionalFormatting>
  <conditionalFormatting sqref="U118:W119">
    <cfRule type="cellIs" dxfId="2957" priority="249" operator="equal">
      <formula>"completedw"</formula>
    </cfRule>
    <cfRule type="cellIs" dxfId="2956" priority="251" operator="equal">
      <formula>"ROW"</formula>
    </cfRule>
    <cfRule type="cellIs" dxfId="2955" priority="250" operator="equal">
      <formula>"HOLD"</formula>
    </cfRule>
  </conditionalFormatting>
  <conditionalFormatting sqref="U16:AD16">
    <cfRule type="cellIs" dxfId="2954" priority="53" operator="equal">
      <formula>"Completed"</formula>
    </cfRule>
  </conditionalFormatting>
  <conditionalFormatting sqref="U83:AK84">
    <cfRule type="cellIs" dxfId="2953" priority="229" operator="equal">
      <formula>"HOLD"</formula>
    </cfRule>
    <cfRule type="cellIs" dxfId="2952" priority="230" operator="equal">
      <formula>"ROW"</formula>
    </cfRule>
  </conditionalFormatting>
  <conditionalFormatting sqref="V14">
    <cfRule type="containsText" dxfId="2951" priority="55" operator="containsText" text="Hold">
      <formula>NOT(ISERROR(SEARCH("Hold",V14)))</formula>
    </cfRule>
  </conditionalFormatting>
  <conditionalFormatting sqref="V98">
    <cfRule type="cellIs" dxfId="2950" priority="264" operator="equal">
      <formula>"completedw"</formula>
    </cfRule>
    <cfRule type="cellIs" dxfId="2949" priority="266" operator="equal">
      <formula>"ROW"</formula>
    </cfRule>
    <cfRule type="cellIs" dxfId="2948" priority="265" operator="equal">
      <formula>"HOLD"</formula>
    </cfRule>
  </conditionalFormatting>
  <conditionalFormatting sqref="V172">
    <cfRule type="cellIs" dxfId="2947" priority="1614" operator="equal">
      <formula>"wip"</formula>
    </cfRule>
    <cfRule type="cellIs" dxfId="2946" priority="1615" operator="equal">
      <formula>"Completed"</formula>
    </cfRule>
  </conditionalFormatting>
  <conditionalFormatting sqref="V183">
    <cfRule type="cellIs" dxfId="2945" priority="1586" operator="equal">
      <formula>"wip"</formula>
    </cfRule>
    <cfRule type="cellIs" dxfId="2944" priority="1587" operator="equal">
      <formula>"Completed"</formula>
    </cfRule>
  </conditionalFormatting>
  <conditionalFormatting sqref="V194">
    <cfRule type="cellIs" dxfId="2943" priority="1556" operator="equal">
      <formula>"wip"</formula>
    </cfRule>
    <cfRule type="cellIs" dxfId="2942" priority="1557" operator="equal">
      <formula>"Completed"</formula>
    </cfRule>
  </conditionalFormatting>
  <conditionalFormatting sqref="V204">
    <cfRule type="cellIs" dxfId="2941" priority="1528" operator="equal">
      <formula>"wip"</formula>
    </cfRule>
    <cfRule type="cellIs" dxfId="2940" priority="1529" operator="equal">
      <formula>"Completed"</formula>
    </cfRule>
  </conditionalFormatting>
  <conditionalFormatting sqref="V215">
    <cfRule type="cellIs" dxfId="2939" priority="1501" operator="equal">
      <formula>"Completed"</formula>
    </cfRule>
    <cfRule type="cellIs" dxfId="2938" priority="1500" operator="equal">
      <formula>"wip"</formula>
    </cfRule>
  </conditionalFormatting>
  <conditionalFormatting sqref="V226">
    <cfRule type="cellIs" dxfId="2937" priority="1473" operator="equal">
      <formula>"Completed"</formula>
    </cfRule>
    <cfRule type="cellIs" dxfId="2936" priority="1472" operator="equal">
      <formula>"wip"</formula>
    </cfRule>
  </conditionalFormatting>
  <conditionalFormatting sqref="V237">
    <cfRule type="cellIs" dxfId="2935" priority="1444" operator="equal">
      <formula>"wip"</formula>
    </cfRule>
    <cfRule type="cellIs" dxfId="2934" priority="1445" operator="equal">
      <formula>"Completed"</formula>
    </cfRule>
  </conditionalFormatting>
  <conditionalFormatting sqref="V247">
    <cfRule type="cellIs" dxfId="2933" priority="1390" operator="equal">
      <formula>"wip"</formula>
    </cfRule>
    <cfRule type="cellIs" dxfId="2932" priority="1391" operator="equal">
      <formula>"Completed"</formula>
    </cfRule>
  </conditionalFormatting>
  <conditionalFormatting sqref="V257">
    <cfRule type="cellIs" dxfId="2931" priority="1363" operator="equal">
      <formula>"Completed"</formula>
    </cfRule>
    <cfRule type="cellIs" dxfId="2930" priority="1362" operator="equal">
      <formula>"wip"</formula>
    </cfRule>
  </conditionalFormatting>
  <conditionalFormatting sqref="V187:W187">
    <cfRule type="cellIs" dxfId="2929" priority="259" operator="equal">
      <formula>"HOLD"</formula>
    </cfRule>
    <cfRule type="cellIs" dxfId="2928" priority="260" operator="equal">
      <formula>"ROW"</formula>
    </cfRule>
    <cfRule type="cellIs" dxfId="2927" priority="258" operator="equal">
      <formula>"completedw"</formula>
    </cfRule>
  </conditionalFormatting>
  <conditionalFormatting sqref="V267:W268">
    <cfRule type="cellIs" dxfId="2926" priority="1084" operator="equal">
      <formula>"ROW"</formula>
    </cfRule>
    <cfRule type="cellIs" dxfId="2925" priority="1086" operator="equal">
      <formula>"Completed"</formula>
    </cfRule>
    <cfRule type="cellIs" dxfId="2924" priority="1083" operator="equal">
      <formula>"HOLD"</formula>
    </cfRule>
    <cfRule type="cellIs" dxfId="2923" priority="1082" operator="equal">
      <formula>"completedw"</formula>
    </cfRule>
    <cfRule type="cellIs" dxfId="2922" priority="1085" operator="equal">
      <formula>"wip"</formula>
    </cfRule>
  </conditionalFormatting>
  <conditionalFormatting sqref="V289:W290">
    <cfRule type="cellIs" dxfId="2921" priority="938" operator="equal">
      <formula>"completedw"</formula>
    </cfRule>
    <cfRule type="cellIs" dxfId="2920" priority="940" operator="equal">
      <formula>"ROW"</formula>
    </cfRule>
    <cfRule type="cellIs" dxfId="2919" priority="941" operator="equal">
      <formula>"wip"</formula>
    </cfRule>
    <cfRule type="cellIs" dxfId="2918" priority="942" operator="equal">
      <formula>"Completed"</formula>
    </cfRule>
    <cfRule type="cellIs" dxfId="2917" priority="939" operator="equal">
      <formula>"HOLD"</formula>
    </cfRule>
  </conditionalFormatting>
  <conditionalFormatting sqref="V278:X279">
    <cfRule type="cellIs" dxfId="2916" priority="980" operator="equal">
      <formula>"completedw"</formula>
    </cfRule>
    <cfRule type="cellIs" dxfId="2915" priority="984" operator="equal">
      <formula>"Completed"</formula>
    </cfRule>
    <cfRule type="cellIs" dxfId="2914" priority="983" operator="equal">
      <formula>"wip"</formula>
    </cfRule>
    <cfRule type="cellIs" dxfId="2913" priority="982" operator="equal">
      <formula>"ROW"</formula>
    </cfRule>
    <cfRule type="cellIs" dxfId="2912" priority="981" operator="equal">
      <formula>"HOLD"</formula>
    </cfRule>
  </conditionalFormatting>
  <conditionalFormatting sqref="W29:W30">
    <cfRule type="cellIs" dxfId="2911" priority="526" operator="equal">
      <formula>"completedw"</formula>
    </cfRule>
    <cfRule type="cellIs" dxfId="2910" priority="527" operator="equal">
      <formula>"HOLD"</formula>
    </cfRule>
    <cfRule type="cellIs" dxfId="2909" priority="528" operator="equal">
      <formula>"ROW"</formula>
    </cfRule>
  </conditionalFormatting>
  <conditionalFormatting sqref="W36:W37">
    <cfRule type="containsText" dxfId="2908" priority="568" operator="containsText" text="Hold">
      <formula>NOT(ISERROR(SEARCH("Hold",W36)))</formula>
    </cfRule>
  </conditionalFormatting>
  <conditionalFormatting sqref="W51">
    <cfRule type="cellIs" dxfId="2907" priority="499" operator="equal">
      <formula>"completedw"</formula>
    </cfRule>
    <cfRule type="cellIs" dxfId="2906" priority="500" operator="equal">
      <formula>"HOLD"</formula>
    </cfRule>
    <cfRule type="cellIs" dxfId="2905" priority="501" operator="equal">
      <formula>"ROW"</formula>
    </cfRule>
  </conditionalFormatting>
  <conditionalFormatting sqref="W57:W58">
    <cfRule type="containsText" dxfId="2904" priority="819" operator="containsText" text="Hold">
      <formula>NOT(ISERROR(SEARCH("Hold",W57)))</formula>
    </cfRule>
  </conditionalFormatting>
  <conditionalFormatting sqref="W72:W73">
    <cfRule type="cellIs" dxfId="2903" priority="465" operator="equal">
      <formula>"ROW"</formula>
    </cfRule>
    <cfRule type="cellIs" dxfId="2902" priority="464" operator="equal">
      <formula>"HOLD"</formula>
    </cfRule>
    <cfRule type="cellIs" dxfId="2901" priority="463" operator="equal">
      <formula>"completedw"</formula>
    </cfRule>
  </conditionalFormatting>
  <conditionalFormatting sqref="W79:W80">
    <cfRule type="containsText" dxfId="2900" priority="1216" operator="containsText" text="Hold">
      <formula>NOT(ISERROR(SEARCH("Hold",W79)))</formula>
    </cfRule>
  </conditionalFormatting>
  <conditionalFormatting sqref="W90:W91">
    <cfRule type="containsText" dxfId="2899" priority="834" operator="containsText" text="Hold">
      <formula>NOT(ISERROR(SEARCH("Hold",W90)))</formula>
    </cfRule>
  </conditionalFormatting>
  <conditionalFormatting sqref="W102:W103">
    <cfRule type="containsText" dxfId="2898" priority="832" operator="containsText" text="Hold">
      <formula>NOT(ISERROR(SEARCH("Hold",W102)))</formula>
    </cfRule>
  </conditionalFormatting>
  <conditionalFormatting sqref="W126:W127">
    <cfRule type="containsText" dxfId="2897" priority="564" operator="containsText" text="Hold">
      <formula>NOT(ISERROR(SEARCH("Hold",W126)))</formula>
    </cfRule>
  </conditionalFormatting>
  <conditionalFormatting sqref="W138:W139">
    <cfRule type="containsText" dxfId="2896" priority="561" operator="containsText" text="Hold">
      <formula>NOT(ISERROR(SEARCH("Hold",W138)))</formula>
    </cfRule>
  </conditionalFormatting>
  <conditionalFormatting sqref="W150:W151">
    <cfRule type="containsText" dxfId="2895" priority="1248" operator="containsText" text="Hold">
      <formula>NOT(ISERROR(SEARCH("Hold",W150)))</formula>
    </cfRule>
  </conditionalFormatting>
  <conditionalFormatting sqref="W161:W162">
    <cfRule type="containsText" dxfId="2894" priority="1178" operator="containsText" text="Hold">
      <formula>NOT(ISERROR(SEARCH("Hold",W161)))</formula>
    </cfRule>
  </conditionalFormatting>
  <conditionalFormatting sqref="W194:W195">
    <cfRule type="containsText" dxfId="2893" priority="559" operator="containsText" text="Hold">
      <formula>NOT(ISERROR(SEARCH("Hold",W194)))</formula>
    </cfRule>
  </conditionalFormatting>
  <conditionalFormatting sqref="W215:W216">
    <cfRule type="containsText" dxfId="2892" priority="1164" operator="containsText" text="Hold">
      <formula>NOT(ISERROR(SEARCH("Hold",W215)))</formula>
    </cfRule>
  </conditionalFormatting>
  <conditionalFormatting sqref="W219">
    <cfRule type="cellIs" dxfId="2891" priority="210" operator="equal">
      <formula>"completedw"</formula>
    </cfRule>
    <cfRule type="cellIs" dxfId="2890" priority="212" operator="equal">
      <formula>"ROW"</formula>
    </cfRule>
    <cfRule type="cellIs" dxfId="2889" priority="211" operator="equal">
      <formula>"HOLD"</formula>
    </cfRule>
  </conditionalFormatting>
  <conditionalFormatting sqref="W226:W227">
    <cfRule type="containsText" dxfId="2888" priority="1157" operator="containsText" text="Hold">
      <formula>NOT(ISERROR(SEARCH("Hold",W226)))</formula>
    </cfRule>
  </conditionalFormatting>
  <conditionalFormatting sqref="W237:W238">
    <cfRule type="containsText" dxfId="2887" priority="1141" operator="containsText" text="Hold">
      <formula>NOT(ISERROR(SEARCH("Hold",W237)))</formula>
    </cfRule>
  </conditionalFormatting>
  <conditionalFormatting sqref="W247:W248">
    <cfRule type="containsText" dxfId="2886" priority="1134" operator="containsText" text="Hold">
      <formula>NOT(ISERROR(SEARCH("Hold",W247)))</formula>
    </cfRule>
  </conditionalFormatting>
  <conditionalFormatting sqref="W257:W258">
    <cfRule type="containsText" dxfId="2885" priority="1118" operator="containsText" text="Hold">
      <formula>NOT(ISERROR(SEARCH("Hold",W257)))</formula>
    </cfRule>
  </conditionalFormatting>
  <conditionalFormatting sqref="W267:W268">
    <cfRule type="containsText" dxfId="2884" priority="1081" operator="containsText" text="Hold">
      <formula>NOT(ISERROR(SEARCH("Hold",W267)))</formula>
    </cfRule>
  </conditionalFormatting>
  <conditionalFormatting sqref="W278:W279">
    <cfRule type="containsText" dxfId="2883" priority="979" operator="containsText" text="Hold">
      <formula>NOT(ISERROR(SEARCH("Hold",W278)))</formula>
    </cfRule>
  </conditionalFormatting>
  <conditionalFormatting sqref="W289:W290">
    <cfRule type="containsText" dxfId="2882" priority="937" operator="containsText" text="Hold">
      <formula>NOT(ISERROR(SEARCH("Hold",W289)))</formula>
    </cfRule>
  </conditionalFormatting>
  <conditionalFormatting sqref="W300:W301">
    <cfRule type="containsText" dxfId="2881" priority="724" operator="containsText" text="Hold">
      <formula>NOT(ISERROR(SEARCH("Hold",W300)))</formula>
    </cfRule>
  </conditionalFormatting>
  <conditionalFormatting sqref="W311:W312">
    <cfRule type="containsText" dxfId="2880" priority="670" operator="containsText" text="Hold">
      <formula>NOT(ISERROR(SEARCH("Hold",W311)))</formula>
    </cfRule>
  </conditionalFormatting>
  <conditionalFormatting sqref="W36:X37">
    <cfRule type="cellIs" dxfId="2879" priority="572" operator="equal">
      <formula>"wip"</formula>
    </cfRule>
    <cfRule type="cellIs" dxfId="2878" priority="571" operator="equal">
      <formula>"ROW"</formula>
    </cfRule>
    <cfRule type="cellIs" dxfId="2877" priority="573" operator="equal">
      <formula>"Completed"</formula>
    </cfRule>
    <cfRule type="cellIs" dxfId="2876" priority="570" operator="equal">
      <formula>"HOLD"</formula>
    </cfRule>
    <cfRule type="cellIs" dxfId="2875" priority="569" operator="equal">
      <formula>"completedw"</formula>
    </cfRule>
  </conditionalFormatting>
  <conditionalFormatting sqref="W90:X91">
    <cfRule type="cellIs" dxfId="2874" priority="837" operator="equal">
      <formula>"ROW"</formula>
    </cfRule>
    <cfRule type="cellIs" dxfId="2873" priority="836" operator="equal">
      <formula>"HOLD"</formula>
    </cfRule>
    <cfRule type="cellIs" dxfId="2872" priority="835" operator="equal">
      <formula>"completedw"</formula>
    </cfRule>
    <cfRule type="cellIs" dxfId="2871" priority="839" operator="equal">
      <formula>"Completed"</formula>
    </cfRule>
    <cfRule type="cellIs" dxfId="2870" priority="838" operator="equal">
      <formula>"wip"</formula>
    </cfRule>
  </conditionalFormatting>
  <conditionalFormatting sqref="W300:X301">
    <cfRule type="cellIs" dxfId="2869" priority="729" operator="equal">
      <formula>"Completed"</formula>
    </cfRule>
    <cfRule type="cellIs" dxfId="2868" priority="725" operator="equal">
      <formula>"completedw"</formula>
    </cfRule>
    <cfRule type="cellIs" dxfId="2867" priority="726" operator="equal">
      <formula>"HOLD"</formula>
    </cfRule>
    <cfRule type="cellIs" dxfId="2866" priority="727" operator="equal">
      <formula>"ROW"</formula>
    </cfRule>
    <cfRule type="cellIs" dxfId="2865" priority="728" operator="equal">
      <formula>"wip"</formula>
    </cfRule>
  </conditionalFormatting>
  <conditionalFormatting sqref="W311:X312">
    <cfRule type="cellIs" dxfId="2864" priority="672" operator="equal">
      <formula>"HOLD"</formula>
    </cfRule>
    <cfRule type="cellIs" dxfId="2863" priority="671" operator="equal">
      <formula>"completedw"</formula>
    </cfRule>
    <cfRule type="cellIs" dxfId="2862" priority="673" operator="equal">
      <formula>"ROW"</formula>
    </cfRule>
    <cfRule type="cellIs" dxfId="2861" priority="674" operator="equal">
      <formula>"wip"</formula>
    </cfRule>
    <cfRule type="cellIs" dxfId="2860" priority="675" operator="equal">
      <formula>"Completed"</formula>
    </cfRule>
  </conditionalFormatting>
  <conditionalFormatting sqref="W208:AE208 X209 Z209:AE209">
    <cfRule type="cellIs" dxfId="2859" priority="187" operator="equal">
      <formula>"completedw"</formula>
    </cfRule>
    <cfRule type="cellIs" dxfId="2858" priority="189" operator="equal">
      <formula>"ROW"</formula>
    </cfRule>
    <cfRule type="cellIs" dxfId="2857" priority="188" operator="equal">
      <formula>"HOLD"</formula>
    </cfRule>
  </conditionalFormatting>
  <conditionalFormatting sqref="X14">
    <cfRule type="containsText" dxfId="2856" priority="54" operator="containsText" text="Hold">
      <formula>NOT(ISERROR(SEARCH("Hold",X14)))</formula>
    </cfRule>
  </conditionalFormatting>
  <conditionalFormatting sqref="X172">
    <cfRule type="cellIs" dxfId="2855" priority="1612" operator="equal">
      <formula>"wip"</formula>
    </cfRule>
    <cfRule type="cellIs" dxfId="2854" priority="1613" operator="equal">
      <formula>"Completed"</formula>
    </cfRule>
  </conditionalFormatting>
  <conditionalFormatting sqref="X183">
    <cfRule type="cellIs" dxfId="2853" priority="1584" operator="equal">
      <formula>"wip"</formula>
    </cfRule>
    <cfRule type="cellIs" dxfId="2852" priority="1585" operator="equal">
      <formula>"Completed"</formula>
    </cfRule>
  </conditionalFormatting>
  <conditionalFormatting sqref="X194">
    <cfRule type="cellIs" dxfId="2851" priority="1554" operator="equal">
      <formula>"wip"</formula>
    </cfRule>
    <cfRule type="cellIs" dxfId="2850" priority="1555" operator="equal">
      <formula>"Completed"</formula>
    </cfRule>
  </conditionalFormatting>
  <conditionalFormatting sqref="X204">
    <cfRule type="cellIs" dxfId="2849" priority="1526" operator="equal">
      <formula>"wip"</formula>
    </cfRule>
    <cfRule type="cellIs" dxfId="2848" priority="1527" operator="equal">
      <formula>"Completed"</formula>
    </cfRule>
  </conditionalFormatting>
  <conditionalFormatting sqref="X215">
    <cfRule type="cellIs" dxfId="2847" priority="1498" operator="equal">
      <formula>"wip"</formula>
    </cfRule>
    <cfRule type="cellIs" dxfId="2846" priority="1499" operator="equal">
      <formula>"Completed"</formula>
    </cfRule>
  </conditionalFormatting>
  <conditionalFormatting sqref="X226">
    <cfRule type="cellIs" dxfId="2845" priority="1470" operator="equal">
      <formula>"wip"</formula>
    </cfRule>
    <cfRule type="cellIs" dxfId="2844" priority="1471" operator="equal">
      <formula>"Completed"</formula>
    </cfRule>
  </conditionalFormatting>
  <conditionalFormatting sqref="X237">
    <cfRule type="cellIs" dxfId="2843" priority="1442" operator="equal">
      <formula>"wip"</formula>
    </cfRule>
    <cfRule type="cellIs" dxfId="2842" priority="1443" operator="equal">
      <formula>"Completed"</formula>
    </cfRule>
  </conditionalFormatting>
  <conditionalFormatting sqref="X247">
    <cfRule type="cellIs" dxfId="2841" priority="1389" operator="equal">
      <formula>"Completed"</formula>
    </cfRule>
    <cfRule type="cellIs" dxfId="2840" priority="1388" operator="equal">
      <formula>"wip"</formula>
    </cfRule>
  </conditionalFormatting>
  <conditionalFormatting sqref="X257">
    <cfRule type="cellIs" dxfId="2839" priority="1360" operator="equal">
      <formula>"wip"</formula>
    </cfRule>
    <cfRule type="cellIs" dxfId="2838" priority="1361" operator="equal">
      <formula>"Completed"</formula>
    </cfRule>
  </conditionalFormatting>
  <conditionalFormatting sqref="X267:Y268">
    <cfRule type="cellIs" dxfId="2837" priority="1088" operator="equal">
      <formula>"completedw"</formula>
    </cfRule>
    <cfRule type="cellIs" dxfId="2836" priority="1090" operator="equal">
      <formula>"ROW"</formula>
    </cfRule>
    <cfRule type="cellIs" dxfId="2835" priority="1091" operator="equal">
      <formula>"wip"</formula>
    </cfRule>
    <cfRule type="cellIs" dxfId="2834" priority="1089" operator="equal">
      <formula>"HOLD"</formula>
    </cfRule>
    <cfRule type="cellIs" dxfId="2833" priority="1092" operator="equal">
      <formula>"Completed"</formula>
    </cfRule>
  </conditionalFormatting>
  <conditionalFormatting sqref="X289:Y290">
    <cfRule type="cellIs" dxfId="2832" priority="948" operator="equal">
      <formula>"Completed"</formula>
    </cfRule>
    <cfRule type="cellIs" dxfId="2831" priority="947" operator="equal">
      <formula>"wip"</formula>
    </cfRule>
  </conditionalFormatting>
  <conditionalFormatting sqref="X289:Z290">
    <cfRule type="cellIs" dxfId="2830" priority="944" operator="equal">
      <formula>"completedw"</formula>
    </cfRule>
    <cfRule type="cellIs" dxfId="2829" priority="945" operator="equal">
      <formula>"HOLD"</formula>
    </cfRule>
    <cfRule type="cellIs" dxfId="2828" priority="946" operator="equal">
      <formula>"ROW"</formula>
    </cfRule>
  </conditionalFormatting>
  <conditionalFormatting sqref="Y29:Y30">
    <cfRule type="cellIs" dxfId="2827" priority="525" operator="equal">
      <formula>"ROW"</formula>
    </cfRule>
    <cfRule type="cellIs" dxfId="2826" priority="524" operator="equal">
      <formula>"HOLD"</formula>
    </cfRule>
    <cfRule type="cellIs" dxfId="2825" priority="523" operator="equal">
      <formula>"completedw"</formula>
    </cfRule>
  </conditionalFormatting>
  <conditionalFormatting sqref="Y36:Y37">
    <cfRule type="containsText" dxfId="2824" priority="565" operator="containsText" text="Hold">
      <formula>NOT(ISERROR(SEARCH("Hold",Y36)))</formula>
    </cfRule>
  </conditionalFormatting>
  <conditionalFormatting sqref="Y61:Y62">
    <cfRule type="cellIs" dxfId="2823" priority="482" operator="equal">
      <formula>"HOLD"</formula>
    </cfRule>
    <cfRule type="cellIs" dxfId="2822" priority="481" operator="equal">
      <formula>"completedw"</formula>
    </cfRule>
    <cfRule type="cellIs" dxfId="2821" priority="483" operator="equal">
      <formula>"ROW"</formula>
    </cfRule>
  </conditionalFormatting>
  <conditionalFormatting sqref="Y72:Y73">
    <cfRule type="cellIs" dxfId="2820" priority="466" operator="equal">
      <formula>"completedw"</formula>
    </cfRule>
    <cfRule type="cellIs" dxfId="2819" priority="468" operator="equal">
      <formula>"ROW"</formula>
    </cfRule>
    <cfRule type="cellIs" dxfId="2818" priority="467" operator="equal">
      <formula>"HOLD"</formula>
    </cfRule>
  </conditionalFormatting>
  <conditionalFormatting sqref="Y79:Y80">
    <cfRule type="containsText" dxfId="2817" priority="1210" operator="containsText" text="Hold">
      <formula>NOT(ISERROR(SEARCH("Hold",Y79)))</formula>
    </cfRule>
  </conditionalFormatting>
  <conditionalFormatting sqref="Y90:Y91">
    <cfRule type="cellIs" dxfId="2816" priority="576" operator="equal">
      <formula>"HOLD"</formula>
    </cfRule>
    <cfRule type="cellIs" dxfId="2815" priority="577" operator="equal">
      <formula>"ROW"</formula>
    </cfRule>
    <cfRule type="cellIs" dxfId="2814" priority="578" operator="equal">
      <formula>"wip"</formula>
    </cfRule>
    <cfRule type="cellIs" dxfId="2813" priority="579" operator="equal">
      <formula>"Completed"</formula>
    </cfRule>
    <cfRule type="containsText" dxfId="2812" priority="574" operator="containsText" text="Hold">
      <formula>NOT(ISERROR(SEARCH("Hold",Y90)))</formula>
    </cfRule>
    <cfRule type="cellIs" dxfId="2811" priority="575" operator="equal">
      <formula>"completedw"</formula>
    </cfRule>
  </conditionalFormatting>
  <conditionalFormatting sqref="Y94:Y95">
    <cfRule type="cellIs" dxfId="2810" priority="818" operator="equal">
      <formula>"ROW"</formula>
    </cfRule>
    <cfRule type="cellIs" dxfId="2809" priority="817" operator="equal">
      <formula>"HOLD"</formula>
    </cfRule>
    <cfRule type="cellIs" dxfId="2808" priority="816" operator="equal">
      <formula>"completedw"</formula>
    </cfRule>
  </conditionalFormatting>
  <conditionalFormatting sqref="Y102:Y103">
    <cfRule type="containsText" dxfId="2807" priority="21" operator="containsText" text="Hold">
      <formula>NOT(ISERROR(SEARCH("Hold",Y102)))</formula>
    </cfRule>
  </conditionalFormatting>
  <conditionalFormatting sqref="Y118">
    <cfRule type="cellIs" dxfId="2806" priority="254" operator="equal">
      <formula>"ROW"</formula>
    </cfRule>
    <cfRule type="cellIs" dxfId="2805" priority="253" operator="equal">
      <formula>"HOLD"</formula>
    </cfRule>
    <cfRule type="cellIs" dxfId="2804" priority="252" operator="equal">
      <formula>"completedw"</formula>
    </cfRule>
  </conditionalFormatting>
  <conditionalFormatting sqref="Y126:Y127">
    <cfRule type="containsText" dxfId="2803" priority="1179" operator="containsText" text="Hold">
      <formula>NOT(ISERROR(SEARCH("Hold",Y126)))</formula>
    </cfRule>
  </conditionalFormatting>
  <conditionalFormatting sqref="Y138:Y139">
    <cfRule type="containsText" dxfId="2802" priority="560" operator="containsText" text="Hold">
      <formula>NOT(ISERROR(SEARCH("Hold",Y138)))</formula>
    </cfRule>
  </conditionalFormatting>
  <conditionalFormatting sqref="Y150:Y151">
    <cfRule type="containsText" dxfId="2801" priority="6" operator="containsText" text="Hold">
      <formula>NOT(ISERROR(SEARCH("Hold",Y150)))</formula>
    </cfRule>
  </conditionalFormatting>
  <conditionalFormatting sqref="Y176:Y177">
    <cfRule type="cellIs" dxfId="2800" priority="394" operator="equal">
      <formula>"completedw"</formula>
    </cfRule>
    <cfRule type="cellIs" dxfId="2799" priority="395" operator="equal">
      <formula>"HOLD"</formula>
    </cfRule>
    <cfRule type="cellIs" dxfId="2798" priority="396" operator="equal">
      <formula>"ROW"</formula>
    </cfRule>
  </conditionalFormatting>
  <conditionalFormatting sqref="Y187">
    <cfRule type="cellIs" dxfId="2797" priority="790" operator="equal">
      <formula>"ROW"</formula>
    </cfRule>
    <cfRule type="cellIs" dxfId="2796" priority="788" operator="equal">
      <formula>"completedw"</formula>
    </cfRule>
    <cfRule type="cellIs" dxfId="2795" priority="789" operator="equal">
      <formula>"HOLD"</formula>
    </cfRule>
  </conditionalFormatting>
  <conditionalFormatting sqref="Y194:Y195">
    <cfRule type="containsText" dxfId="2794" priority="282" operator="containsText" text="Hold">
      <formula>NOT(ISERROR(SEARCH("Hold",Y194)))</formula>
    </cfRule>
  </conditionalFormatting>
  <conditionalFormatting sqref="Y215:Y216">
    <cfRule type="containsText" dxfId="2793" priority="1163" operator="containsText" text="Hold">
      <formula>NOT(ISERROR(SEARCH("Hold",Y215)))</formula>
    </cfRule>
  </conditionalFormatting>
  <conditionalFormatting sqref="Y219">
    <cfRule type="cellIs" dxfId="2792" priority="208" operator="equal">
      <formula>"HOLD"</formula>
    </cfRule>
    <cfRule type="cellIs" dxfId="2791" priority="209" operator="equal">
      <formula>"ROW"</formula>
    </cfRule>
    <cfRule type="cellIs" dxfId="2790" priority="207" operator="equal">
      <formula>"completedw"</formula>
    </cfRule>
  </conditionalFormatting>
  <conditionalFormatting sqref="Y226:Y227">
    <cfRule type="containsText" dxfId="2789" priority="1158" operator="containsText" text="Hold">
      <formula>NOT(ISERROR(SEARCH("Hold",Y226)))</formula>
    </cfRule>
  </conditionalFormatting>
  <conditionalFormatting sqref="Y237:Y238">
    <cfRule type="containsText" dxfId="2788" priority="1140" operator="containsText" text="Hold">
      <formula>NOT(ISERROR(SEARCH("Hold",Y237)))</formula>
    </cfRule>
  </conditionalFormatting>
  <conditionalFormatting sqref="Y247:Y248">
    <cfRule type="containsText" dxfId="2787" priority="1135" operator="containsText" text="Hold">
      <formula>NOT(ISERROR(SEARCH("Hold",Y247)))</formula>
    </cfRule>
  </conditionalFormatting>
  <conditionalFormatting sqref="Y257:Y258">
    <cfRule type="containsText" dxfId="2786" priority="1117" operator="containsText" text="Hold">
      <formula>NOT(ISERROR(SEARCH("Hold",Y257)))</formula>
    </cfRule>
  </conditionalFormatting>
  <conditionalFormatting sqref="Y267:Y268">
    <cfRule type="containsText" dxfId="2785" priority="1087" operator="containsText" text="Hold">
      <formula>NOT(ISERROR(SEARCH("Hold",Y267)))</formula>
    </cfRule>
  </conditionalFormatting>
  <conditionalFormatting sqref="Y278:Y279">
    <cfRule type="containsText" dxfId="2784" priority="973" operator="containsText" text="Hold">
      <formula>NOT(ISERROR(SEARCH("Hold",Y278)))</formula>
    </cfRule>
  </conditionalFormatting>
  <conditionalFormatting sqref="Y289:Y290">
    <cfRule type="containsText" dxfId="2783" priority="943" operator="containsText" text="Hold">
      <formula>NOT(ISERROR(SEARCH("Hold",Y289)))</formula>
    </cfRule>
  </conditionalFormatting>
  <conditionalFormatting sqref="Y300:Y301">
    <cfRule type="containsText" dxfId="2782" priority="718" operator="containsText" text="Hold">
      <formula>NOT(ISERROR(SEARCH("Hold",Y300)))</formula>
    </cfRule>
  </conditionalFormatting>
  <conditionalFormatting sqref="Y311:Y312">
    <cfRule type="containsText" dxfId="2781" priority="664" operator="containsText" text="Hold">
      <formula>NOT(ISERROR(SEARCH("Hold",Y311)))</formula>
    </cfRule>
  </conditionalFormatting>
  <conditionalFormatting sqref="Y51:Z51">
    <cfRule type="cellIs" dxfId="2780" priority="498" operator="equal">
      <formula>"ROW"</formula>
    </cfRule>
    <cfRule type="cellIs" dxfId="2779" priority="497" operator="equal">
      <formula>"HOLD"</formula>
    </cfRule>
    <cfRule type="cellIs" dxfId="2778" priority="496" operator="equal">
      <formula>"completedw"</formula>
    </cfRule>
  </conditionalFormatting>
  <conditionalFormatting sqref="Y79:Z80">
    <cfRule type="cellIs" dxfId="2777" priority="1213" operator="equal">
      <formula>"ROW"</formula>
    </cfRule>
    <cfRule type="cellIs" dxfId="2776" priority="1214" operator="equal">
      <formula>"wip"</formula>
    </cfRule>
    <cfRule type="cellIs" dxfId="2775" priority="1215" operator="equal">
      <formula>"Completed"</formula>
    </cfRule>
    <cfRule type="cellIs" dxfId="2774" priority="1212" operator="equal">
      <formula>"HOLD"</formula>
    </cfRule>
    <cfRule type="cellIs" dxfId="2773" priority="1211" operator="equal">
      <formula>"completedw"</formula>
    </cfRule>
  </conditionalFormatting>
  <conditionalFormatting sqref="Y278:Z279">
    <cfRule type="cellIs" dxfId="2772" priority="978" operator="equal">
      <formula>"Completed"</formula>
    </cfRule>
    <cfRule type="cellIs" dxfId="2771" priority="977" operator="equal">
      <formula>"wip"</formula>
    </cfRule>
    <cfRule type="cellIs" dxfId="2770" priority="974" operator="equal">
      <formula>"completedw"</formula>
    </cfRule>
    <cfRule type="cellIs" dxfId="2769" priority="975" operator="equal">
      <formula>"HOLD"</formula>
    </cfRule>
    <cfRule type="cellIs" dxfId="2768" priority="976" operator="equal">
      <formula>"ROW"</formula>
    </cfRule>
  </conditionalFormatting>
  <conditionalFormatting sqref="Y300:Z301">
    <cfRule type="cellIs" dxfId="2767" priority="721" operator="equal">
      <formula>"ROW"</formula>
    </cfRule>
    <cfRule type="cellIs" dxfId="2766" priority="722" operator="equal">
      <formula>"wip"</formula>
    </cfRule>
    <cfRule type="cellIs" dxfId="2765" priority="723" operator="equal">
      <formula>"Completed"</formula>
    </cfRule>
    <cfRule type="cellIs" dxfId="2764" priority="720" operator="equal">
      <formula>"HOLD"</formula>
    </cfRule>
    <cfRule type="cellIs" dxfId="2763" priority="719" operator="equal">
      <formula>"completedw"</formula>
    </cfRule>
  </conditionalFormatting>
  <conditionalFormatting sqref="Y311:Z312">
    <cfRule type="cellIs" dxfId="2762" priority="668" operator="equal">
      <formula>"wip"</formula>
    </cfRule>
    <cfRule type="cellIs" dxfId="2761" priority="666" operator="equal">
      <formula>"HOLD"</formula>
    </cfRule>
    <cfRule type="cellIs" dxfId="2760" priority="665" operator="equal">
      <formula>"completedw"</formula>
    </cfRule>
    <cfRule type="cellIs" dxfId="2759" priority="669" operator="equal">
      <formula>"Completed"</formula>
    </cfRule>
    <cfRule type="cellIs" dxfId="2758" priority="667" operator="equal">
      <formula>"ROW"</formula>
    </cfRule>
  </conditionalFormatting>
  <conditionalFormatting sqref="Y36:AE37">
    <cfRule type="cellIs" dxfId="2757" priority="567" operator="equal">
      <formula>"Completed"</formula>
    </cfRule>
    <cfRule type="cellIs" dxfId="2756" priority="566" operator="equal">
      <formula>"wip"</formula>
    </cfRule>
  </conditionalFormatting>
  <conditionalFormatting sqref="Z172">
    <cfRule type="cellIs" dxfId="2755" priority="1611" operator="equal">
      <formula>"Completed"</formula>
    </cfRule>
    <cfRule type="cellIs" dxfId="2754" priority="1610" operator="equal">
      <formula>"wip"</formula>
    </cfRule>
  </conditionalFormatting>
  <conditionalFormatting sqref="Z183">
    <cfRule type="cellIs" dxfId="2753" priority="1582" operator="equal">
      <formula>"wip"</formula>
    </cfRule>
    <cfRule type="cellIs" dxfId="2752" priority="1583" operator="equal">
      <formula>"Completed"</formula>
    </cfRule>
  </conditionalFormatting>
  <conditionalFormatting sqref="Z194">
    <cfRule type="cellIs" dxfId="2751" priority="1552" operator="equal">
      <formula>"wip"</formula>
    </cfRule>
    <cfRule type="cellIs" dxfId="2750" priority="1553" operator="equal">
      <formula>"Completed"</formula>
    </cfRule>
  </conditionalFormatting>
  <conditionalFormatting sqref="Z204">
    <cfRule type="cellIs" dxfId="2749" priority="1525" operator="equal">
      <formula>"Completed"</formula>
    </cfRule>
    <cfRule type="cellIs" dxfId="2748" priority="1524" operator="equal">
      <formula>"wip"</formula>
    </cfRule>
  </conditionalFormatting>
  <conditionalFormatting sqref="Z215">
    <cfRule type="cellIs" dxfId="2747" priority="1497" operator="equal">
      <formula>"Completed"</formula>
    </cfRule>
    <cfRule type="cellIs" dxfId="2746" priority="1496" operator="equal">
      <formula>"wip"</formula>
    </cfRule>
  </conditionalFormatting>
  <conditionalFormatting sqref="Z226">
    <cfRule type="cellIs" dxfId="2745" priority="1469" operator="equal">
      <formula>"Completed"</formula>
    </cfRule>
    <cfRule type="cellIs" dxfId="2744" priority="1468" operator="equal">
      <formula>"wip"</formula>
    </cfRule>
  </conditionalFormatting>
  <conditionalFormatting sqref="Z237">
    <cfRule type="cellIs" dxfId="2743" priority="1441" operator="equal">
      <formula>"Completed"</formula>
    </cfRule>
    <cfRule type="cellIs" dxfId="2742" priority="1440" operator="equal">
      <formula>"wip"</formula>
    </cfRule>
  </conditionalFormatting>
  <conditionalFormatting sqref="Z247">
    <cfRule type="cellIs" dxfId="2741" priority="1386" operator="equal">
      <formula>"wip"</formula>
    </cfRule>
    <cfRule type="cellIs" dxfId="2740" priority="1387" operator="equal">
      <formula>"Completed"</formula>
    </cfRule>
  </conditionalFormatting>
  <conditionalFormatting sqref="Z257">
    <cfRule type="cellIs" dxfId="2739" priority="1359" operator="equal">
      <formula>"Completed"</formula>
    </cfRule>
    <cfRule type="cellIs" dxfId="2738" priority="1358" operator="equal">
      <formula>"wip"</formula>
    </cfRule>
  </conditionalFormatting>
  <conditionalFormatting sqref="Z267:AA268">
    <cfRule type="cellIs" dxfId="2737" priority="1098" operator="equal">
      <formula>"Completed"</formula>
    </cfRule>
    <cfRule type="cellIs" dxfId="2736" priority="1097" operator="equal">
      <formula>"wip"</formula>
    </cfRule>
    <cfRule type="cellIs" dxfId="2735" priority="1094" operator="equal">
      <formula>"completedw"</formula>
    </cfRule>
    <cfRule type="cellIs" dxfId="2734" priority="1095" operator="equal">
      <formula>"HOLD"</formula>
    </cfRule>
    <cfRule type="cellIs" dxfId="2733" priority="1096" operator="equal">
      <formula>"ROW"</formula>
    </cfRule>
  </conditionalFormatting>
  <conditionalFormatting sqref="Z289:AA290">
    <cfRule type="cellIs" dxfId="2732" priority="954" operator="equal">
      <formula>"Completed"</formula>
    </cfRule>
    <cfRule type="cellIs" dxfId="2731" priority="953" operator="equal">
      <formula>"wip"</formula>
    </cfRule>
  </conditionalFormatting>
  <conditionalFormatting sqref="Z90:AE91">
    <cfRule type="cellIs" dxfId="2730" priority="808" operator="equal">
      <formula>"Completed"</formula>
    </cfRule>
    <cfRule type="cellIs" dxfId="2729" priority="807" operator="equal">
      <formula>"wip"</formula>
    </cfRule>
  </conditionalFormatting>
  <conditionalFormatting sqref="AA29:AA30">
    <cfRule type="cellIs" dxfId="2728" priority="520" operator="equal">
      <formula>"completedw"</formula>
    </cfRule>
    <cfRule type="cellIs" dxfId="2727" priority="522" operator="equal">
      <formula>"ROW"</formula>
    </cfRule>
    <cfRule type="cellIs" dxfId="2726" priority="521" operator="equal">
      <formula>"HOLD"</formula>
    </cfRule>
  </conditionalFormatting>
  <conditionalFormatting sqref="AA61:AA62">
    <cfRule type="cellIs" dxfId="2725" priority="480" operator="equal">
      <formula>"ROW"</formula>
    </cfRule>
    <cfRule type="cellIs" dxfId="2724" priority="479" operator="equal">
      <formula>"HOLD"</formula>
    </cfRule>
    <cfRule type="cellIs" dxfId="2723" priority="478" operator="equal">
      <formula>"completedw"</formula>
    </cfRule>
  </conditionalFormatting>
  <conditionalFormatting sqref="AA72:AA73">
    <cfRule type="cellIs" dxfId="2722" priority="471" operator="equal">
      <formula>"ROW"</formula>
    </cfRule>
    <cfRule type="cellIs" dxfId="2721" priority="470" operator="equal">
      <formula>"HOLD"</formula>
    </cfRule>
    <cfRule type="cellIs" dxfId="2720" priority="469" operator="equal">
      <formula>"completedw"</formula>
    </cfRule>
  </conditionalFormatting>
  <conditionalFormatting sqref="AA79:AA80">
    <cfRule type="cellIs" dxfId="2719" priority="1207" operator="equal">
      <formula>"ROW"</formula>
    </cfRule>
    <cfRule type="cellIs" dxfId="2718" priority="1206" operator="equal">
      <formula>"HOLD"</formula>
    </cfRule>
    <cfRule type="cellIs" dxfId="2717" priority="1205" operator="equal">
      <formula>"completedw"</formula>
    </cfRule>
    <cfRule type="containsText" dxfId="2716" priority="1204" operator="containsText" text="Hold">
      <formula>NOT(ISERROR(SEARCH("Hold",AA79)))</formula>
    </cfRule>
  </conditionalFormatting>
  <conditionalFormatting sqref="AA90:AA91">
    <cfRule type="containsText" dxfId="2715" priority="806" operator="containsText" text="Hold">
      <formula>NOT(ISERROR(SEARCH("Hold",AA90)))</formula>
    </cfRule>
  </conditionalFormatting>
  <conditionalFormatting sqref="AA102:AA103">
    <cfRule type="containsText" dxfId="2714" priority="830" operator="containsText" text="Hold">
      <formula>NOT(ISERROR(SEARCH("Hold",AA102)))</formula>
    </cfRule>
  </conditionalFormatting>
  <conditionalFormatting sqref="AA114:AA115">
    <cfRule type="containsText" dxfId="2713" priority="1266" operator="containsText" text="Hold">
      <formula>NOT(ISERROR(SEARCH("Hold",AA114)))</formula>
    </cfRule>
  </conditionalFormatting>
  <conditionalFormatting sqref="AA126:AA127">
    <cfRule type="containsText" dxfId="2712" priority="631" operator="containsText" text="Hold">
      <formula>NOT(ISERROR(SEARCH("Hold",AA126)))</formula>
    </cfRule>
  </conditionalFormatting>
  <conditionalFormatting sqref="AA138:AA139">
    <cfRule type="containsText" dxfId="2711" priority="538" operator="containsText" text="Hold">
      <formula>NOT(ISERROR(SEARCH("Hold",AA138)))</formula>
    </cfRule>
  </conditionalFormatting>
  <conditionalFormatting sqref="AA150:AA151">
    <cfRule type="containsText" dxfId="2710" priority="5" operator="containsText" text="Hold">
      <formula>NOT(ISERROR(SEARCH("Hold",AA150)))</formula>
    </cfRule>
  </conditionalFormatting>
  <conditionalFormatting sqref="AA165:AA166">
    <cfRule type="cellIs" dxfId="2709" priority="405" operator="equal">
      <formula>"ROW"</formula>
    </cfRule>
    <cfRule type="cellIs" dxfId="2708" priority="403" operator="equal">
      <formula>"completedw"</formula>
    </cfRule>
    <cfRule type="cellIs" dxfId="2707" priority="404" operator="equal">
      <formula>"HOLD"</formula>
    </cfRule>
  </conditionalFormatting>
  <conditionalFormatting sqref="AA194:AA195">
    <cfRule type="containsText" dxfId="2706" priority="281" operator="containsText" text="Hold">
      <formula>NOT(ISERROR(SEARCH("Hold",AA194)))</formula>
    </cfRule>
  </conditionalFormatting>
  <conditionalFormatting sqref="AA215:AA216">
    <cfRule type="containsText" dxfId="2705" priority="1162" operator="containsText" text="Hold">
      <formula>NOT(ISERROR(SEARCH("Hold",AA215)))</formula>
    </cfRule>
  </conditionalFormatting>
  <conditionalFormatting sqref="AA219">
    <cfRule type="cellIs" dxfId="2704" priority="234" operator="equal">
      <formula>"completedw"</formula>
    </cfRule>
    <cfRule type="cellIs" dxfId="2703" priority="236" operator="equal">
      <formula>"ROW"</formula>
    </cfRule>
    <cfRule type="cellIs" dxfId="2702" priority="235" operator="equal">
      <formula>"HOLD"</formula>
    </cfRule>
  </conditionalFormatting>
  <conditionalFormatting sqref="AA226:AA227">
    <cfRule type="containsText" dxfId="2701" priority="1159" operator="containsText" text="Hold">
      <formula>NOT(ISERROR(SEARCH("Hold",AA226)))</formula>
    </cfRule>
  </conditionalFormatting>
  <conditionalFormatting sqref="AA237:AA238">
    <cfRule type="containsText" dxfId="2700" priority="1139" operator="containsText" text="Hold">
      <formula>NOT(ISERROR(SEARCH("Hold",AA237)))</formula>
    </cfRule>
    <cfRule type="containsText" dxfId="2699" priority="49" operator="containsText" text="Hold">
      <formula>NOT(ISERROR(SEARCH("Hold",AA237)))</formula>
    </cfRule>
  </conditionalFormatting>
  <conditionalFormatting sqref="AA247:AA248">
    <cfRule type="containsText" dxfId="2698" priority="1136" operator="containsText" text="Hold">
      <formula>NOT(ISERROR(SEARCH("Hold",AA247)))</formula>
    </cfRule>
  </conditionalFormatting>
  <conditionalFormatting sqref="AA254:AA258">
    <cfRule type="cellIs" dxfId="2697" priority="1113" operator="equal">
      <formula>"HOLD"</formula>
    </cfRule>
    <cfRule type="cellIs" dxfId="2696" priority="1114" operator="equal">
      <formula>"ROW"</formula>
    </cfRule>
    <cfRule type="cellIs" dxfId="2695" priority="1112" operator="equal">
      <formula>"completedw"</formula>
    </cfRule>
  </conditionalFormatting>
  <conditionalFormatting sqref="AA257:AA258">
    <cfRule type="cellIs" dxfId="2694" priority="1116" operator="equal">
      <formula>"Completed"</formula>
    </cfRule>
    <cfRule type="containsText" dxfId="2693" priority="1111" operator="containsText" text="Hold">
      <formula>NOT(ISERROR(SEARCH("Hold",AA257)))</formula>
    </cfRule>
  </conditionalFormatting>
  <conditionalFormatting sqref="AA257:AA259">
    <cfRule type="cellIs" dxfId="2692" priority="1115" operator="equal">
      <formula>"wip"</formula>
    </cfRule>
  </conditionalFormatting>
  <conditionalFormatting sqref="AA267:AA268">
    <cfRule type="containsText" dxfId="2691" priority="1093" operator="containsText" text="Hold">
      <formula>NOT(ISERROR(SEARCH("Hold",AA267)))</formula>
    </cfRule>
  </conditionalFormatting>
  <conditionalFormatting sqref="AA271">
    <cfRule type="cellIs" dxfId="2690" priority="155" operator="equal">
      <formula>"HOLD"</formula>
    </cfRule>
    <cfRule type="cellIs" dxfId="2689" priority="156" operator="equal">
      <formula>"ROW"</formula>
    </cfRule>
    <cfRule type="cellIs" dxfId="2688" priority="154" operator="equal">
      <formula>"completedw"</formula>
    </cfRule>
  </conditionalFormatting>
  <conditionalFormatting sqref="AA278:AA279">
    <cfRule type="cellIs" dxfId="2687" priority="971" operator="equal">
      <formula>"wip"</formula>
    </cfRule>
    <cfRule type="containsText" dxfId="2686" priority="967" operator="containsText" text="Hold">
      <formula>NOT(ISERROR(SEARCH("Hold",AA278)))</formula>
    </cfRule>
    <cfRule type="cellIs" dxfId="2685" priority="972" operator="equal">
      <formula>"Completed"</formula>
    </cfRule>
  </conditionalFormatting>
  <conditionalFormatting sqref="AA278:AA281">
    <cfRule type="cellIs" dxfId="2684" priority="968" operator="equal">
      <formula>"completedw"</formula>
    </cfRule>
    <cfRule type="cellIs" dxfId="2683" priority="969" operator="equal">
      <formula>"HOLD"</formula>
    </cfRule>
    <cfRule type="cellIs" dxfId="2682" priority="970" operator="equal">
      <formula>"ROW"</formula>
    </cfRule>
  </conditionalFormatting>
  <conditionalFormatting sqref="AA285">
    <cfRule type="cellIs" dxfId="2681" priority="363" operator="equal">
      <formula>"ROW"</formula>
    </cfRule>
    <cfRule type="cellIs" dxfId="2680" priority="361" operator="equal">
      <formula>"completedw"</formula>
    </cfRule>
    <cfRule type="cellIs" dxfId="2679" priority="362" operator="equal">
      <formula>"HOLD"</formula>
    </cfRule>
  </conditionalFormatting>
  <conditionalFormatting sqref="AA286:AA294">
    <cfRule type="cellIs" dxfId="2678" priority="950" operator="equal">
      <formula>"completedw"</formula>
    </cfRule>
    <cfRule type="cellIs" dxfId="2677" priority="951" operator="equal">
      <formula>"HOLD"</formula>
    </cfRule>
    <cfRule type="cellIs" dxfId="2676" priority="952" operator="equal">
      <formula>"ROW"</formula>
    </cfRule>
  </conditionalFormatting>
  <conditionalFormatting sqref="AA289:AA290">
    <cfRule type="containsText" dxfId="2675" priority="949" operator="containsText" text="Hold">
      <formula>NOT(ISERROR(SEARCH("Hold",AA289)))</formula>
    </cfRule>
  </conditionalFormatting>
  <conditionalFormatting sqref="AA300:AA301">
    <cfRule type="containsText" dxfId="2674" priority="712" operator="containsText" text="Hold">
      <formula>NOT(ISERROR(SEARCH("Hold",AA300)))</formula>
    </cfRule>
    <cfRule type="cellIs" dxfId="2673" priority="715" operator="equal">
      <formula>"ROW"</formula>
    </cfRule>
    <cfRule type="cellIs" dxfId="2672" priority="717" operator="equal">
      <formula>"Completed"</formula>
    </cfRule>
    <cfRule type="cellIs" dxfId="2671" priority="716" operator="equal">
      <formula>"wip"</formula>
    </cfRule>
    <cfRule type="cellIs" dxfId="2670" priority="713" operator="equal">
      <formula>"completedw"</formula>
    </cfRule>
    <cfRule type="cellIs" dxfId="2669" priority="714" operator="equal">
      <formula>"HOLD"</formula>
    </cfRule>
  </conditionalFormatting>
  <conditionalFormatting sqref="AA308:AA312">
    <cfRule type="cellIs" dxfId="2668" priority="659" operator="equal">
      <formula>"completedw"</formula>
    </cfRule>
    <cfRule type="cellIs" dxfId="2667" priority="661" operator="equal">
      <formula>"ROW"</formula>
    </cfRule>
    <cfRule type="cellIs" dxfId="2666" priority="660" operator="equal">
      <formula>"HOLD"</formula>
    </cfRule>
  </conditionalFormatting>
  <conditionalFormatting sqref="AA311:AA312">
    <cfRule type="containsText" dxfId="2665" priority="658" operator="containsText" text="Hold">
      <formula>NOT(ISERROR(SEARCH("Hold",AA311)))</formula>
    </cfRule>
    <cfRule type="cellIs" dxfId="2664" priority="662" operator="equal">
      <formula>"wip"</formula>
    </cfRule>
    <cfRule type="cellIs" dxfId="2663" priority="663" operator="equal">
      <formula>"Completed"</formula>
    </cfRule>
  </conditionalFormatting>
  <conditionalFormatting sqref="AA79:AB80">
    <cfRule type="cellIs" dxfId="2662" priority="1208" operator="equal">
      <formula>"wip"</formula>
    </cfRule>
    <cfRule type="cellIs" dxfId="2661" priority="1209" operator="equal">
      <formula>"Completed"</formula>
    </cfRule>
  </conditionalFormatting>
  <conditionalFormatting sqref="AA94:AE95">
    <cfRule type="cellIs" dxfId="2660" priority="435" operator="equal">
      <formula>"ROW"</formula>
    </cfRule>
    <cfRule type="cellIs" dxfId="2659" priority="434" operator="equal">
      <formula>"HOLD"</formula>
    </cfRule>
    <cfRule type="cellIs" dxfId="2658" priority="433" operator="equal">
      <formula>"completedw"</formula>
    </cfRule>
  </conditionalFormatting>
  <conditionalFormatting sqref="AA106:AE107">
    <cfRule type="cellIs" dxfId="2657" priority="322" operator="equal">
      <formula>"completedw"</formula>
    </cfRule>
    <cfRule type="cellIs" dxfId="2656" priority="324" operator="equal">
      <formula>"ROW"</formula>
    </cfRule>
    <cfRule type="cellIs" dxfId="2655" priority="323" operator="equal">
      <formula>"HOLD"</formula>
    </cfRule>
  </conditionalFormatting>
  <conditionalFormatting sqref="AA176:AE177">
    <cfRule type="cellIs" dxfId="2654" priority="398" operator="equal">
      <formula>"HOLD"</formula>
    </cfRule>
    <cfRule type="cellIs" dxfId="2653" priority="397" operator="equal">
      <formula>"completedw"</formula>
    </cfRule>
    <cfRule type="cellIs" dxfId="2652" priority="399" operator="equal">
      <formula>"ROW"</formula>
    </cfRule>
  </conditionalFormatting>
  <conditionalFormatting sqref="AA282:AE283">
    <cfRule type="cellIs" dxfId="2651" priority="149" operator="equal">
      <formula>"HOLD"</formula>
    </cfRule>
    <cfRule type="cellIs" dxfId="2650" priority="148" operator="equal">
      <formula>"completedw"</formula>
    </cfRule>
    <cfRule type="cellIs" dxfId="2649" priority="150" operator="equal">
      <formula>"ROW"</formula>
    </cfRule>
  </conditionalFormatting>
  <conditionalFormatting sqref="AA187:AK187">
    <cfRule type="cellIs" dxfId="2648" priority="215" operator="equal">
      <formula>"ROW"</formula>
    </cfRule>
    <cfRule type="cellIs" dxfId="2647" priority="214" operator="equal">
      <formula>"HOLD"</formula>
    </cfRule>
    <cfRule type="cellIs" dxfId="2646" priority="213" operator="equal">
      <formula>"completedw"</formula>
    </cfRule>
  </conditionalFormatting>
  <conditionalFormatting sqref="AB172">
    <cfRule type="cellIs" dxfId="2645" priority="1609" operator="equal">
      <formula>"Completed"</formula>
    </cfRule>
    <cfRule type="cellIs" dxfId="2644" priority="1608" operator="equal">
      <formula>"wip"</formula>
    </cfRule>
  </conditionalFormatting>
  <conditionalFormatting sqref="AB183">
    <cfRule type="cellIs" dxfId="2643" priority="1580" operator="equal">
      <formula>"wip"</formula>
    </cfRule>
    <cfRule type="cellIs" dxfId="2642" priority="1581" operator="equal">
      <formula>"Completed"</formula>
    </cfRule>
  </conditionalFormatting>
  <conditionalFormatting sqref="AB194">
    <cfRule type="cellIs" dxfId="2641" priority="1551" operator="equal">
      <formula>"Completed"</formula>
    </cfRule>
    <cfRule type="cellIs" dxfId="2640" priority="1550" operator="equal">
      <formula>"wip"</formula>
    </cfRule>
  </conditionalFormatting>
  <conditionalFormatting sqref="AB204">
    <cfRule type="cellIs" dxfId="2639" priority="1522" operator="equal">
      <formula>"wip"</formula>
    </cfRule>
    <cfRule type="cellIs" dxfId="2638" priority="1523" operator="equal">
      <formula>"Completed"</formula>
    </cfRule>
  </conditionalFormatting>
  <conditionalFormatting sqref="AB215">
    <cfRule type="cellIs" dxfId="2637" priority="1495" operator="equal">
      <formula>"Completed"</formula>
    </cfRule>
    <cfRule type="cellIs" dxfId="2636" priority="1494" operator="equal">
      <formula>"wip"</formula>
    </cfRule>
  </conditionalFormatting>
  <conditionalFormatting sqref="AB226">
    <cfRule type="cellIs" dxfId="2635" priority="1467" operator="equal">
      <formula>"Completed"</formula>
    </cfRule>
    <cfRule type="cellIs" dxfId="2634" priority="1466" operator="equal">
      <formula>"wip"</formula>
    </cfRule>
  </conditionalFormatting>
  <conditionalFormatting sqref="AB237">
    <cfRule type="cellIs" dxfId="2633" priority="1438" operator="equal">
      <formula>"wip"</formula>
    </cfRule>
    <cfRule type="cellIs" dxfId="2632" priority="1439" operator="equal">
      <formula>"Completed"</formula>
    </cfRule>
  </conditionalFormatting>
  <conditionalFormatting sqref="AB247">
    <cfRule type="cellIs" dxfId="2631" priority="1384" operator="equal">
      <formula>"wip"</formula>
    </cfRule>
    <cfRule type="cellIs" dxfId="2630" priority="1385" operator="equal">
      <formula>"Completed"</formula>
    </cfRule>
  </conditionalFormatting>
  <conditionalFormatting sqref="AB257">
    <cfRule type="cellIs" dxfId="2629" priority="1356" operator="equal">
      <formula>"wip"</formula>
    </cfRule>
    <cfRule type="cellIs" dxfId="2628" priority="1357" operator="equal">
      <formula>"Completed"</formula>
    </cfRule>
  </conditionalFormatting>
  <conditionalFormatting sqref="AB264:AB272">
    <cfRule type="cellIs" dxfId="2627" priority="1353" operator="equal">
      <formula>"completedw"</formula>
    </cfRule>
    <cfRule type="cellIs" dxfId="2626" priority="1355" operator="equal">
      <formula>"ROW"</formula>
    </cfRule>
    <cfRule type="cellIs" dxfId="2625" priority="1354" operator="equal">
      <formula>"HOLD"</formula>
    </cfRule>
  </conditionalFormatting>
  <conditionalFormatting sqref="AB267">
    <cfRule type="cellIs" dxfId="2624" priority="1352" operator="equal">
      <formula>"Completed"</formula>
    </cfRule>
    <cfRule type="cellIs" dxfId="2623" priority="1351" operator="equal">
      <formula>"wip"</formula>
    </cfRule>
  </conditionalFormatting>
  <conditionalFormatting sqref="AB278">
    <cfRule type="cellIs" dxfId="2622" priority="1344" operator="equal">
      <formula>"wip"</formula>
    </cfRule>
    <cfRule type="cellIs" dxfId="2621" priority="1345" operator="equal">
      <formula>"Completed"</formula>
    </cfRule>
  </conditionalFormatting>
  <conditionalFormatting sqref="AB289">
    <cfRule type="cellIs" dxfId="2620" priority="1337" operator="equal">
      <formula>"wip"</formula>
    </cfRule>
    <cfRule type="cellIs" dxfId="2619" priority="1338" operator="equal">
      <formula>"Completed"</formula>
    </cfRule>
  </conditionalFormatting>
  <conditionalFormatting sqref="AB297:AB305">
    <cfRule type="cellIs" dxfId="2618" priority="776" operator="equal">
      <formula>"ROW"</formula>
    </cfRule>
    <cfRule type="cellIs" dxfId="2617" priority="775" operator="equal">
      <formula>"HOLD"</formula>
    </cfRule>
    <cfRule type="cellIs" dxfId="2616" priority="774" operator="equal">
      <formula>"completedw"</formula>
    </cfRule>
  </conditionalFormatting>
  <conditionalFormatting sqref="AB300">
    <cfRule type="cellIs" dxfId="2615" priority="773" operator="equal">
      <formula>"Completed"</formula>
    </cfRule>
    <cfRule type="cellIs" dxfId="2614" priority="772" operator="equal">
      <formula>"wip"</formula>
    </cfRule>
  </conditionalFormatting>
  <conditionalFormatting sqref="AB308:AB313">
    <cfRule type="cellIs" dxfId="2613" priority="685" operator="equal">
      <formula>"HOLD"</formula>
    </cfRule>
    <cfRule type="cellIs" dxfId="2612" priority="684" operator="equal">
      <formula>"completedw"</formula>
    </cfRule>
    <cfRule type="cellIs" dxfId="2611" priority="686" operator="equal">
      <formula>"ROW"</formula>
    </cfRule>
  </conditionalFormatting>
  <conditionalFormatting sqref="AB311">
    <cfRule type="cellIs" dxfId="2610" priority="683" operator="equal">
      <formula>"Completed"</formula>
    </cfRule>
    <cfRule type="cellIs" dxfId="2609" priority="682" operator="equal">
      <formula>"wip"</formula>
    </cfRule>
  </conditionalFormatting>
  <conditionalFormatting sqref="AB79:AE81">
    <cfRule type="cellIs" dxfId="2608" priority="1201" operator="equal">
      <formula>"ROW"</formula>
    </cfRule>
    <cfRule type="cellIs" dxfId="2607" priority="1199" operator="equal">
      <formula>"completedw"</formula>
    </cfRule>
    <cfRule type="cellIs" dxfId="2606" priority="1200" operator="equal">
      <formula>"HOLD"</formula>
    </cfRule>
  </conditionalFormatting>
  <conditionalFormatting sqref="AB142:AE143">
    <cfRule type="cellIs" dxfId="2605" priority="414" operator="equal">
      <formula>"ROW"</formula>
    </cfRule>
    <cfRule type="cellIs" dxfId="2604" priority="412" operator="equal">
      <formula>"completedw"</formula>
    </cfRule>
    <cfRule type="cellIs" dxfId="2603" priority="413" operator="equal">
      <formula>"HOLD"</formula>
    </cfRule>
  </conditionalFormatting>
  <conditionalFormatting sqref="AB254:AE259">
    <cfRule type="cellIs" dxfId="2602" priority="1106" operator="equal">
      <formula>"completedw"</formula>
    </cfRule>
    <cfRule type="cellIs" dxfId="2601" priority="1107" operator="equal">
      <formula>"HOLD"</formula>
    </cfRule>
    <cfRule type="cellIs" dxfId="2600" priority="1108" operator="equal">
      <formula>"ROW"</formula>
    </cfRule>
  </conditionalFormatting>
  <conditionalFormatting sqref="AB274:AE281">
    <cfRule type="cellIs" dxfId="2599" priority="962" operator="equal">
      <formula>"completedw"</formula>
    </cfRule>
    <cfRule type="cellIs" dxfId="2598" priority="963" operator="equal">
      <formula>"HOLD"</formula>
    </cfRule>
    <cfRule type="cellIs" dxfId="2597" priority="964" operator="equal">
      <formula>"ROW"</formula>
    </cfRule>
  </conditionalFormatting>
  <conditionalFormatting sqref="AB285:AE294">
    <cfRule type="cellIs" dxfId="2596" priority="957" operator="equal">
      <formula>"HOLD"</formula>
    </cfRule>
    <cfRule type="cellIs" dxfId="2595" priority="958" operator="equal">
      <formula>"ROW"</formula>
    </cfRule>
    <cfRule type="cellIs" dxfId="2594" priority="956" operator="equal">
      <formula>"completedw"</formula>
    </cfRule>
  </conditionalFormatting>
  <conditionalFormatting sqref="AB102:AK103">
    <cfRule type="cellIs" dxfId="2593" priority="879" operator="equal">
      <formula>"completedw"</formula>
    </cfRule>
    <cfRule type="cellIs" dxfId="2592" priority="880" operator="equal">
      <formula>"HOLD"</formula>
    </cfRule>
    <cfRule type="cellIs" dxfId="2591" priority="881" operator="equal">
      <formula>"ROW"</formula>
    </cfRule>
  </conditionalFormatting>
  <conditionalFormatting sqref="AC29:AC30">
    <cfRule type="cellIs" dxfId="2590" priority="518" operator="equal">
      <formula>"HOLD"</formula>
    </cfRule>
    <cfRule type="cellIs" dxfId="2589" priority="519" operator="equal">
      <formula>"ROW"</formula>
    </cfRule>
    <cfRule type="cellIs" dxfId="2588" priority="517" operator="equal">
      <formula>"completedw"</formula>
    </cfRule>
  </conditionalFormatting>
  <conditionalFormatting sqref="AC14:AD14 Y15 AA15 AC15 U16:AD16">
    <cfRule type="cellIs" dxfId="2587" priority="51" operator="equal">
      <formula>"wip"</formula>
    </cfRule>
  </conditionalFormatting>
  <conditionalFormatting sqref="AC14:AD14 Y15 AA15 AC15">
    <cfRule type="cellIs" dxfId="2586" priority="52" operator="equal">
      <formula>"Completed"</formula>
    </cfRule>
  </conditionalFormatting>
  <conditionalFormatting sqref="AC49:AE49">
    <cfRule type="cellIs" dxfId="2585" priority="1283" operator="equal">
      <formula>"Completed"</formula>
    </cfRule>
    <cfRule type="cellIs" dxfId="2584" priority="1284" operator="equal">
      <formula>"wip"</formula>
    </cfRule>
  </conditionalFormatting>
  <conditionalFormatting sqref="AC59:AE59">
    <cfRule type="cellIs" dxfId="2583" priority="1286" operator="equal">
      <formula>"wip"</formula>
    </cfRule>
    <cfRule type="cellIs" dxfId="2582" priority="1285" operator="equal">
      <formula>"Completed"</formula>
    </cfRule>
  </conditionalFormatting>
  <conditionalFormatting sqref="AC61:AE62">
    <cfRule type="cellIs" dxfId="2581" priority="475" operator="equal">
      <formula>"completedw"</formula>
    </cfRule>
    <cfRule type="cellIs" dxfId="2580" priority="477" operator="equal">
      <formula>"ROW"</formula>
    </cfRule>
    <cfRule type="cellIs" dxfId="2579" priority="476" operator="equal">
      <formula>"HOLD"</formula>
    </cfRule>
  </conditionalFormatting>
  <conditionalFormatting sqref="AC68:AE69">
    <cfRule type="containsText" dxfId="2578" priority="824" operator="containsText" text="Hold">
      <formula>NOT(ISERROR(SEARCH("Hold",AC68)))</formula>
    </cfRule>
  </conditionalFormatting>
  <conditionalFormatting sqref="AC68:AE70">
    <cfRule type="cellIs" dxfId="2577" priority="828" operator="equal">
      <formula>"wip"</formula>
    </cfRule>
  </conditionalFormatting>
  <conditionalFormatting sqref="AC70:AE70">
    <cfRule type="cellIs" dxfId="2576" priority="1287" operator="equal">
      <formula>"Completed"</formula>
    </cfRule>
  </conditionalFormatting>
  <conditionalFormatting sqref="AC72:AE73">
    <cfRule type="cellIs" dxfId="2575" priority="473" operator="equal">
      <formula>"HOLD"</formula>
    </cfRule>
    <cfRule type="cellIs" dxfId="2574" priority="474" operator="equal">
      <formula>"ROW"</formula>
    </cfRule>
    <cfRule type="cellIs" dxfId="2573" priority="472" operator="equal">
      <formula>"completedw"</formula>
    </cfRule>
  </conditionalFormatting>
  <conditionalFormatting sqref="AC79:AE80">
    <cfRule type="cellIs" dxfId="2572" priority="1203" operator="equal">
      <formula>"Completed"</formula>
    </cfRule>
    <cfRule type="containsText" dxfId="2571" priority="1198" operator="containsText" text="Hold">
      <formula>NOT(ISERROR(SEARCH("Hold",AC79)))</formula>
    </cfRule>
  </conditionalFormatting>
  <conditionalFormatting sqref="AC79:AE81">
    <cfRule type="cellIs" dxfId="2570" priority="1202" operator="equal">
      <formula>"wip"</formula>
    </cfRule>
  </conditionalFormatting>
  <conditionalFormatting sqref="AC81:AE81">
    <cfRule type="cellIs" dxfId="2569" priority="1288" operator="equal">
      <formula>"Completed"</formula>
    </cfRule>
  </conditionalFormatting>
  <conditionalFormatting sqref="AC92:AE92">
    <cfRule type="cellIs" dxfId="2568" priority="1295" operator="equal">
      <formula>"wip"</formula>
    </cfRule>
    <cfRule type="cellIs" dxfId="2567" priority="1294" operator="equal">
      <formula>"Completed"</formula>
    </cfRule>
  </conditionalFormatting>
  <conditionalFormatting sqref="AC104:AE104">
    <cfRule type="cellIs" dxfId="2566" priority="1296" operator="equal">
      <formula>"Completed"</formula>
    </cfRule>
    <cfRule type="cellIs" dxfId="2565" priority="1297" operator="equal">
      <formula>"wip"</formula>
    </cfRule>
  </conditionalFormatting>
  <conditionalFormatting sqref="AC114:AE115">
    <cfRule type="containsText" dxfId="2564" priority="1265" operator="containsText" text="Hold">
      <formula>NOT(ISERROR(SEARCH("Hold",AC114)))</formula>
    </cfRule>
  </conditionalFormatting>
  <conditionalFormatting sqref="AC116:AE116">
    <cfRule type="cellIs" dxfId="2563" priority="1298" operator="equal">
      <formula>"Completed"</formula>
    </cfRule>
    <cfRule type="cellIs" dxfId="2562" priority="1299" operator="equal">
      <formula>"wip"</formula>
    </cfRule>
  </conditionalFormatting>
  <conditionalFormatting sqref="AC118:AE119">
    <cfRule type="cellIs" dxfId="2561" priority="366" operator="equal">
      <formula>"ROW"</formula>
    </cfRule>
    <cfRule type="cellIs" dxfId="2560" priority="365" operator="equal">
      <formula>"HOLD"</formula>
    </cfRule>
    <cfRule type="cellIs" dxfId="2559" priority="364" operator="equal">
      <formula>"completedw"</formula>
    </cfRule>
  </conditionalFormatting>
  <conditionalFormatting sqref="AC121:AE123">
    <cfRule type="cellIs" dxfId="2558" priority="1334" operator="equal">
      <formula>"completedw"</formula>
    </cfRule>
    <cfRule type="cellIs" dxfId="2557" priority="1335" operator="equal">
      <formula>"HOLD"</formula>
    </cfRule>
    <cfRule type="cellIs" dxfId="2556" priority="1336" operator="equal">
      <formula>"ROW"</formula>
    </cfRule>
  </conditionalFormatting>
  <conditionalFormatting sqref="AC126:AE127">
    <cfRule type="containsText" dxfId="2555" priority="632" operator="containsText" text="Hold">
      <formula>NOT(ISERROR(SEARCH("Hold",AC126)))</formula>
    </cfRule>
  </conditionalFormatting>
  <conditionalFormatting sqref="AC128:AE128">
    <cfRule type="cellIs" dxfId="2554" priority="630" operator="equal">
      <formula>"wip"</formula>
    </cfRule>
    <cfRule type="cellIs" dxfId="2553" priority="629" operator="equal">
      <formula>"Completed"</formula>
    </cfRule>
  </conditionalFormatting>
  <conditionalFormatting sqref="AC140:AE140">
    <cfRule type="cellIs" dxfId="2552" priority="1301" operator="equal">
      <formula>"wip"</formula>
    </cfRule>
    <cfRule type="cellIs" dxfId="2551" priority="1300" operator="equal">
      <formula>"Completed"</formula>
    </cfRule>
  </conditionalFormatting>
  <conditionalFormatting sqref="AC150:AE151">
    <cfRule type="containsText" dxfId="2550" priority="1268" operator="containsText" text="Hold">
      <formula>NOT(ISERROR(SEARCH("Hold",AC150)))</formula>
    </cfRule>
  </conditionalFormatting>
  <conditionalFormatting sqref="AC152:AE152">
    <cfRule type="cellIs" dxfId="2549" priority="279" operator="equal">
      <formula>"Completed"</formula>
    </cfRule>
    <cfRule type="cellIs" dxfId="2548" priority="280" operator="equal">
      <formula>"wip"</formula>
    </cfRule>
  </conditionalFormatting>
  <conditionalFormatting sqref="AC163:AE163">
    <cfRule type="cellIs" dxfId="2547" priority="1303" operator="equal">
      <formula>"wip"</formula>
    </cfRule>
    <cfRule type="cellIs" dxfId="2546" priority="1302" operator="equal">
      <formula>"Completed"</formula>
    </cfRule>
  </conditionalFormatting>
  <conditionalFormatting sqref="AC165:AE166">
    <cfRule type="cellIs" dxfId="2545" priority="402" operator="equal">
      <formula>"ROW"</formula>
    </cfRule>
    <cfRule type="cellIs" dxfId="2544" priority="401" operator="equal">
      <formula>"HOLD"</formula>
    </cfRule>
    <cfRule type="cellIs" dxfId="2543" priority="400" operator="equal">
      <formula>"completedw"</formula>
    </cfRule>
  </conditionalFormatting>
  <conditionalFormatting sqref="AC172:AE173">
    <cfRule type="containsText" dxfId="2542" priority="1177" operator="containsText" text="Hold">
      <formula>NOT(ISERROR(SEARCH("Hold",AC172)))</formula>
    </cfRule>
  </conditionalFormatting>
  <conditionalFormatting sqref="AC174:AE174">
    <cfRule type="cellIs" dxfId="2541" priority="1304" operator="equal">
      <formula>"Completed"</formula>
    </cfRule>
    <cfRule type="cellIs" dxfId="2540" priority="1305" operator="equal">
      <formula>"wip"</formula>
    </cfRule>
  </conditionalFormatting>
  <conditionalFormatting sqref="AC183:AE184">
    <cfRule type="containsText" dxfId="2539" priority="820" operator="containsText" text="Hold">
      <formula>NOT(ISERROR(SEARCH("Hold",AC183)))</formula>
    </cfRule>
  </conditionalFormatting>
  <conditionalFormatting sqref="AC194:AE195">
    <cfRule type="containsText" dxfId="2538" priority="194" operator="containsText" text="Hold">
      <formula>NOT(ISERROR(SEARCH("Hold",AC194)))</formula>
    </cfRule>
  </conditionalFormatting>
  <conditionalFormatting sqref="AC196:AE196">
    <cfRule type="cellIs" dxfId="2537" priority="1312" operator="equal">
      <formula>"Completed"</formula>
    </cfRule>
    <cfRule type="cellIs" dxfId="2536" priority="1313" operator="equal">
      <formula>"wip"</formula>
    </cfRule>
  </conditionalFormatting>
  <conditionalFormatting sqref="AC206:AE206">
    <cfRule type="cellIs" dxfId="2535" priority="1314" operator="equal">
      <formula>"Completed"</formula>
    </cfRule>
    <cfRule type="cellIs" dxfId="2534" priority="1315" operator="equal">
      <formula>"wip"</formula>
    </cfRule>
  </conditionalFormatting>
  <conditionalFormatting sqref="AC215:AE216">
    <cfRule type="containsText" dxfId="2533" priority="1161" operator="containsText" text="Hold">
      <formula>NOT(ISERROR(SEARCH("Hold",AC215)))</formula>
    </cfRule>
  </conditionalFormatting>
  <conditionalFormatting sqref="AC217:AE217">
    <cfRule type="cellIs" dxfId="2532" priority="1317" operator="equal">
      <formula>"wip"</formula>
    </cfRule>
    <cfRule type="cellIs" dxfId="2531" priority="1316" operator="equal">
      <formula>"Completed"</formula>
    </cfRule>
  </conditionalFormatting>
  <conditionalFormatting sqref="AC219:AE219">
    <cfRule type="cellIs" dxfId="2530" priority="204" operator="equal">
      <formula>"completedw"</formula>
    </cfRule>
    <cfRule type="cellIs" dxfId="2529" priority="205" operator="equal">
      <formula>"HOLD"</formula>
    </cfRule>
    <cfRule type="cellIs" dxfId="2528" priority="206" operator="equal">
      <formula>"ROW"</formula>
    </cfRule>
  </conditionalFormatting>
  <conditionalFormatting sqref="AC226:AE227">
    <cfRule type="containsText" dxfId="2527" priority="1160" operator="containsText" text="Hold">
      <formula>NOT(ISERROR(SEARCH("Hold",AC226)))</formula>
    </cfRule>
  </conditionalFormatting>
  <conditionalFormatting sqref="AC228:AE228">
    <cfRule type="cellIs" dxfId="2526" priority="1319" operator="equal">
      <formula>"wip"</formula>
    </cfRule>
    <cfRule type="cellIs" dxfId="2525" priority="1318" operator="equal">
      <formula>"Completed"</formula>
    </cfRule>
  </conditionalFormatting>
  <conditionalFormatting sqref="AC237:AE238">
    <cfRule type="containsText" dxfId="2524" priority="1138" operator="containsText" text="Hold">
      <formula>NOT(ISERROR(SEARCH("Hold",AC237)))</formula>
    </cfRule>
  </conditionalFormatting>
  <conditionalFormatting sqref="AC239:AE239">
    <cfRule type="cellIs" dxfId="2523" priority="1320" operator="equal">
      <formula>"Completed"</formula>
    </cfRule>
    <cfRule type="cellIs" dxfId="2522" priority="1321" operator="equal">
      <formula>"wip"</formula>
    </cfRule>
  </conditionalFormatting>
  <conditionalFormatting sqref="AC247:AE248">
    <cfRule type="containsText" dxfId="2521" priority="1137" operator="containsText" text="Hold">
      <formula>NOT(ISERROR(SEARCH("Hold",AC247)))</formula>
    </cfRule>
  </conditionalFormatting>
  <conditionalFormatting sqref="AC249:AE249">
    <cfRule type="cellIs" dxfId="2520" priority="1323" operator="equal">
      <formula>"wip"</formula>
    </cfRule>
    <cfRule type="cellIs" dxfId="2519" priority="1322" operator="equal">
      <formula>"Completed"</formula>
    </cfRule>
  </conditionalFormatting>
  <conditionalFormatting sqref="AC257:AE258">
    <cfRule type="containsText" dxfId="2518" priority="1105" operator="containsText" text="Hold">
      <formula>NOT(ISERROR(SEARCH("Hold",AC257)))</formula>
    </cfRule>
    <cfRule type="cellIs" dxfId="2517" priority="1110" operator="equal">
      <formula>"Completed"</formula>
    </cfRule>
  </conditionalFormatting>
  <conditionalFormatting sqref="AC257:AE259">
    <cfRule type="cellIs" dxfId="2516" priority="1109" operator="equal">
      <formula>"wip"</formula>
    </cfRule>
  </conditionalFormatting>
  <conditionalFormatting sqref="AC259:AE259">
    <cfRule type="cellIs" dxfId="2515" priority="1324" operator="equal">
      <formula>"Completed"</formula>
    </cfRule>
  </conditionalFormatting>
  <conditionalFormatting sqref="AC267:AE268">
    <cfRule type="containsText" dxfId="2514" priority="1099" operator="containsText" text="Hold">
      <formula>NOT(ISERROR(SEARCH("Hold",AC267)))</formula>
    </cfRule>
    <cfRule type="cellIs" dxfId="2513" priority="1104" operator="equal">
      <formula>"Completed"</formula>
    </cfRule>
  </conditionalFormatting>
  <conditionalFormatting sqref="AC267:AE269">
    <cfRule type="cellIs" dxfId="2512" priority="1103" operator="equal">
      <formula>"wip"</formula>
    </cfRule>
  </conditionalFormatting>
  <conditionalFormatting sqref="AC269:AE269">
    <cfRule type="cellIs" dxfId="2511" priority="1410" operator="equal">
      <formula>"Completed"</formula>
    </cfRule>
  </conditionalFormatting>
  <conditionalFormatting sqref="AC271:AE272">
    <cfRule type="cellIs" dxfId="2510" priority="151" operator="equal">
      <formula>"completedw"</formula>
    </cfRule>
    <cfRule type="cellIs" dxfId="2509" priority="152" operator="equal">
      <formula>"HOLD"</formula>
    </cfRule>
    <cfRule type="cellIs" dxfId="2508" priority="153" operator="equal">
      <formula>"ROW"</formula>
    </cfRule>
  </conditionalFormatting>
  <conditionalFormatting sqref="AC278:AE279">
    <cfRule type="cellIs" dxfId="2507" priority="966" operator="equal">
      <formula>"Completed"</formula>
    </cfRule>
    <cfRule type="containsText" dxfId="2506" priority="961" operator="containsText" text="Hold">
      <formula>NOT(ISERROR(SEARCH("Hold",AC278)))</formula>
    </cfRule>
  </conditionalFormatting>
  <conditionalFormatting sqref="AC278:AE280">
    <cfRule type="cellIs" dxfId="2505" priority="965" operator="equal">
      <formula>"wip"</formula>
    </cfRule>
  </conditionalFormatting>
  <conditionalFormatting sqref="AC280:AE280">
    <cfRule type="cellIs" dxfId="2504" priority="1330" operator="equal">
      <formula>"Completed"</formula>
    </cfRule>
  </conditionalFormatting>
  <conditionalFormatting sqref="AC289:AE290">
    <cfRule type="cellIs" dxfId="2503" priority="960" operator="equal">
      <formula>"Completed"</formula>
    </cfRule>
    <cfRule type="containsText" dxfId="2502" priority="955" operator="containsText" text="Hold">
      <formula>NOT(ISERROR(SEARCH("Hold",AC289)))</formula>
    </cfRule>
  </conditionalFormatting>
  <conditionalFormatting sqref="AC289:AE291">
    <cfRule type="cellIs" dxfId="2501" priority="959" operator="equal">
      <formula>"wip"</formula>
    </cfRule>
  </conditionalFormatting>
  <conditionalFormatting sqref="AC291:AE291">
    <cfRule type="cellIs" dxfId="2500" priority="1329" operator="equal">
      <formula>"Completed"</formula>
    </cfRule>
  </conditionalFormatting>
  <conditionalFormatting sqref="AC300:AE301">
    <cfRule type="containsText" dxfId="2499" priority="706" operator="containsText" text="Hold">
      <formula>NOT(ISERROR(SEARCH("Hold",AC300)))</formula>
    </cfRule>
    <cfRule type="cellIs" dxfId="2498" priority="707" operator="equal">
      <formula>"completedw"</formula>
    </cfRule>
    <cfRule type="cellIs" dxfId="2497" priority="708" operator="equal">
      <formula>"HOLD"</formula>
    </cfRule>
    <cfRule type="cellIs" dxfId="2496" priority="710" operator="equal">
      <formula>"wip"</formula>
    </cfRule>
    <cfRule type="cellIs" dxfId="2495" priority="711" operator="equal">
      <formula>"Completed"</formula>
    </cfRule>
    <cfRule type="cellIs" dxfId="2494" priority="709" operator="equal">
      <formula>"ROW"</formula>
    </cfRule>
  </conditionalFormatting>
  <conditionalFormatting sqref="AC302:AE302">
    <cfRule type="cellIs" dxfId="2493" priority="705" operator="equal">
      <formula>"wip"</formula>
    </cfRule>
    <cfRule type="cellIs" dxfId="2492" priority="704" operator="equal">
      <formula>"Completed"</formula>
    </cfRule>
  </conditionalFormatting>
  <conditionalFormatting sqref="AC302:AE305">
    <cfRule type="cellIs" dxfId="2491" priority="702" operator="equal">
      <formula>"HOLD"</formula>
    </cfRule>
    <cfRule type="cellIs" dxfId="2490" priority="701" operator="equal">
      <formula>"completedw"</formula>
    </cfRule>
    <cfRule type="cellIs" dxfId="2489" priority="703" operator="equal">
      <formula>"ROW"</formula>
    </cfRule>
  </conditionalFormatting>
  <conditionalFormatting sqref="AC308:AE312">
    <cfRule type="cellIs" dxfId="2488" priority="655" operator="equal">
      <formula>"ROW"</formula>
    </cfRule>
    <cfRule type="cellIs" dxfId="2487" priority="654" operator="equal">
      <formula>"HOLD"</formula>
    </cfRule>
    <cfRule type="cellIs" dxfId="2486" priority="653" operator="equal">
      <formula>"completedw"</formula>
    </cfRule>
  </conditionalFormatting>
  <conditionalFormatting sqref="AC311:AE312">
    <cfRule type="cellIs" dxfId="2485" priority="656" operator="equal">
      <formula>"wip"</formula>
    </cfRule>
    <cfRule type="containsText" dxfId="2484" priority="652" operator="containsText" text="Hold">
      <formula>NOT(ISERROR(SEARCH("Hold",AC311)))</formula>
    </cfRule>
    <cfRule type="cellIs" dxfId="2483" priority="657" operator="equal">
      <formula>"Completed"</formula>
    </cfRule>
  </conditionalFormatting>
  <conditionalFormatting sqref="AC313:AE313">
    <cfRule type="cellIs" dxfId="2482" priority="649" operator="equal">
      <formula>"ROW"</formula>
    </cfRule>
    <cfRule type="cellIs" dxfId="2481" priority="647" operator="equal">
      <formula>"completedw"</formula>
    </cfRule>
    <cfRule type="cellIs" dxfId="2480" priority="648" operator="equal">
      <formula>"HOLD"</formula>
    </cfRule>
    <cfRule type="cellIs" dxfId="2479" priority="651" operator="equal">
      <formula>"wip"</formula>
    </cfRule>
    <cfRule type="cellIs" dxfId="2478" priority="650" operator="equal">
      <formula>"Completed"</formula>
    </cfRule>
  </conditionalFormatting>
  <conditionalFormatting sqref="AC185:AG185">
    <cfRule type="cellIs" dxfId="2477" priority="1307" operator="equal">
      <formula>"wip"</formula>
    </cfRule>
    <cfRule type="cellIs" dxfId="2476" priority="1306" operator="equal">
      <formula>"Completed"</formula>
    </cfRule>
  </conditionalFormatting>
  <conditionalFormatting sqref="AC267:XFD270">
    <cfRule type="cellIs" dxfId="2475" priority="1102" operator="equal">
      <formula>"ROW"</formula>
    </cfRule>
    <cfRule type="cellIs" dxfId="2474" priority="1101" operator="equal">
      <formula>"HOLD"</formula>
    </cfRule>
    <cfRule type="cellIs" dxfId="2473" priority="1100" operator="equal">
      <formula>"completedw"</formula>
    </cfRule>
  </conditionalFormatting>
  <conditionalFormatting sqref="AD14">
    <cfRule type="containsText" dxfId="2472" priority="50" operator="containsText" text="Hold">
      <formula>NOT(ISERROR(SEARCH("Hold",AD14)))</formula>
    </cfRule>
  </conditionalFormatting>
  <conditionalFormatting sqref="AE38">
    <cfRule type="cellIs" dxfId="2471" priority="1279" operator="equal">
      <formula>"Completed"</formula>
    </cfRule>
    <cfRule type="cellIs" dxfId="2470" priority="1280" operator="equal">
      <formula>"wip"</formula>
    </cfRule>
  </conditionalFormatting>
  <conditionalFormatting sqref="AF183">
    <cfRule type="cellIs" dxfId="2469" priority="1579" operator="equal">
      <formula>"Completed"</formula>
    </cfRule>
    <cfRule type="cellIs" dxfId="2468" priority="1578" operator="equal">
      <formula>"wip"</formula>
    </cfRule>
  </conditionalFormatting>
  <conditionalFormatting sqref="AF306:AG306">
    <cfRule type="cellIs" dxfId="2467" priority="688" operator="equal">
      <formula>"HOLD"</formula>
    </cfRule>
    <cfRule type="cellIs" dxfId="2466" priority="689" operator="equal">
      <formula>"ROW"</formula>
    </cfRule>
    <cfRule type="cellIs" dxfId="2465" priority="687" operator="equal">
      <formula>"completedw"</formula>
    </cfRule>
  </conditionalFormatting>
  <conditionalFormatting sqref="AF253:AK263">
    <cfRule type="cellIs" dxfId="2464" priority="842" operator="equal">
      <formula>"ROW"</formula>
    </cfRule>
    <cfRule type="cellIs" dxfId="2463" priority="841" operator="equal">
      <formula>"HOLD"</formula>
    </cfRule>
    <cfRule type="cellIs" dxfId="2462" priority="840" operator="equal">
      <formula>"completedw"</formula>
    </cfRule>
  </conditionalFormatting>
  <conditionalFormatting sqref="AG184">
    <cfRule type="cellIs" dxfId="2461" priority="1435" operator="equal">
      <formula>"ROW"</formula>
    </cfRule>
    <cfRule type="cellIs" dxfId="2460" priority="1433" operator="equal">
      <formula>"completedw"</formula>
    </cfRule>
    <cfRule type="cellIs" dxfId="2459" priority="1434" operator="equal">
      <formula>"HOLD"</formula>
    </cfRule>
  </conditionalFormatting>
  <conditionalFormatting sqref="AG183:AJ183">
    <cfRule type="cellIs" dxfId="2458" priority="859" operator="equal">
      <formula>"HOLD"</formula>
    </cfRule>
    <cfRule type="cellIs" dxfId="2457" priority="858" operator="equal">
      <formula>"completedw"</formula>
    </cfRule>
    <cfRule type="cellIs" dxfId="2456" priority="860" operator="equal">
      <formula>"ROW"</formula>
    </cfRule>
  </conditionalFormatting>
  <conditionalFormatting sqref="AI114:AK114">
    <cfRule type="cellIs" dxfId="2455" priority="876" operator="equal">
      <formula>"completedw"</formula>
    </cfRule>
    <cfRule type="cellIs" dxfId="2454" priority="878" operator="equal">
      <formula>"ROW"</formula>
    </cfRule>
    <cfRule type="cellIs" dxfId="2453" priority="877" operator="equal">
      <formula>"HOLD"</formula>
    </cfRule>
  </conditionalFormatting>
  <conditionalFormatting sqref="AI126:AK126">
    <cfRule type="cellIs" dxfId="2452" priority="873" operator="equal">
      <formula>"completedw"</formula>
    </cfRule>
    <cfRule type="cellIs" dxfId="2451" priority="874" operator="equal">
      <formula>"HOLD"</formula>
    </cfRule>
    <cfRule type="cellIs" dxfId="2450" priority="875" operator="equal">
      <formula>"ROW"</formula>
    </cfRule>
  </conditionalFormatting>
  <conditionalFormatting sqref="AI138:AK138">
    <cfRule type="cellIs" dxfId="2449" priority="872" operator="equal">
      <formula>"ROW"</formula>
    </cfRule>
    <cfRule type="cellIs" dxfId="2448" priority="870" operator="equal">
      <formula>"completedw"</formula>
    </cfRule>
    <cfRule type="cellIs" dxfId="2447" priority="871" operator="equal">
      <formula>"HOLD"</formula>
    </cfRule>
  </conditionalFormatting>
  <conditionalFormatting sqref="AI150:AK150">
    <cfRule type="cellIs" dxfId="2446" priority="869" operator="equal">
      <formula>"ROW"</formula>
    </cfRule>
    <cfRule type="cellIs" dxfId="2445" priority="868" operator="equal">
      <formula>"HOLD"</formula>
    </cfRule>
    <cfRule type="cellIs" dxfId="2444" priority="867" operator="equal">
      <formula>"completedw"</formula>
    </cfRule>
  </conditionalFormatting>
  <conditionalFormatting sqref="AI161:AK161">
    <cfRule type="cellIs" dxfId="2443" priority="866" operator="equal">
      <formula>"ROW"</formula>
    </cfRule>
    <cfRule type="cellIs" dxfId="2442" priority="865" operator="equal">
      <formula>"HOLD"</formula>
    </cfRule>
    <cfRule type="cellIs" dxfId="2441" priority="864" operator="equal">
      <formula>"completedw"</formula>
    </cfRule>
  </conditionalFormatting>
  <conditionalFormatting sqref="AI172:AK172">
    <cfRule type="cellIs" dxfId="2440" priority="861" operator="equal">
      <formula>"completedw"</formula>
    </cfRule>
    <cfRule type="cellIs" dxfId="2439" priority="862" operator="equal">
      <formula>"HOLD"</formula>
    </cfRule>
    <cfRule type="cellIs" dxfId="2438" priority="863" operator="equal">
      <formula>"ROW"</formula>
    </cfRule>
  </conditionalFormatting>
  <conditionalFormatting sqref="AI194:AK194">
    <cfRule type="cellIs" dxfId="2437" priority="856" operator="equal">
      <formula>"HOLD"</formula>
    </cfRule>
    <cfRule type="cellIs" dxfId="2436" priority="857" operator="equal">
      <formula>"ROW"</formula>
    </cfRule>
    <cfRule type="cellIs" dxfId="2435" priority="855" operator="equal">
      <formula>"completedw"</formula>
    </cfRule>
  </conditionalFormatting>
  <conditionalFormatting sqref="AI215:AK215">
    <cfRule type="cellIs" dxfId="2434" priority="852" operator="equal">
      <formula>"completedw"</formula>
    </cfRule>
    <cfRule type="cellIs" dxfId="2433" priority="853" operator="equal">
      <formula>"HOLD"</formula>
    </cfRule>
    <cfRule type="cellIs" dxfId="2432" priority="854" operator="equal">
      <formula>"ROW"</formula>
    </cfRule>
  </conditionalFormatting>
  <conditionalFormatting sqref="AI226:AK226">
    <cfRule type="cellIs" dxfId="2431" priority="851" operator="equal">
      <formula>"ROW"</formula>
    </cfRule>
    <cfRule type="cellIs" dxfId="2430" priority="850" operator="equal">
      <formula>"HOLD"</formula>
    </cfRule>
    <cfRule type="cellIs" dxfId="2429" priority="849" operator="equal">
      <formula>"completedw"</formula>
    </cfRule>
  </conditionalFormatting>
  <conditionalFormatting sqref="AI237:AK237">
    <cfRule type="cellIs" dxfId="2428" priority="846" operator="equal">
      <formula>"completedw"</formula>
    </cfRule>
    <cfRule type="cellIs" dxfId="2427" priority="847" operator="equal">
      <formula>"HOLD"</formula>
    </cfRule>
    <cfRule type="cellIs" dxfId="2426" priority="848" operator="equal">
      <formula>"ROW"</formula>
    </cfRule>
  </conditionalFormatting>
  <conditionalFormatting sqref="AI247:AK247">
    <cfRule type="cellIs" dxfId="2425" priority="845" operator="equal">
      <formula>"ROW"</formula>
    </cfRule>
    <cfRule type="cellIs" dxfId="2424" priority="844" operator="equal">
      <formula>"HOLD"</formula>
    </cfRule>
    <cfRule type="cellIs" dxfId="242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9" t="s">
        <v>811</v>
      </c>
      <c r="F2" s="959"/>
      <c r="G2" s="959" t="s">
        <v>812</v>
      </c>
      <c r="H2" s="959"/>
      <c r="I2" s="959" t="s">
        <v>813</v>
      </c>
      <c r="J2" s="959"/>
      <c r="K2" s="959" t="s">
        <v>814</v>
      </c>
      <c r="L2" s="959"/>
      <c r="M2" s="959" t="s">
        <v>815</v>
      </c>
      <c r="N2" s="959"/>
      <c r="O2" s="959" t="s">
        <v>816</v>
      </c>
      <c r="P2" s="959"/>
      <c r="Q2" s="959" t="s">
        <v>817</v>
      </c>
      <c r="R2" s="959"/>
      <c r="S2" s="959" t="s">
        <v>534</v>
      </c>
      <c r="T2" s="959"/>
      <c r="U2" s="959" t="s">
        <v>556</v>
      </c>
      <c r="V2" s="959"/>
      <c r="W2" s="959" t="s">
        <v>843</v>
      </c>
      <c r="X2" s="961"/>
      <c r="Y2" s="959" t="s">
        <v>844</v>
      </c>
      <c r="Z2" s="960"/>
    </row>
    <row r="3" spans="2:26" ht="58" customHeight="1" x14ac:dyDescent="0.35">
      <c r="B3" s="962" t="s">
        <v>821</v>
      </c>
      <c r="C3" s="964" t="s">
        <v>822</v>
      </c>
      <c r="D3" s="966"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row>
    <row r="4" spans="2:26" x14ac:dyDescent="0.35">
      <c r="B4" s="962"/>
      <c r="C4" s="964"/>
      <c r="D4" s="966"/>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row>
    <row r="5" spans="2:26" ht="36.5" customHeight="1" thickBot="1" x14ac:dyDescent="0.4">
      <c r="B5" s="963"/>
      <c r="C5" s="965"/>
      <c r="D5" s="967"/>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06" t="s">
        <v>0</v>
      </c>
      <c r="C1" s="707"/>
      <c r="D1" s="707"/>
      <c r="E1" s="707"/>
      <c r="F1" s="707"/>
      <c r="G1" s="707"/>
      <c r="H1" s="707"/>
      <c r="I1" s="707"/>
      <c r="J1" s="707"/>
      <c r="K1" s="707"/>
      <c r="L1" s="707"/>
      <c r="M1" s="707"/>
      <c r="N1" s="707"/>
      <c r="O1" s="707"/>
      <c r="P1" s="707"/>
      <c r="Q1" s="707"/>
      <c r="R1" s="707"/>
      <c r="S1" s="707"/>
      <c r="T1" s="708"/>
      <c r="U1" s="158"/>
      <c r="V1" s="159"/>
      <c r="W1" s="159"/>
      <c r="X1" s="159"/>
      <c r="Y1" s="159"/>
      <c r="Z1" s="159"/>
      <c r="AA1" s="160"/>
    </row>
    <row r="2" spans="2:28" ht="19.5" hidden="1" customHeight="1" x14ac:dyDescent="0.35">
      <c r="B2" s="703" t="s">
        <v>1</v>
      </c>
      <c r="C2" s="704"/>
      <c r="D2" s="704"/>
      <c r="E2" s="704"/>
      <c r="F2" s="704"/>
      <c r="G2" s="704"/>
      <c r="H2" s="704"/>
      <c r="I2" s="704"/>
      <c r="J2" s="704"/>
      <c r="K2" s="704"/>
      <c r="L2" s="704"/>
      <c r="M2" s="704"/>
      <c r="N2" s="704"/>
      <c r="O2" s="704"/>
      <c r="P2" s="704"/>
      <c r="Q2" s="704"/>
      <c r="R2" s="704"/>
      <c r="S2" s="704"/>
      <c r="T2" s="705"/>
      <c r="U2" s="2"/>
      <c r="AA2" s="161"/>
    </row>
    <row r="3" spans="2:28" ht="19.5" hidden="1" customHeight="1" x14ac:dyDescent="0.35">
      <c r="B3" s="703" t="s">
        <v>2</v>
      </c>
      <c r="C3" s="704"/>
      <c r="D3" s="704"/>
      <c r="E3" s="704"/>
      <c r="F3" s="704"/>
      <c r="G3" s="704"/>
      <c r="H3" s="704"/>
      <c r="I3" s="704"/>
      <c r="J3" s="705"/>
      <c r="K3" s="703" t="s">
        <v>3</v>
      </c>
      <c r="L3" s="704"/>
      <c r="M3" s="704"/>
      <c r="N3" s="705"/>
      <c r="O3" s="704" t="s">
        <v>498</v>
      </c>
      <c r="P3" s="704"/>
      <c r="Q3" s="704"/>
      <c r="R3" s="704"/>
      <c r="S3" s="704"/>
      <c r="T3" s="705"/>
      <c r="U3" s="4"/>
      <c r="AA3" s="161"/>
    </row>
    <row r="4" spans="2:28" ht="19.5" hidden="1" customHeight="1" x14ac:dyDescent="0.35">
      <c r="B4" s="700" t="s">
        <v>4</v>
      </c>
      <c r="C4" s="701"/>
      <c r="D4" s="701"/>
      <c r="E4" s="701"/>
      <c r="F4" s="701"/>
      <c r="G4" s="701"/>
      <c r="H4" s="701"/>
      <c r="I4" s="701"/>
      <c r="J4" s="702"/>
      <c r="K4" s="703" t="s">
        <v>5</v>
      </c>
      <c r="L4" s="704"/>
      <c r="M4" s="704"/>
      <c r="N4" s="705"/>
      <c r="O4" s="704" t="s">
        <v>6</v>
      </c>
      <c r="P4" s="704"/>
      <c r="Q4" s="704"/>
      <c r="R4" s="704"/>
      <c r="S4" s="704"/>
      <c r="T4" s="705"/>
      <c r="U4" s="4"/>
      <c r="V4" s="2">
        <f>458+94.23+9.48</f>
        <v>561.71</v>
      </c>
      <c r="AA4" s="161"/>
    </row>
    <row r="5" spans="2:28" s="9" customFormat="1" ht="22.5" hidden="1" customHeight="1" x14ac:dyDescent="0.35">
      <c r="B5" s="6" t="s">
        <v>7</v>
      </c>
      <c r="C5" s="709" t="s">
        <v>8</v>
      </c>
      <c r="D5" s="709"/>
      <c r="E5" s="710" t="s">
        <v>9</v>
      </c>
      <c r="F5" s="711"/>
      <c r="G5" s="7" t="s">
        <v>10</v>
      </c>
      <c r="H5" s="7"/>
      <c r="I5" s="7"/>
      <c r="J5" s="7" t="s">
        <v>11</v>
      </c>
      <c r="K5" s="8" t="s">
        <v>12</v>
      </c>
      <c r="L5" s="8" t="s">
        <v>13</v>
      </c>
      <c r="M5" s="7" t="s">
        <v>14</v>
      </c>
      <c r="N5" s="8" t="s">
        <v>15</v>
      </c>
      <c r="O5" s="712" t="s">
        <v>16</v>
      </c>
      <c r="P5" s="713"/>
      <c r="Q5" s="713"/>
      <c r="R5" s="713"/>
      <c r="S5" s="713"/>
      <c r="T5" s="714"/>
      <c r="U5" s="171"/>
      <c r="AA5" s="162"/>
      <c r="AB5" s="10"/>
    </row>
    <row r="6" spans="2:28" s="15" customFormat="1" ht="24.75" hidden="1" customHeight="1" x14ac:dyDescent="0.35">
      <c r="B6" s="11">
        <v>1</v>
      </c>
      <c r="C6" s="715" t="s">
        <v>17</v>
      </c>
      <c r="D6" s="715"/>
      <c r="E6" s="716" t="s">
        <v>18</v>
      </c>
      <c r="F6" s="717"/>
      <c r="G6" s="12">
        <v>136.70500000000001</v>
      </c>
      <c r="H6" s="12"/>
      <c r="I6" s="12"/>
      <c r="J6" s="13">
        <v>126</v>
      </c>
      <c r="K6" s="14">
        <f>87.055+32.269+7</f>
        <v>126.32400000000001</v>
      </c>
      <c r="L6" s="70">
        <f>G6-K6</f>
        <v>10.381</v>
      </c>
      <c r="M6" s="13">
        <f>17.381-7</f>
        <v>10.381</v>
      </c>
      <c r="N6" s="14"/>
      <c r="O6" s="718"/>
      <c r="P6" s="719"/>
      <c r="Q6" s="719"/>
      <c r="R6" s="719"/>
      <c r="S6" s="719"/>
      <c r="T6" s="720"/>
      <c r="U6" s="172"/>
      <c r="AA6" s="163"/>
      <c r="AB6" s="16"/>
    </row>
    <row r="7" spans="2:28" s="15" customFormat="1" ht="22.5" hidden="1" customHeight="1" x14ac:dyDescent="0.35">
      <c r="B7" s="17">
        <v>2</v>
      </c>
      <c r="C7" s="721" t="s">
        <v>283</v>
      </c>
      <c r="D7" s="721"/>
      <c r="E7" s="722" t="s">
        <v>18</v>
      </c>
      <c r="F7" s="723"/>
      <c r="G7" s="18">
        <v>136.70500000000001</v>
      </c>
      <c r="H7" s="18"/>
      <c r="I7" s="18"/>
      <c r="J7" s="19">
        <v>126</v>
      </c>
      <c r="K7" s="71">
        <f>69.41+32.269+7</f>
        <v>108.679</v>
      </c>
      <c r="L7" s="71">
        <f>G7-K7</f>
        <v>28.02600000000001</v>
      </c>
      <c r="M7" s="19"/>
      <c r="N7" s="18"/>
      <c r="O7" s="724"/>
      <c r="P7" s="725"/>
      <c r="Q7" s="725"/>
      <c r="R7" s="725"/>
      <c r="S7" s="725"/>
      <c r="T7" s="726"/>
      <c r="U7" s="172"/>
      <c r="AA7" s="163"/>
      <c r="AB7" s="16"/>
    </row>
    <row r="8" spans="2:28" s="15" customFormat="1" ht="22.5" hidden="1" customHeight="1" x14ac:dyDescent="0.35">
      <c r="B8" s="20">
        <v>3</v>
      </c>
      <c r="C8" s="727" t="s">
        <v>19</v>
      </c>
      <c r="D8" s="728"/>
      <c r="E8" s="729" t="s">
        <v>20</v>
      </c>
      <c r="F8" s="730"/>
      <c r="G8" s="21">
        <v>34</v>
      </c>
      <c r="H8" s="21"/>
      <c r="I8" s="21"/>
      <c r="J8" s="22">
        <v>34</v>
      </c>
      <c r="K8" s="21"/>
      <c r="L8" s="23"/>
      <c r="M8" s="22"/>
      <c r="N8" s="21"/>
      <c r="O8" s="731"/>
      <c r="P8" s="732"/>
      <c r="Q8" s="732"/>
      <c r="R8" s="732"/>
      <c r="S8" s="732"/>
      <c r="T8" s="733"/>
      <c r="U8" s="172"/>
      <c r="AA8" s="163"/>
      <c r="AB8" s="16"/>
    </row>
    <row r="9" spans="2:28" s="15" customFormat="1" ht="22.5" hidden="1" customHeight="1" x14ac:dyDescent="0.35">
      <c r="B9" s="734">
        <v>4</v>
      </c>
      <c r="C9" s="715" t="s">
        <v>21</v>
      </c>
      <c r="D9" s="715"/>
      <c r="E9" s="716" t="s">
        <v>20</v>
      </c>
      <c r="F9" s="717"/>
      <c r="G9" s="12">
        <v>371</v>
      </c>
      <c r="H9" s="12"/>
      <c r="I9" s="12"/>
      <c r="J9" s="13">
        <v>165</v>
      </c>
      <c r="K9" s="12">
        <f>V27</f>
        <v>355</v>
      </c>
      <c r="L9" s="12">
        <f>G9-K9</f>
        <v>16</v>
      </c>
      <c r="M9" s="13"/>
      <c r="N9" s="12">
        <f>COUNTIF($V$28:$V$1176, "WIP")</f>
        <v>0</v>
      </c>
      <c r="O9" s="718"/>
      <c r="P9" s="719"/>
      <c r="Q9" s="719"/>
      <c r="R9" s="719"/>
      <c r="S9" s="719"/>
      <c r="T9" s="720"/>
      <c r="U9" s="172"/>
      <c r="V9" s="173"/>
      <c r="X9" s="173"/>
      <c r="AA9" s="163"/>
      <c r="AB9" s="16"/>
    </row>
    <row r="10" spans="2:28" s="15" customFormat="1" ht="22.5" hidden="1" customHeight="1" x14ac:dyDescent="0.35">
      <c r="B10" s="735"/>
      <c r="C10" s="737" t="s">
        <v>22</v>
      </c>
      <c r="D10" s="737"/>
      <c r="E10" s="738" t="s">
        <v>20</v>
      </c>
      <c r="F10" s="739"/>
      <c r="G10" s="24"/>
      <c r="H10" s="24"/>
      <c r="I10" s="24"/>
      <c r="J10" s="19"/>
      <c r="K10" s="24">
        <v>13</v>
      </c>
      <c r="L10" s="24"/>
      <c r="M10" s="24"/>
      <c r="N10" s="24"/>
      <c r="O10" s="740"/>
      <c r="P10" s="741"/>
      <c r="Q10" s="741"/>
      <c r="R10" s="741"/>
      <c r="S10" s="741"/>
      <c r="T10" s="742"/>
      <c r="U10" s="172"/>
      <c r="AA10" s="163"/>
      <c r="AB10" s="16"/>
    </row>
    <row r="11" spans="2:28" s="15" customFormat="1" ht="22.5" hidden="1" customHeight="1" x14ac:dyDescent="0.35">
      <c r="B11" s="736"/>
      <c r="C11" s="743" t="s">
        <v>23</v>
      </c>
      <c r="D11" s="743"/>
      <c r="E11" s="744" t="s">
        <v>20</v>
      </c>
      <c r="F11" s="745"/>
      <c r="G11" s="25"/>
      <c r="H11" s="25"/>
      <c r="I11" s="25"/>
      <c r="J11" s="22"/>
      <c r="K11" s="25"/>
      <c r="L11" s="25"/>
      <c r="M11" s="25"/>
      <c r="N11" s="25"/>
      <c r="O11" s="746"/>
      <c r="P11" s="747"/>
      <c r="Q11" s="747"/>
      <c r="R11" s="747"/>
      <c r="S11" s="747"/>
      <c r="T11" s="748"/>
      <c r="U11" s="172"/>
      <c r="AA11" s="163"/>
      <c r="AB11" s="16"/>
    </row>
    <row r="12" spans="2:28" s="15" customFormat="1" ht="22.5" hidden="1" customHeight="1" x14ac:dyDescent="0.35">
      <c r="B12" s="26">
        <v>5</v>
      </c>
      <c r="C12" s="749" t="s">
        <v>24</v>
      </c>
      <c r="D12" s="749"/>
      <c r="E12" s="750" t="s">
        <v>20</v>
      </c>
      <c r="F12" s="751"/>
      <c r="G12" s="27">
        <v>346</v>
      </c>
      <c r="H12" s="27"/>
      <c r="I12" s="27"/>
      <c r="J12" s="28"/>
      <c r="K12" s="29">
        <v>94</v>
      </c>
      <c r="L12" s="27">
        <f>G12-K12</f>
        <v>252</v>
      </c>
      <c r="M12" s="28"/>
      <c r="N12" s="27"/>
      <c r="O12" s="752"/>
      <c r="P12" s="753"/>
      <c r="Q12" s="753"/>
      <c r="R12" s="753"/>
      <c r="S12" s="753"/>
      <c r="T12" s="754"/>
      <c r="U12" s="172"/>
      <c r="AA12" s="163"/>
      <c r="AB12" s="16"/>
    </row>
    <row r="13" spans="2:28" s="15" customFormat="1" ht="22.5" hidden="1" customHeight="1" x14ac:dyDescent="0.35">
      <c r="B13" s="734">
        <v>6</v>
      </c>
      <c r="C13" s="715" t="s">
        <v>25</v>
      </c>
      <c r="D13" s="715"/>
      <c r="E13" s="716" t="s">
        <v>20</v>
      </c>
      <c r="F13" s="717"/>
      <c r="G13" s="30">
        <f>G9</f>
        <v>371</v>
      </c>
      <c r="H13" s="30"/>
      <c r="I13" s="30"/>
      <c r="J13" s="13">
        <v>98</v>
      </c>
      <c r="K13" s="31">
        <f>'Erection Compiled'!I5</f>
        <v>310</v>
      </c>
      <c r="L13" s="13">
        <f>G13-K13</f>
        <v>61</v>
      </c>
      <c r="M13" s="13"/>
      <c r="N13" s="12">
        <f>COUNTIF('Erection Compiled'!I6:I394,"WIP")</f>
        <v>0</v>
      </c>
      <c r="O13" s="755"/>
      <c r="P13" s="756"/>
      <c r="Q13" s="756"/>
      <c r="R13" s="756"/>
      <c r="S13" s="756"/>
      <c r="T13" s="757"/>
      <c r="U13" s="16"/>
      <c r="V13" s="172"/>
      <c r="W13" s="172"/>
      <c r="X13" s="172"/>
      <c r="Y13" s="172"/>
      <c r="Z13" s="172"/>
      <c r="AA13" s="163"/>
      <c r="AB13" s="16"/>
    </row>
    <row r="14" spans="2:28" s="15" customFormat="1" ht="22.5" hidden="1" customHeight="1" x14ac:dyDescent="0.35">
      <c r="B14" s="735"/>
      <c r="C14" s="737" t="s">
        <v>22</v>
      </c>
      <c r="D14" s="737"/>
      <c r="E14" s="738" t="s">
        <v>20</v>
      </c>
      <c r="F14" s="739"/>
      <c r="G14" s="32"/>
      <c r="H14" s="32"/>
      <c r="I14" s="32"/>
      <c r="J14" s="19"/>
      <c r="K14" s="33">
        <v>4</v>
      </c>
      <c r="L14" s="34"/>
      <c r="M14" s="34"/>
      <c r="N14" s="24"/>
      <c r="O14" s="758"/>
      <c r="P14" s="759"/>
      <c r="Q14" s="759"/>
      <c r="R14" s="759"/>
      <c r="S14" s="759"/>
      <c r="T14" s="760"/>
      <c r="U14" s="16"/>
      <c r="V14" s="172"/>
      <c r="W14" s="172"/>
      <c r="X14" s="172"/>
      <c r="Y14" s="172"/>
      <c r="Z14" s="172"/>
      <c r="AA14" s="163"/>
      <c r="AB14" s="16"/>
    </row>
    <row r="15" spans="2:28" s="15" customFormat="1" ht="22.5" hidden="1" customHeight="1" x14ac:dyDescent="0.35">
      <c r="B15" s="736"/>
      <c r="C15" s="743" t="s">
        <v>23</v>
      </c>
      <c r="D15" s="743"/>
      <c r="E15" s="744" t="s">
        <v>20</v>
      </c>
      <c r="F15" s="745"/>
      <c r="G15" s="35"/>
      <c r="H15" s="35"/>
      <c r="I15" s="35"/>
      <c r="J15" s="22"/>
      <c r="K15" s="36"/>
      <c r="L15" s="37"/>
      <c r="M15" s="37"/>
      <c r="N15" s="25"/>
      <c r="O15" s="762"/>
      <c r="P15" s="763"/>
      <c r="Q15" s="763"/>
      <c r="R15" s="763"/>
      <c r="S15" s="763"/>
      <c r="T15" s="764"/>
      <c r="U15" s="16"/>
      <c r="V15" s="172"/>
      <c r="W15" s="172"/>
      <c r="X15" s="172"/>
      <c r="Y15" s="172"/>
      <c r="Z15" s="172"/>
      <c r="AA15" s="163"/>
      <c r="AB15" s="16"/>
    </row>
    <row r="16" spans="2:28" s="15" customFormat="1" ht="22.5" hidden="1" customHeight="1" x14ac:dyDescent="0.35">
      <c r="B16" s="734">
        <v>7</v>
      </c>
      <c r="C16" s="715" t="s">
        <v>26</v>
      </c>
      <c r="D16" s="715"/>
      <c r="E16" s="716" t="s">
        <v>20</v>
      </c>
      <c r="F16" s="717"/>
      <c r="G16" s="30">
        <f>G7</f>
        <v>136.70500000000001</v>
      </c>
      <c r="H16" s="30"/>
      <c r="I16" s="30"/>
      <c r="J16" s="13">
        <v>0</v>
      </c>
      <c r="K16" s="13">
        <v>0</v>
      </c>
      <c r="L16" s="13">
        <f>G16-K16</f>
        <v>136.70500000000001</v>
      </c>
      <c r="M16" s="13"/>
      <c r="N16" s="12"/>
      <c r="O16" s="755"/>
      <c r="P16" s="756"/>
      <c r="Q16" s="756"/>
      <c r="R16" s="756"/>
      <c r="S16" s="756"/>
      <c r="T16" s="757"/>
      <c r="U16" s="16"/>
      <c r="V16" s="172"/>
      <c r="W16" s="172"/>
      <c r="X16" s="172"/>
      <c r="Y16" s="172"/>
      <c r="Z16" s="172"/>
      <c r="AA16" s="163"/>
      <c r="AB16" s="16"/>
    </row>
    <row r="17" spans="2:29" s="15" customFormat="1" ht="22.5" hidden="1" customHeight="1" x14ac:dyDescent="0.35">
      <c r="B17" s="735"/>
      <c r="C17" s="737" t="s">
        <v>22</v>
      </c>
      <c r="D17" s="737"/>
      <c r="E17" s="738" t="s">
        <v>20</v>
      </c>
      <c r="F17" s="739"/>
      <c r="G17" s="32"/>
      <c r="H17" s="32"/>
      <c r="I17" s="32"/>
      <c r="J17" s="19"/>
      <c r="K17" s="34"/>
      <c r="L17" s="34"/>
      <c r="M17" s="34"/>
      <c r="N17" s="24"/>
      <c r="O17" s="758"/>
      <c r="P17" s="759"/>
      <c r="Q17" s="759"/>
      <c r="R17" s="759"/>
      <c r="S17" s="759"/>
      <c r="T17" s="760"/>
      <c r="U17" s="16"/>
      <c r="V17" s="172"/>
      <c r="W17" s="172"/>
      <c r="X17" s="172"/>
      <c r="Y17" s="172"/>
      <c r="Z17" s="172"/>
      <c r="AA17" s="163"/>
      <c r="AB17" s="16"/>
    </row>
    <row r="18" spans="2:29" s="15" customFormat="1" ht="22.5" hidden="1" customHeight="1" x14ac:dyDescent="0.35">
      <c r="B18" s="736"/>
      <c r="C18" s="743" t="s">
        <v>23</v>
      </c>
      <c r="D18" s="743"/>
      <c r="E18" s="744" t="s">
        <v>20</v>
      </c>
      <c r="F18" s="745"/>
      <c r="G18" s="35"/>
      <c r="H18" s="35"/>
      <c r="I18" s="35"/>
      <c r="J18" s="22"/>
      <c r="K18" s="37"/>
      <c r="L18" s="37"/>
      <c r="M18" s="37"/>
      <c r="N18" s="37"/>
      <c r="O18" s="762"/>
      <c r="P18" s="763"/>
      <c r="Q18" s="763"/>
      <c r="R18" s="763"/>
      <c r="S18" s="763"/>
      <c r="T18" s="764"/>
      <c r="U18" s="16"/>
      <c r="V18" s="172"/>
      <c r="W18" s="172"/>
      <c r="X18" s="172"/>
      <c r="Y18" s="172"/>
      <c r="Z18" s="172"/>
      <c r="AA18" s="163"/>
      <c r="AB18" s="16"/>
    </row>
    <row r="19" spans="2:29" ht="6" hidden="1" customHeight="1" x14ac:dyDescent="0.35">
      <c r="B19" s="164"/>
      <c r="AA19" s="161"/>
    </row>
    <row r="20" spans="2:29" ht="74.25" hidden="1" customHeight="1" x14ac:dyDescent="0.35">
      <c r="B20" s="765" t="s">
        <v>417</v>
      </c>
      <c r="C20" s="766"/>
      <c r="D20" s="766"/>
      <c r="E20" s="766"/>
      <c r="F20" s="766"/>
      <c r="G20" s="766"/>
      <c r="H20" s="766"/>
      <c r="I20" s="766"/>
      <c r="J20" s="766"/>
      <c r="K20" s="766"/>
      <c r="L20" s="766"/>
      <c r="M20" s="766"/>
      <c r="N20" s="766"/>
      <c r="O20" s="766"/>
      <c r="P20" s="766"/>
      <c r="Q20" s="766"/>
      <c r="R20" s="766"/>
      <c r="S20" s="766"/>
      <c r="T20" s="767"/>
      <c r="AA20" s="161"/>
    </row>
    <row r="21" spans="2:29" ht="79.5" hidden="1" customHeight="1" x14ac:dyDescent="0.35">
      <c r="B21" s="768" t="s">
        <v>282</v>
      </c>
      <c r="C21" s="769"/>
      <c r="D21" s="769"/>
      <c r="E21" s="769"/>
      <c r="F21" s="769"/>
      <c r="G21" s="769"/>
      <c r="H21" s="769"/>
      <c r="I21" s="769"/>
      <c r="J21" s="769"/>
      <c r="K21" s="769"/>
      <c r="L21" s="769"/>
      <c r="M21" s="769"/>
      <c r="N21" s="769"/>
      <c r="O21" s="769"/>
      <c r="P21" s="769"/>
      <c r="Q21" s="769"/>
      <c r="R21" s="769"/>
      <c r="S21" s="769"/>
      <c r="T21" s="770"/>
      <c r="W21" s="174"/>
      <c r="X21" s="175"/>
      <c r="Y21" s="175"/>
      <c r="Z21" s="176"/>
      <c r="AA21" s="161"/>
    </row>
    <row r="22" spans="2:29" hidden="1" x14ac:dyDescent="0.35">
      <c r="B22" s="697"/>
      <c r="C22" s="698"/>
      <c r="D22" s="698"/>
      <c r="E22" s="698"/>
      <c r="F22" s="698"/>
      <c r="G22" s="698"/>
      <c r="H22" s="698"/>
      <c r="I22" s="698"/>
      <c r="J22" s="698"/>
      <c r="K22" s="698"/>
      <c r="L22" s="698"/>
      <c r="M22" s="698"/>
      <c r="N22" s="698"/>
      <c r="O22" s="698"/>
      <c r="P22" s="698"/>
      <c r="Q22" s="698"/>
      <c r="R22" s="698"/>
      <c r="S22" s="698"/>
      <c r="T22" s="698"/>
      <c r="U22" s="698"/>
      <c r="V22" s="698"/>
      <c r="W22" s="698"/>
      <c r="X22" s="698"/>
      <c r="Y22" s="698"/>
      <c r="Z22" s="699"/>
      <c r="AA22" s="516"/>
    </row>
    <row r="23" spans="2:29" ht="18.5" hidden="1" x14ac:dyDescent="0.35">
      <c r="B23" s="761" t="s">
        <v>29</v>
      </c>
      <c r="C23" s="761"/>
      <c r="D23" s="761"/>
      <c r="E23" s="761"/>
      <c r="F23" s="761"/>
      <c r="G23" s="761"/>
      <c r="H23" s="761"/>
      <c r="I23" s="761"/>
      <c r="J23" s="761"/>
      <c r="K23" s="761"/>
      <c r="L23" s="761"/>
      <c r="M23" s="761"/>
      <c r="N23" s="761"/>
      <c r="O23" s="761"/>
      <c r="P23" s="761"/>
      <c r="Q23" s="761"/>
      <c r="R23" s="761"/>
      <c r="S23" s="761"/>
      <c r="T23" s="761"/>
      <c r="U23" s="761"/>
      <c r="V23" s="761"/>
      <c r="W23" s="761"/>
      <c r="X23" s="761"/>
      <c r="Y23" s="761"/>
      <c r="Z23" s="761"/>
      <c r="AA23" s="517"/>
    </row>
    <row r="24" spans="2:29" ht="18.5" hidden="1" x14ac:dyDescent="0.35">
      <c r="B24" s="761" t="s">
        <v>509</v>
      </c>
      <c r="C24" s="761"/>
      <c r="D24" s="761"/>
      <c r="E24" s="761"/>
      <c r="F24" s="761"/>
      <c r="G24" s="761"/>
      <c r="H24" s="761"/>
      <c r="I24" s="761"/>
      <c r="J24" s="761"/>
      <c r="K24" s="761"/>
      <c r="L24" s="761"/>
      <c r="M24" s="771"/>
      <c r="N24" s="771"/>
      <c r="O24" s="771"/>
      <c r="P24" s="771"/>
      <c r="Q24" s="771"/>
      <c r="R24" s="771"/>
      <c r="S24" s="771"/>
      <c r="T24" s="771"/>
      <c r="U24" s="771"/>
      <c r="V24" s="761"/>
      <c r="W24" s="761"/>
      <c r="X24" s="761"/>
      <c r="Y24" s="761"/>
      <c r="Z24" s="761"/>
      <c r="AA24" s="772"/>
    </row>
    <row r="25" spans="2:29" s="15" customFormat="1" ht="32" customHeight="1" x14ac:dyDescent="0.35">
      <c r="B25" s="773" t="s">
        <v>30</v>
      </c>
      <c r="C25" s="775" t="s">
        <v>31</v>
      </c>
      <c r="D25" s="777" t="s">
        <v>32</v>
      </c>
      <c r="E25" s="773" t="s">
        <v>33</v>
      </c>
      <c r="F25" s="773" t="s">
        <v>34</v>
      </c>
      <c r="G25" s="773" t="s">
        <v>899</v>
      </c>
      <c r="H25" s="968" t="s">
        <v>900</v>
      </c>
      <c r="I25" s="968" t="s">
        <v>902</v>
      </c>
      <c r="J25" s="779" t="s">
        <v>36</v>
      </c>
      <c r="K25" s="779"/>
      <c r="L25" s="779"/>
      <c r="M25" s="780" t="s">
        <v>37</v>
      </c>
      <c r="N25" s="780"/>
      <c r="O25" s="779" t="s">
        <v>38</v>
      </c>
      <c r="P25" s="788" t="s">
        <v>39</v>
      </c>
      <c r="Q25" s="779" t="s">
        <v>40</v>
      </c>
      <c r="R25" s="790" t="s">
        <v>41</v>
      </c>
      <c r="S25" s="969" t="s">
        <v>906</v>
      </c>
      <c r="T25" s="792" t="s">
        <v>42</v>
      </c>
      <c r="U25" s="777" t="s">
        <v>903</v>
      </c>
      <c r="V25" s="777" t="s">
        <v>904</v>
      </c>
      <c r="W25" s="782" t="s">
        <v>45</v>
      </c>
      <c r="X25" s="783"/>
      <c r="Y25" s="652" t="s">
        <v>21</v>
      </c>
      <c r="Z25" s="968" t="s">
        <v>905</v>
      </c>
      <c r="AA25" s="785" t="s">
        <v>47</v>
      </c>
      <c r="AB25" s="16"/>
    </row>
    <row r="26" spans="2:29" s="15" customFormat="1" ht="33" customHeight="1" thickBot="1" x14ac:dyDescent="0.4">
      <c r="B26" s="774"/>
      <c r="C26" s="776"/>
      <c r="D26" s="778"/>
      <c r="E26" s="774"/>
      <c r="F26" s="774"/>
      <c r="G26" s="774"/>
      <c r="H26" s="777"/>
      <c r="I26" s="777"/>
      <c r="J26" s="178" t="s">
        <v>48</v>
      </c>
      <c r="K26" s="178" t="s">
        <v>49</v>
      </c>
      <c r="L26" s="178" t="s">
        <v>50</v>
      </c>
      <c r="M26" s="179" t="s">
        <v>51</v>
      </c>
      <c r="N26" s="179" t="s">
        <v>52</v>
      </c>
      <c r="O26" s="781"/>
      <c r="P26" s="789"/>
      <c r="Q26" s="781"/>
      <c r="R26" s="791"/>
      <c r="S26" s="790"/>
      <c r="T26" s="793"/>
      <c r="U26" s="778"/>
      <c r="V26" s="778"/>
      <c r="W26" s="181" t="s">
        <v>53</v>
      </c>
      <c r="X26" s="42" t="s">
        <v>54</v>
      </c>
      <c r="Y26" s="651" t="s">
        <v>53</v>
      </c>
      <c r="Z26" s="777"/>
      <c r="AA26" s="786"/>
      <c r="AB26" s="16"/>
    </row>
    <row r="27" spans="2:29" ht="27.75" customHeight="1" thickBot="1" x14ac:dyDescent="0.4">
      <c r="B27" s="787" t="s">
        <v>55</v>
      </c>
      <c r="C27" s="787"/>
      <c r="D27" s="787"/>
      <c r="E27" s="787"/>
      <c r="F27" s="787"/>
      <c r="G27" s="787"/>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422" priority="364"/>
  </conditionalFormatting>
  <conditionalFormatting sqref="C28:C29">
    <cfRule type="duplicateValues" dxfId="2421" priority="362"/>
  </conditionalFormatting>
  <conditionalFormatting sqref="C30">
    <cfRule type="duplicateValues" dxfId="2420" priority="363"/>
  </conditionalFormatting>
  <conditionalFormatting sqref="C31">
    <cfRule type="duplicateValues" dxfId="2419" priority="358"/>
    <cfRule type="duplicateValues" dxfId="2418" priority="357"/>
  </conditionalFormatting>
  <conditionalFormatting sqref="C32">
    <cfRule type="duplicateValues" dxfId="2417" priority="360"/>
    <cfRule type="duplicateValues" dxfId="2416" priority="361"/>
  </conditionalFormatting>
  <conditionalFormatting sqref="C35">
    <cfRule type="duplicateValues" dxfId="2415" priority="359"/>
  </conditionalFormatting>
  <conditionalFormatting sqref="C36:C39">
    <cfRule type="duplicateValues" dxfId="2414" priority="355"/>
    <cfRule type="duplicateValues" dxfId="2413" priority="354"/>
    <cfRule type="duplicateValues" dxfId="2412" priority="356"/>
  </conditionalFormatting>
  <conditionalFormatting sqref="C40">
    <cfRule type="duplicateValues" dxfId="2411" priority="353"/>
    <cfRule type="duplicateValues" dxfId="2410" priority="352"/>
    <cfRule type="duplicateValues" dxfId="2409" priority="351"/>
  </conditionalFormatting>
  <conditionalFormatting sqref="C41:C42">
    <cfRule type="duplicateValues" dxfId="2408" priority="350"/>
    <cfRule type="duplicateValues" dxfId="2407" priority="349"/>
    <cfRule type="duplicateValues" dxfId="2406" priority="348"/>
  </conditionalFormatting>
  <conditionalFormatting sqref="C43 C45">
    <cfRule type="duplicateValues" dxfId="2405" priority="346"/>
  </conditionalFormatting>
  <conditionalFormatting sqref="C43">
    <cfRule type="duplicateValues" dxfId="2404" priority="347"/>
    <cfRule type="duplicateValues" dxfId="2403" priority="345"/>
  </conditionalFormatting>
  <conditionalFormatting sqref="C44">
    <cfRule type="duplicateValues" dxfId="2402" priority="344"/>
    <cfRule type="duplicateValues" dxfId="2401" priority="343"/>
    <cfRule type="duplicateValues" dxfId="2400" priority="342"/>
  </conditionalFormatting>
  <conditionalFormatting sqref="C46">
    <cfRule type="duplicateValues" dxfId="2399" priority="340"/>
    <cfRule type="duplicateValues" dxfId="2398" priority="339"/>
    <cfRule type="duplicateValues" dxfId="2397" priority="341"/>
  </conditionalFormatting>
  <conditionalFormatting sqref="C47">
    <cfRule type="duplicateValues" dxfId="2396" priority="338"/>
    <cfRule type="duplicateValues" dxfId="2395" priority="337"/>
    <cfRule type="duplicateValues" dxfId="2394" priority="336"/>
  </conditionalFormatting>
  <conditionalFormatting sqref="C48">
    <cfRule type="duplicateValues" dxfId="2393" priority="334"/>
    <cfRule type="duplicateValues" dxfId="2392" priority="335"/>
    <cfRule type="duplicateValues" dxfId="2391" priority="333"/>
  </conditionalFormatting>
  <conditionalFormatting sqref="C49">
    <cfRule type="duplicateValues" dxfId="2390" priority="331"/>
    <cfRule type="duplicateValues" dxfId="2389" priority="332"/>
    <cfRule type="duplicateValues" dxfId="2388" priority="330"/>
  </conditionalFormatting>
  <conditionalFormatting sqref="C50">
    <cfRule type="duplicateValues" dxfId="2387" priority="327"/>
    <cfRule type="duplicateValues" dxfId="2386" priority="328"/>
    <cfRule type="duplicateValues" dxfId="2385" priority="329"/>
  </conditionalFormatting>
  <conditionalFormatting sqref="C51">
    <cfRule type="duplicateValues" dxfId="2384" priority="324"/>
    <cfRule type="duplicateValues" dxfId="2383" priority="325"/>
    <cfRule type="duplicateValues" dxfId="2382" priority="326"/>
  </conditionalFormatting>
  <conditionalFormatting sqref="C52">
    <cfRule type="duplicateValues" dxfId="2381" priority="322"/>
    <cfRule type="duplicateValues" dxfId="2380" priority="321"/>
    <cfRule type="duplicateValues" dxfId="2379" priority="323"/>
  </conditionalFormatting>
  <conditionalFormatting sqref="C53:C54">
    <cfRule type="duplicateValues" dxfId="2378" priority="318"/>
    <cfRule type="duplicateValues" dxfId="2377" priority="319"/>
    <cfRule type="duplicateValues" dxfId="2376" priority="320"/>
  </conditionalFormatting>
  <conditionalFormatting sqref="C57">
    <cfRule type="duplicateValues" dxfId="2375" priority="315"/>
    <cfRule type="duplicateValues" dxfId="2374" priority="316"/>
    <cfRule type="duplicateValues" dxfId="2373" priority="317"/>
  </conditionalFormatting>
  <conditionalFormatting sqref="C58">
    <cfRule type="duplicateValues" dxfId="2372" priority="314"/>
    <cfRule type="duplicateValues" dxfId="2371" priority="313"/>
    <cfRule type="duplicateValues" dxfId="2370" priority="312"/>
  </conditionalFormatting>
  <conditionalFormatting sqref="C59">
    <cfRule type="duplicateValues" dxfId="2369" priority="311"/>
    <cfRule type="duplicateValues" dxfId="2368" priority="310"/>
    <cfRule type="duplicateValues" dxfId="2367" priority="309"/>
  </conditionalFormatting>
  <conditionalFormatting sqref="C60">
    <cfRule type="duplicateValues" dxfId="2366" priority="308"/>
    <cfRule type="duplicateValues" dxfId="2365" priority="307"/>
    <cfRule type="duplicateValues" dxfId="2364" priority="306"/>
  </conditionalFormatting>
  <conditionalFormatting sqref="C62">
    <cfRule type="duplicateValues" dxfId="2363" priority="303"/>
    <cfRule type="duplicateValues" dxfId="2362" priority="304"/>
    <cfRule type="duplicateValues" dxfId="2361" priority="305"/>
  </conditionalFormatting>
  <conditionalFormatting sqref="C63">
    <cfRule type="duplicateValues" dxfId="2360" priority="300"/>
    <cfRule type="duplicateValues" dxfId="2359" priority="301"/>
    <cfRule type="duplicateValues" dxfId="2358" priority="302"/>
  </conditionalFormatting>
  <conditionalFormatting sqref="C64">
    <cfRule type="duplicateValues" dxfId="2357" priority="297"/>
    <cfRule type="duplicateValues" dxfId="2356" priority="299"/>
    <cfRule type="duplicateValues" dxfId="2355" priority="298"/>
  </conditionalFormatting>
  <conditionalFormatting sqref="C65:C66">
    <cfRule type="duplicateValues" dxfId="2354" priority="296"/>
    <cfRule type="duplicateValues" dxfId="2353" priority="294"/>
    <cfRule type="duplicateValues" dxfId="2352" priority="295"/>
  </conditionalFormatting>
  <conditionalFormatting sqref="C67">
    <cfRule type="duplicateValues" dxfId="2351" priority="291"/>
    <cfRule type="duplicateValues" dxfId="2350" priority="292"/>
    <cfRule type="duplicateValues" dxfId="2349" priority="293"/>
  </conditionalFormatting>
  <conditionalFormatting sqref="C68">
    <cfRule type="duplicateValues" dxfId="2348" priority="288"/>
    <cfRule type="duplicateValues" dxfId="2347" priority="287"/>
    <cfRule type="duplicateValues" dxfId="2346" priority="290"/>
    <cfRule type="duplicateValues" dxfId="2345" priority="289"/>
  </conditionalFormatting>
  <conditionalFormatting sqref="C69">
    <cfRule type="duplicateValues" dxfId="2344" priority="286"/>
    <cfRule type="duplicateValues" dxfId="2343" priority="285"/>
    <cfRule type="duplicateValues" dxfId="2342" priority="284"/>
    <cfRule type="duplicateValues" dxfId="2341" priority="283"/>
  </conditionalFormatting>
  <conditionalFormatting sqref="C70">
    <cfRule type="duplicateValues" dxfId="2340" priority="280"/>
    <cfRule type="duplicateValues" dxfId="2339" priority="282"/>
    <cfRule type="duplicateValues" dxfId="2338" priority="281"/>
    <cfRule type="duplicateValues" dxfId="2337" priority="279"/>
  </conditionalFormatting>
  <conditionalFormatting sqref="C71:C73">
    <cfRule type="duplicateValues" dxfId="2336" priority="276"/>
    <cfRule type="duplicateValues" dxfId="2335" priority="275"/>
    <cfRule type="duplicateValues" dxfId="2334" priority="278"/>
    <cfRule type="duplicateValues" dxfId="2333" priority="277"/>
  </conditionalFormatting>
  <conditionalFormatting sqref="C74:C77">
    <cfRule type="duplicateValues" dxfId="2332" priority="273"/>
    <cfRule type="duplicateValues" dxfId="2331" priority="272"/>
    <cfRule type="duplicateValues" dxfId="2330" priority="271"/>
    <cfRule type="duplicateValues" dxfId="2329" priority="274"/>
  </conditionalFormatting>
  <conditionalFormatting sqref="C78">
    <cfRule type="duplicateValues" dxfId="2328" priority="270"/>
    <cfRule type="duplicateValues" dxfId="2327" priority="269"/>
    <cfRule type="duplicateValues" dxfId="2326" priority="268"/>
    <cfRule type="duplicateValues" dxfId="2325" priority="267"/>
  </conditionalFormatting>
  <conditionalFormatting sqref="C79">
    <cfRule type="duplicateValues" dxfId="2324" priority="263"/>
    <cfRule type="duplicateValues" dxfId="2323" priority="266"/>
    <cfRule type="duplicateValues" dxfId="2322" priority="265"/>
    <cfRule type="duplicateValues" dxfId="2321" priority="264"/>
  </conditionalFormatting>
  <conditionalFormatting sqref="C80:C82">
    <cfRule type="duplicateValues" dxfId="2320" priority="260"/>
    <cfRule type="duplicateValues" dxfId="2319" priority="259"/>
    <cfRule type="duplicateValues" dxfId="2318" priority="262"/>
    <cfRule type="duplicateValues" dxfId="2317" priority="261"/>
  </conditionalFormatting>
  <conditionalFormatting sqref="C83">
    <cfRule type="duplicateValues" dxfId="2316" priority="256"/>
    <cfRule type="duplicateValues" dxfId="2315" priority="255"/>
    <cfRule type="duplicateValues" dxfId="2314" priority="258"/>
    <cfRule type="duplicateValues" dxfId="2313" priority="257"/>
  </conditionalFormatting>
  <conditionalFormatting sqref="C87">
    <cfRule type="duplicateValues" dxfId="2312" priority="252"/>
    <cfRule type="duplicateValues" dxfId="2311" priority="254"/>
    <cfRule type="duplicateValues" dxfId="2310" priority="253"/>
    <cfRule type="duplicateValues" dxfId="2309" priority="251"/>
  </conditionalFormatting>
  <conditionalFormatting sqref="C92">
    <cfRule type="duplicateValues" dxfId="2308" priority="249"/>
    <cfRule type="duplicateValues" dxfId="2307" priority="250"/>
    <cfRule type="duplicateValues" dxfId="2306" priority="248"/>
    <cfRule type="duplicateValues" dxfId="2305" priority="247"/>
  </conditionalFormatting>
  <conditionalFormatting sqref="C96:C98">
    <cfRule type="duplicateValues" dxfId="2304" priority="243"/>
    <cfRule type="duplicateValues" dxfId="2303" priority="244"/>
    <cfRule type="duplicateValues" dxfId="2302" priority="245"/>
    <cfRule type="duplicateValues" dxfId="2301" priority="246"/>
  </conditionalFormatting>
  <conditionalFormatting sqref="C99">
    <cfRule type="duplicateValues" dxfId="2300" priority="242"/>
    <cfRule type="duplicateValues" dxfId="2299" priority="241"/>
    <cfRule type="duplicateValues" dxfId="2298" priority="240"/>
    <cfRule type="duplicateValues" dxfId="2297" priority="239"/>
  </conditionalFormatting>
  <conditionalFormatting sqref="C101:C102">
    <cfRule type="duplicateValues" dxfId="2296" priority="238"/>
    <cfRule type="duplicateValues" dxfId="2295" priority="235"/>
    <cfRule type="duplicateValues" dxfId="2294" priority="236"/>
    <cfRule type="duplicateValues" dxfId="2293" priority="237"/>
  </conditionalFormatting>
  <conditionalFormatting sqref="C103:C104">
    <cfRule type="duplicateValues" dxfId="2292" priority="233"/>
    <cfRule type="duplicateValues" dxfId="2291" priority="234"/>
    <cfRule type="duplicateValues" dxfId="2290" priority="232"/>
    <cfRule type="duplicateValues" dxfId="2289" priority="231"/>
  </conditionalFormatting>
  <conditionalFormatting sqref="C105">
    <cfRule type="duplicateValues" dxfId="2288" priority="230"/>
    <cfRule type="duplicateValues" dxfId="2287" priority="229"/>
    <cfRule type="duplicateValues" dxfId="2286" priority="228"/>
    <cfRule type="duplicateValues" dxfId="2285" priority="227"/>
  </conditionalFormatting>
  <conditionalFormatting sqref="C106">
    <cfRule type="duplicateValues" dxfId="2284" priority="226"/>
    <cfRule type="duplicateValues" dxfId="2283" priority="225"/>
    <cfRule type="duplicateValues" dxfId="2282" priority="224"/>
    <cfRule type="duplicateValues" dxfId="2281" priority="223"/>
  </conditionalFormatting>
  <conditionalFormatting sqref="C110">
    <cfRule type="duplicateValues" dxfId="2280" priority="222"/>
    <cfRule type="duplicateValues" dxfId="2279" priority="221"/>
    <cfRule type="duplicateValues" dxfId="2278" priority="220"/>
    <cfRule type="duplicateValues" dxfId="2277" priority="219"/>
  </conditionalFormatting>
  <conditionalFormatting sqref="C114:C117 C120 C122:C123 C125">
    <cfRule type="duplicateValues" dxfId="2276" priority="218"/>
    <cfRule type="duplicateValues" dxfId="2275" priority="217"/>
    <cfRule type="duplicateValues" dxfId="2274" priority="216"/>
  </conditionalFormatting>
  <conditionalFormatting sqref="C114:C117 C120 C122:C125">
    <cfRule type="expression" dxfId="2273" priority="365" stopIfTrue="1">
      <formula>AND(COUNTIF($C$2:$C$65326, C114)+COUNTIF(#REF!, C114)&gt;1,NOT(ISBLANK(C114)))</formula>
    </cfRule>
    <cfRule type="expression" dxfId="227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27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270" priority="367" stopIfTrue="1">
      <formula>AND(COUNTIF($E$2:$E$65330, C116)+COUNTIF(#REF!, C116)&gt;1,NOT(ISBLANK(C116)))</formula>
    </cfRule>
  </conditionalFormatting>
  <conditionalFormatting sqref="C116:C117">
    <cfRule type="expression" dxfId="2269" priority="369" stopIfTrue="1">
      <formula>AND(COUNTIF($E$2:$E$65320, C116)+COUNTIF(#REF!, C116)&gt;1,NOT(ISBLANK(C116)))</formula>
    </cfRule>
    <cfRule type="expression" dxfId="226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267" priority="215"/>
    <cfRule type="duplicateValues" dxfId="2266" priority="214"/>
    <cfRule type="duplicateValues" dxfId="2265" priority="213"/>
    <cfRule type="duplicateValues" dxfId="2264" priority="212"/>
  </conditionalFormatting>
  <conditionalFormatting sqref="C119">
    <cfRule type="duplicateValues" dxfId="2263" priority="209"/>
    <cfRule type="duplicateValues" dxfId="2262" priority="211"/>
    <cfRule type="duplicateValues" dxfId="2261" priority="210"/>
    <cfRule type="duplicateValues" dxfId="2260" priority="208"/>
  </conditionalFormatting>
  <conditionalFormatting sqref="C120 C122:C124">
    <cfRule type="expression" dxfId="225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258" priority="372" stopIfTrue="1">
      <formula>AND(COUNTIF($C$2:$C$65345, C120)+COUNTIF(#REF!, C120)&gt;1,NOT(ISBLANK(C120)))</formula>
    </cfRule>
  </conditionalFormatting>
  <conditionalFormatting sqref="C121">
    <cfRule type="duplicateValues" dxfId="2257" priority="207"/>
    <cfRule type="duplicateValues" dxfId="2256" priority="206"/>
    <cfRule type="duplicateValues" dxfId="2255" priority="205"/>
    <cfRule type="duplicateValues" dxfId="2254" priority="204"/>
  </conditionalFormatting>
  <conditionalFormatting sqref="C124">
    <cfRule type="duplicateValues" dxfId="2253" priority="203"/>
    <cfRule type="duplicateValues" dxfId="2252" priority="202"/>
    <cfRule type="duplicateValues" dxfId="2251" priority="201"/>
    <cfRule type="duplicateValues" dxfId="2250" priority="200"/>
  </conditionalFormatting>
  <conditionalFormatting sqref="C125">
    <cfRule type="expression" dxfId="2249" priority="374" stopIfTrue="1">
      <formula>AND(COUNTIF($C$1:$C$65349, C125)+COUNTIF(#REF!, C125)&gt;1,NOT(ISBLANK(C125)))</formula>
    </cfRule>
    <cfRule type="expression" dxfId="224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247" priority="199"/>
    <cfRule type="duplicateValues" dxfId="2246" priority="198"/>
    <cfRule type="duplicateValues" dxfId="2245" priority="197"/>
    <cfRule type="duplicateValues" dxfId="2244" priority="196"/>
  </conditionalFormatting>
  <conditionalFormatting sqref="C128">
    <cfRule type="duplicateValues" dxfId="2243" priority="192"/>
    <cfRule type="duplicateValues" dxfId="2242" priority="193"/>
    <cfRule type="duplicateValues" dxfId="2241" priority="195"/>
    <cfRule type="duplicateValues" dxfId="2240" priority="194"/>
  </conditionalFormatting>
  <conditionalFormatting sqref="C129:C130">
    <cfRule type="duplicateValues" dxfId="2239" priority="188"/>
    <cfRule type="duplicateValues" dxfId="2238" priority="189"/>
    <cfRule type="duplicateValues" dxfId="2237" priority="190"/>
    <cfRule type="duplicateValues" dxfId="2236" priority="191"/>
  </conditionalFormatting>
  <conditionalFormatting sqref="C131">
    <cfRule type="duplicateValues" dxfId="2235" priority="186"/>
    <cfRule type="duplicateValues" dxfId="2234" priority="187"/>
    <cfRule type="duplicateValues" dxfId="2233" priority="185"/>
    <cfRule type="duplicateValues" dxfId="2232" priority="184"/>
  </conditionalFormatting>
  <conditionalFormatting sqref="C133">
    <cfRule type="duplicateValues" dxfId="2231" priority="179"/>
    <cfRule type="duplicateValues" dxfId="2230" priority="178"/>
    <cfRule type="duplicateValues" dxfId="2229" priority="177"/>
    <cfRule type="duplicateValues" dxfId="2228" priority="176"/>
  </conditionalFormatting>
  <conditionalFormatting sqref="C134">
    <cfRule type="duplicateValues" dxfId="2227" priority="172"/>
    <cfRule type="duplicateValues" dxfId="2226" priority="175"/>
    <cfRule type="duplicateValues" dxfId="2225" priority="174"/>
    <cfRule type="duplicateValues" dxfId="2224" priority="173"/>
  </conditionalFormatting>
  <conditionalFormatting sqref="C135">
    <cfRule type="duplicateValues" dxfId="2223" priority="169"/>
    <cfRule type="duplicateValues" dxfId="2222" priority="168"/>
    <cfRule type="duplicateValues" dxfId="2221" priority="167"/>
    <cfRule type="duplicateValues" dxfId="2220" priority="171"/>
    <cfRule type="duplicateValues" dxfId="2219" priority="170"/>
  </conditionalFormatting>
  <conditionalFormatting sqref="C136">
    <cfRule type="duplicateValues" dxfId="2218" priority="166"/>
    <cfRule type="duplicateValues" dxfId="2217" priority="165"/>
    <cfRule type="duplicateValues" dxfId="2216" priority="164"/>
    <cfRule type="duplicateValues" dxfId="2215" priority="163"/>
    <cfRule type="duplicateValues" dxfId="2214" priority="162"/>
  </conditionalFormatting>
  <conditionalFormatting sqref="C137">
    <cfRule type="duplicateValues" dxfId="2213" priority="161"/>
    <cfRule type="duplicateValues" dxfId="2212" priority="160"/>
    <cfRule type="duplicateValues" dxfId="2211" priority="159"/>
    <cfRule type="duplicateValues" dxfId="2210" priority="158"/>
    <cfRule type="duplicateValues" dxfId="2209" priority="157"/>
  </conditionalFormatting>
  <conditionalFormatting sqref="C138">
    <cfRule type="duplicateValues" dxfId="2208" priority="156"/>
    <cfRule type="duplicateValues" dxfId="2207" priority="155"/>
    <cfRule type="duplicateValues" dxfId="2206" priority="154"/>
    <cfRule type="duplicateValues" dxfId="2205" priority="153"/>
    <cfRule type="duplicateValues" dxfId="2204" priority="152"/>
  </conditionalFormatting>
  <conditionalFormatting sqref="C139">
    <cfRule type="duplicateValues" dxfId="2203" priority="149"/>
    <cfRule type="duplicateValues" dxfId="2202" priority="148"/>
    <cfRule type="duplicateValues" dxfId="2201" priority="147"/>
    <cfRule type="duplicateValues" dxfId="2200" priority="151"/>
    <cfRule type="duplicateValues" dxfId="2199" priority="150"/>
  </conditionalFormatting>
  <conditionalFormatting sqref="C140">
    <cfRule type="duplicateValues" dxfId="2198" priority="146"/>
    <cfRule type="duplicateValues" dxfId="2197" priority="145"/>
    <cfRule type="duplicateValues" dxfId="2196" priority="144"/>
    <cfRule type="duplicateValues" dxfId="2195" priority="143"/>
    <cfRule type="duplicateValues" dxfId="2194" priority="142"/>
  </conditionalFormatting>
  <conditionalFormatting sqref="C141">
    <cfRule type="duplicateValues" dxfId="2193" priority="134"/>
    <cfRule type="duplicateValues" dxfId="2192" priority="133"/>
    <cfRule type="duplicateValues" dxfId="2191" priority="132"/>
    <cfRule type="duplicateValues" dxfId="2190" priority="136"/>
    <cfRule type="duplicateValues" dxfId="2189" priority="135"/>
  </conditionalFormatting>
  <conditionalFormatting sqref="C142">
    <cfRule type="duplicateValues" dxfId="2188" priority="128"/>
    <cfRule type="duplicateValues" dxfId="2187" priority="129"/>
    <cfRule type="duplicateValues" dxfId="2186" priority="127"/>
    <cfRule type="duplicateValues" dxfId="2185" priority="131"/>
    <cfRule type="duplicateValues" dxfId="2184" priority="130"/>
  </conditionalFormatting>
  <conditionalFormatting sqref="C143">
    <cfRule type="duplicateValues" dxfId="2183" priority="126"/>
    <cfRule type="duplicateValues" dxfId="2182" priority="122"/>
    <cfRule type="duplicateValues" dxfId="2181" priority="125"/>
    <cfRule type="duplicateValues" dxfId="2180" priority="124"/>
    <cfRule type="duplicateValues" dxfId="2179" priority="123"/>
  </conditionalFormatting>
  <conditionalFormatting sqref="C144">
    <cfRule type="duplicateValues" dxfId="2178" priority="121"/>
    <cfRule type="duplicateValues" dxfId="2177" priority="117"/>
    <cfRule type="duplicateValues" dxfId="2176" priority="118"/>
    <cfRule type="duplicateValues" dxfId="2175" priority="119"/>
    <cfRule type="duplicateValues" dxfId="2174" priority="120"/>
  </conditionalFormatting>
  <conditionalFormatting sqref="C145">
    <cfRule type="duplicateValues" dxfId="2173" priority="112"/>
    <cfRule type="duplicateValues" dxfId="2172" priority="113"/>
    <cfRule type="duplicateValues" dxfId="2171" priority="115"/>
    <cfRule type="duplicateValues" dxfId="2170" priority="116"/>
    <cfRule type="duplicateValues" dxfId="2169" priority="114"/>
  </conditionalFormatting>
  <conditionalFormatting sqref="C146">
    <cfRule type="duplicateValues" dxfId="2168" priority="108"/>
    <cfRule type="duplicateValues" dxfId="2167" priority="109"/>
    <cfRule type="duplicateValues" dxfId="2166" priority="110"/>
    <cfRule type="duplicateValues" dxfId="2165" priority="111"/>
    <cfRule type="duplicateValues" dxfId="2164" priority="107"/>
  </conditionalFormatting>
  <conditionalFormatting sqref="C147">
    <cfRule type="duplicateValues" dxfId="2163" priority="106"/>
    <cfRule type="duplicateValues" dxfId="2162" priority="105"/>
    <cfRule type="duplicateValues" dxfId="2161" priority="104"/>
    <cfRule type="duplicateValues" dxfId="2160" priority="103"/>
    <cfRule type="duplicateValues" dxfId="2159" priority="102"/>
  </conditionalFormatting>
  <conditionalFormatting sqref="C148">
    <cfRule type="duplicateValues" dxfId="2158" priority="101"/>
    <cfRule type="duplicateValues" dxfId="2157" priority="100"/>
    <cfRule type="duplicateValues" dxfId="2156" priority="99"/>
    <cfRule type="duplicateValues" dxfId="2155" priority="98"/>
    <cfRule type="duplicateValues" dxfId="2154" priority="97"/>
  </conditionalFormatting>
  <conditionalFormatting sqref="C149:C151">
    <cfRule type="duplicateValues" dxfId="2153" priority="94"/>
    <cfRule type="duplicateValues" dxfId="2152" priority="93"/>
    <cfRule type="duplicateValues" dxfId="2151" priority="92"/>
    <cfRule type="duplicateValues" dxfId="2150" priority="95"/>
    <cfRule type="duplicateValues" dxfId="2149" priority="96"/>
  </conditionalFormatting>
  <conditionalFormatting sqref="C152 C1:C21 C122:C123 C125 C172 C175:C202 C23:C120 C204:C1048576">
    <cfRule type="duplicateValues" dxfId="2148" priority="375"/>
  </conditionalFormatting>
  <conditionalFormatting sqref="C152 C1:C21 C172 C175:C202 C23:C134 C204:C1048576">
    <cfRule type="duplicateValues" dxfId="2147" priority="376"/>
  </conditionalFormatting>
  <conditionalFormatting sqref="C152 C55:C56 C33:C35 C24:C26 C28:C29 C61 C84:C86 C88:C91 C93:C95 C100 C107:C109 C111:C113 C172 C175:C202 C204:C1048576">
    <cfRule type="duplicateValues" dxfId="2146" priority="377"/>
  </conditionalFormatting>
  <conditionalFormatting sqref="C152 C55:C56 C33:C35 C24:C26 C28:C30 C61 C84:C86 C88:C91 C93:C95 C100 C107:C109 C111:C113 C172 C175:C202 C204:C1048576">
    <cfRule type="duplicateValues" dxfId="2145" priority="378"/>
  </conditionalFormatting>
  <conditionalFormatting sqref="C152 C55:C56 C33:C35 C61 C84:C86 C88:C91 C93:C95 C100 C107:C109 C111:C113 C172 C175:C202 C204:C1048576">
    <cfRule type="duplicateValues" dxfId="2144" priority="379"/>
  </conditionalFormatting>
  <conditionalFormatting sqref="C153">
    <cfRule type="duplicateValues" dxfId="2143" priority="89"/>
    <cfRule type="duplicateValues" dxfId="2142" priority="91"/>
    <cfRule type="duplicateValues" dxfId="2141" priority="90"/>
    <cfRule type="duplicateValues" dxfId="2140" priority="87"/>
    <cfRule type="duplicateValues" dxfId="2139" priority="88"/>
  </conditionalFormatting>
  <conditionalFormatting sqref="C154">
    <cfRule type="duplicateValues" dxfId="2138" priority="83"/>
    <cfRule type="duplicateValues" dxfId="2137" priority="86"/>
    <cfRule type="duplicateValues" dxfId="2136" priority="85"/>
    <cfRule type="duplicateValues" dxfId="2135" priority="84"/>
    <cfRule type="duplicateValues" dxfId="2134" priority="82"/>
  </conditionalFormatting>
  <conditionalFormatting sqref="C155">
    <cfRule type="duplicateValues" dxfId="2133" priority="80"/>
    <cfRule type="duplicateValues" dxfId="2132" priority="79"/>
    <cfRule type="duplicateValues" dxfId="2131" priority="78"/>
    <cfRule type="duplicateValues" dxfId="2130" priority="77"/>
    <cfRule type="duplicateValues" dxfId="2129" priority="81"/>
  </conditionalFormatting>
  <conditionalFormatting sqref="C156">
    <cfRule type="duplicateValues" dxfId="2128" priority="76"/>
    <cfRule type="duplicateValues" dxfId="2127" priority="74"/>
    <cfRule type="duplicateValues" dxfId="2126" priority="73"/>
    <cfRule type="duplicateValues" dxfId="2125" priority="72"/>
    <cfRule type="duplicateValues" dxfId="2124" priority="75"/>
  </conditionalFormatting>
  <conditionalFormatting sqref="C157:C158">
    <cfRule type="duplicateValues" dxfId="2123" priority="71"/>
    <cfRule type="duplicateValues" dxfId="2122" priority="70"/>
    <cfRule type="duplicateValues" dxfId="2121" priority="69"/>
    <cfRule type="duplicateValues" dxfId="2120" priority="68"/>
    <cfRule type="duplicateValues" dxfId="2119" priority="67"/>
  </conditionalFormatting>
  <conditionalFormatting sqref="C159">
    <cfRule type="duplicateValues" dxfId="2118" priority="65"/>
    <cfRule type="duplicateValues" dxfId="2117" priority="66"/>
    <cfRule type="duplicateValues" dxfId="2116" priority="64"/>
    <cfRule type="duplicateValues" dxfId="2115" priority="63"/>
    <cfRule type="duplicateValues" dxfId="2114" priority="62"/>
  </conditionalFormatting>
  <conditionalFormatting sqref="C160">
    <cfRule type="duplicateValues" dxfId="2113" priority="61"/>
    <cfRule type="duplicateValues" dxfId="2112" priority="60"/>
    <cfRule type="duplicateValues" dxfId="2111" priority="59"/>
    <cfRule type="duplicateValues" dxfId="2110" priority="58"/>
    <cfRule type="duplicateValues" dxfId="2109" priority="57"/>
  </conditionalFormatting>
  <conditionalFormatting sqref="C161">
    <cfRule type="duplicateValues" dxfId="2108" priority="56"/>
    <cfRule type="duplicateValues" dxfId="2107" priority="55"/>
    <cfRule type="duplicateValues" dxfId="2106" priority="54"/>
    <cfRule type="duplicateValues" dxfId="2105" priority="53"/>
    <cfRule type="duplicateValues" dxfId="2104" priority="52"/>
  </conditionalFormatting>
  <conditionalFormatting sqref="C162">
    <cfRule type="duplicateValues" dxfId="2103" priority="49"/>
    <cfRule type="duplicateValues" dxfId="2102" priority="47"/>
    <cfRule type="duplicateValues" dxfId="2101" priority="48"/>
    <cfRule type="duplicateValues" dxfId="2100" priority="51"/>
    <cfRule type="duplicateValues" dxfId="2099" priority="50"/>
  </conditionalFormatting>
  <conditionalFormatting sqref="C163">
    <cfRule type="duplicateValues" dxfId="2098" priority="46"/>
    <cfRule type="duplicateValues" dxfId="2097" priority="45"/>
    <cfRule type="duplicateValues" dxfId="2096" priority="44"/>
    <cfRule type="duplicateValues" dxfId="2095" priority="43"/>
    <cfRule type="duplicateValues" dxfId="2094" priority="42"/>
  </conditionalFormatting>
  <conditionalFormatting sqref="C164:C165">
    <cfRule type="duplicateValues" dxfId="2093" priority="39"/>
    <cfRule type="duplicateValues" dxfId="2092" priority="38"/>
    <cfRule type="duplicateValues" dxfId="2091" priority="37"/>
    <cfRule type="duplicateValues" dxfId="2090" priority="41"/>
    <cfRule type="duplicateValues" dxfId="2089" priority="40"/>
  </conditionalFormatting>
  <conditionalFormatting sqref="C166">
    <cfRule type="duplicateValues" dxfId="2088" priority="34"/>
    <cfRule type="duplicateValues" dxfId="2087" priority="36"/>
    <cfRule type="duplicateValues" dxfId="2086" priority="35"/>
    <cfRule type="duplicateValues" dxfId="2085" priority="33"/>
    <cfRule type="duplicateValues" dxfId="2084" priority="32"/>
  </conditionalFormatting>
  <conditionalFormatting sqref="C167">
    <cfRule type="duplicateValues" dxfId="2083" priority="31"/>
    <cfRule type="duplicateValues" dxfId="2082" priority="30"/>
    <cfRule type="duplicateValues" dxfId="2081" priority="29"/>
    <cfRule type="duplicateValues" dxfId="2080" priority="28"/>
    <cfRule type="duplicateValues" dxfId="2079" priority="27"/>
  </conditionalFormatting>
  <conditionalFormatting sqref="C168">
    <cfRule type="duplicateValues" dxfId="2078" priority="22"/>
    <cfRule type="duplicateValues" dxfId="2077" priority="24"/>
    <cfRule type="duplicateValues" dxfId="2076" priority="26"/>
    <cfRule type="duplicateValues" dxfId="2075" priority="25"/>
    <cfRule type="duplicateValues" dxfId="2074" priority="23"/>
  </conditionalFormatting>
  <conditionalFormatting sqref="C169:C170">
    <cfRule type="duplicateValues" dxfId="2073" priority="17"/>
    <cfRule type="duplicateValues" dxfId="2072" priority="19"/>
    <cfRule type="duplicateValues" dxfId="2071" priority="20"/>
    <cfRule type="duplicateValues" dxfId="2070" priority="21"/>
    <cfRule type="duplicateValues" dxfId="2069" priority="18"/>
  </conditionalFormatting>
  <conditionalFormatting sqref="C171">
    <cfRule type="duplicateValues" dxfId="2068" priority="14"/>
    <cfRule type="duplicateValues" dxfId="2067" priority="15"/>
    <cfRule type="duplicateValues" dxfId="2066" priority="16"/>
    <cfRule type="duplicateValues" dxfId="2065" priority="13"/>
    <cfRule type="duplicateValues" dxfId="2064" priority="12"/>
  </conditionalFormatting>
  <conditionalFormatting sqref="C173:C174">
    <cfRule type="duplicateValues" dxfId="2063" priority="11"/>
    <cfRule type="duplicateValues" dxfId="2062" priority="10"/>
    <cfRule type="duplicateValues" dxfId="2061" priority="9"/>
    <cfRule type="duplicateValues" dxfId="2060" priority="8"/>
    <cfRule type="duplicateValues" dxfId="2059" priority="7"/>
  </conditionalFormatting>
  <conditionalFormatting sqref="C203">
    <cfRule type="duplicateValues" dxfId="2058" priority="3"/>
    <cfRule type="duplicateValues" dxfId="2057" priority="2"/>
    <cfRule type="duplicateValues" dxfId="2056" priority="1"/>
    <cfRule type="duplicateValues" dxfId="2055" priority="4"/>
    <cfRule type="duplicateValues" dxfId="2054" priority="5"/>
  </conditionalFormatting>
  <conditionalFormatting sqref="C132:D132">
    <cfRule type="duplicateValues" dxfId="2053" priority="183"/>
    <cfRule type="duplicateValues" dxfId="2052" priority="180"/>
    <cfRule type="duplicateValues" dxfId="2051" priority="181"/>
    <cfRule type="duplicateValues" dxfId="2050" priority="182"/>
  </conditionalFormatting>
  <conditionalFormatting sqref="V1:V20 Z21 V23:V1048576">
    <cfRule type="containsText" dxfId="2049" priority="6" operator="containsText" text="Complete">
      <formula>NOT(ISERROR(SEARCH("Complete",V1)))</formula>
    </cfRule>
  </conditionalFormatting>
  <conditionalFormatting sqref="W21">
    <cfRule type="duplicateValues" dxfId="2048" priority="140"/>
    <cfRule type="duplicateValues" dxfId="2047" priority="138"/>
    <cfRule type="duplicateValues" dxfId="2046" priority="139"/>
    <cfRule type="duplicateValues" dxfId="2045" priority="137"/>
    <cfRule type="duplicateValues" dxfId="204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98" t="s">
        <v>606</v>
      </c>
      <c r="N2" s="998"/>
      <c r="O2" s="998"/>
      <c r="P2" s="998"/>
      <c r="Q2" s="998"/>
      <c r="R2" s="998"/>
      <c r="S2" s="229"/>
      <c r="T2" s="229"/>
      <c r="U2" s="950"/>
      <c r="V2" s="952"/>
      <c r="W2" s="950"/>
      <c r="X2" s="950"/>
      <c r="Y2" s="950"/>
      <c r="Z2" s="950"/>
      <c r="AA2" s="950"/>
      <c r="AB2" s="950"/>
      <c r="AC2" s="950"/>
      <c r="AD2" s="950"/>
      <c r="AE2" s="950"/>
      <c r="AF2" s="950"/>
      <c r="AG2" s="950"/>
      <c r="AH2" s="950"/>
      <c r="AI2" s="950"/>
      <c r="AJ2" s="954"/>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951"/>
      <c r="V3" s="953"/>
      <c r="W3" s="951"/>
      <c r="X3" s="951"/>
      <c r="Y3" s="951"/>
      <c r="Z3" s="951"/>
      <c r="AA3" s="951"/>
      <c r="AB3" s="951"/>
      <c r="AC3" s="951"/>
      <c r="AD3" s="951"/>
      <c r="AE3" s="951"/>
      <c r="AF3" s="951"/>
      <c r="AG3" s="951"/>
      <c r="AH3" s="951"/>
      <c r="AI3" s="951"/>
      <c r="AJ3" s="955"/>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951"/>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99">
        <v>45981</v>
      </c>
      <c r="E5" s="999"/>
      <c r="F5" s="999"/>
      <c r="G5" s="999"/>
      <c r="H5" s="999"/>
      <c r="I5" s="999"/>
      <c r="J5" s="408"/>
      <c r="K5" s="408"/>
      <c r="L5" s="408"/>
      <c r="M5" s="408"/>
      <c r="N5" s="408"/>
      <c r="O5" s="408"/>
      <c r="P5" s="408"/>
      <c r="Q5" s="409"/>
      <c r="R5" s="408"/>
      <c r="S5" s="408"/>
      <c r="T5" s="408"/>
      <c r="U5" s="957"/>
      <c r="V5" s="957"/>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938" t="s">
        <v>611</v>
      </c>
      <c r="G7" s="938"/>
      <c r="H7" s="938"/>
      <c r="I7" s="938"/>
      <c r="J7" s="938"/>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9" t="s">
        <v>614</v>
      </c>
      <c r="AH9" s="941" t="s">
        <v>615</v>
      </c>
      <c r="AI9" s="941" t="s">
        <v>616</v>
      </c>
      <c r="AJ9" s="943"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40"/>
      <c r="AH10" s="942"/>
      <c r="AI10" s="942"/>
      <c r="AJ10" s="944"/>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945" t="s">
        <v>810</v>
      </c>
      <c r="W14" s="413">
        <v>360</v>
      </c>
      <c r="X14" s="947"/>
      <c r="Y14" s="414">
        <v>420</v>
      </c>
      <c r="Z14" s="882"/>
      <c r="AA14" s="414">
        <v>410</v>
      </c>
      <c r="AB14" s="947"/>
      <c r="AC14" s="414">
        <v>382</v>
      </c>
      <c r="AD14" s="882"/>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6"/>
      <c r="W15" s="401"/>
      <c r="X15" s="948"/>
      <c r="Y15" s="401"/>
      <c r="Z15" s="883"/>
      <c r="AA15" s="401"/>
      <c r="AB15" s="948"/>
      <c r="AC15" s="401"/>
      <c r="AD15" s="883"/>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7" t="s">
        <v>625</v>
      </c>
      <c r="V19" s="898"/>
      <c r="W19" s="898"/>
      <c r="X19" s="898"/>
      <c r="Y19" s="898"/>
      <c r="Z19" s="898"/>
      <c r="AA19" s="898"/>
      <c r="AB19" s="898"/>
      <c r="AC19" s="898"/>
      <c r="AD19" s="898"/>
      <c r="AE19" s="899"/>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82"/>
      <c r="D25" s="414">
        <v>370</v>
      </c>
      <c r="E25" s="882"/>
      <c r="F25" s="414">
        <v>380</v>
      </c>
      <c r="G25" s="936"/>
      <c r="H25" s="414">
        <v>400</v>
      </c>
      <c r="I25" s="880"/>
      <c r="J25" s="414">
        <v>418</v>
      </c>
      <c r="K25" s="880"/>
      <c r="L25" s="414">
        <v>418.57900000000001</v>
      </c>
      <c r="M25" s="882"/>
      <c r="N25" s="414">
        <v>425</v>
      </c>
      <c r="O25" s="912" t="s">
        <v>12</v>
      </c>
      <c r="P25" s="414">
        <v>312</v>
      </c>
      <c r="Q25" s="912" t="s">
        <v>12</v>
      </c>
      <c r="R25" s="414">
        <v>381</v>
      </c>
      <c r="S25" s="912" t="s">
        <v>12</v>
      </c>
      <c r="T25" s="414">
        <v>455</v>
      </c>
      <c r="U25" s="912" t="s">
        <v>12</v>
      </c>
      <c r="V25" s="414">
        <v>376</v>
      </c>
      <c r="W25" s="912" t="s">
        <v>12</v>
      </c>
      <c r="X25" s="414">
        <v>401</v>
      </c>
      <c r="Y25" s="934" t="s">
        <v>12</v>
      </c>
      <c r="Z25" s="414">
        <v>428</v>
      </c>
      <c r="AA25" s="912" t="s">
        <v>12</v>
      </c>
      <c r="AB25" s="414">
        <v>357</v>
      </c>
      <c r="AC25" s="912" t="s">
        <v>12</v>
      </c>
      <c r="AD25" s="414">
        <v>335.15800000000002</v>
      </c>
      <c r="AE25" s="912" t="s">
        <v>12</v>
      </c>
      <c r="AF25" s="401"/>
      <c r="AG25" s="255">
        <v>15</v>
      </c>
      <c r="AH25" s="242">
        <v>5</v>
      </c>
      <c r="AI25" s="242">
        <v>10</v>
      </c>
      <c r="AJ25" s="243"/>
      <c r="AK25" s="4"/>
    </row>
    <row r="26" spans="1:37" x14ac:dyDescent="0.35">
      <c r="A26" s="400"/>
      <c r="B26" s="264"/>
      <c r="C26" s="883"/>
      <c r="D26" s="401"/>
      <c r="E26" s="883"/>
      <c r="F26" s="401"/>
      <c r="G26" s="937"/>
      <c r="H26" s="401"/>
      <c r="I26" s="881"/>
      <c r="J26" s="401"/>
      <c r="K26" s="881"/>
      <c r="L26" s="401"/>
      <c r="M26" s="883"/>
      <c r="N26" s="401"/>
      <c r="O26" s="928"/>
      <c r="P26" s="401"/>
      <c r="Q26" s="928"/>
      <c r="R26" s="426"/>
      <c r="S26" s="928"/>
      <c r="T26" s="401"/>
      <c r="U26" s="928"/>
      <c r="V26" s="401"/>
      <c r="W26" s="928"/>
      <c r="X26" s="401"/>
      <c r="Y26" s="935"/>
      <c r="Z26" s="401"/>
      <c r="AA26" s="928"/>
      <c r="AB26" s="401"/>
      <c r="AC26" s="928"/>
      <c r="AD26" s="401"/>
      <c r="AE26" s="928"/>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931" t="s">
        <v>625</v>
      </c>
      <c r="C31" s="932"/>
      <c r="D31" s="932"/>
      <c r="E31" s="932"/>
      <c r="F31" s="932"/>
      <c r="G31" s="932"/>
      <c r="H31" s="932"/>
      <c r="I31" s="932"/>
      <c r="J31" s="932"/>
      <c r="K31" s="932"/>
      <c r="L31" s="932"/>
      <c r="M31" s="932"/>
      <c r="N31" s="932"/>
      <c r="O31" s="932"/>
      <c r="P31" s="932"/>
      <c r="Q31" s="932"/>
      <c r="R31" s="932"/>
      <c r="S31" s="932"/>
      <c r="T31" s="932"/>
      <c r="U31" s="932"/>
      <c r="V31" s="932"/>
      <c r="W31" s="932"/>
      <c r="X31" s="932"/>
      <c r="Y31" s="932"/>
      <c r="Z31" s="932"/>
      <c r="AA31" s="932"/>
      <c r="AB31" s="932"/>
      <c r="AC31" s="932"/>
      <c r="AD31" s="932"/>
      <c r="AE31" s="933"/>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80"/>
      <c r="D36" s="414">
        <v>373</v>
      </c>
      <c r="E36" s="880"/>
      <c r="F36" s="414">
        <v>334.67</v>
      </c>
      <c r="G36" s="880"/>
      <c r="H36" s="414">
        <v>321.14999999999998</v>
      </c>
      <c r="I36" s="880"/>
      <c r="J36" s="414">
        <v>391</v>
      </c>
      <c r="K36" s="880"/>
      <c r="L36" s="414">
        <v>388</v>
      </c>
      <c r="M36" s="880"/>
      <c r="N36" s="414">
        <v>392</v>
      </c>
      <c r="O36" s="880"/>
      <c r="P36" s="439">
        <v>293</v>
      </c>
      <c r="Q36" s="880"/>
      <c r="R36" s="414">
        <v>274</v>
      </c>
      <c r="S36" s="880"/>
      <c r="T36" s="414">
        <v>218</v>
      </c>
      <c r="U36" s="851" t="s">
        <v>12</v>
      </c>
      <c r="V36" s="414">
        <v>422</v>
      </c>
      <c r="W36" s="880"/>
      <c r="X36" s="414">
        <v>339</v>
      </c>
      <c r="Y36" s="880"/>
      <c r="Z36" s="414">
        <v>423.63299999999998</v>
      </c>
      <c r="AA36" s="851" t="s">
        <v>12</v>
      </c>
      <c r="AB36" s="414">
        <v>335.19200000000001</v>
      </c>
      <c r="AC36" s="851" t="s">
        <v>12</v>
      </c>
      <c r="AD36" s="414">
        <v>326.577</v>
      </c>
      <c r="AE36" s="851" t="s">
        <v>12</v>
      </c>
      <c r="AF36" s="401"/>
      <c r="AG36" s="255">
        <v>15</v>
      </c>
      <c r="AH36" s="242">
        <v>3</v>
      </c>
      <c r="AI36" s="242">
        <v>13</v>
      </c>
      <c r="AJ36" s="243"/>
      <c r="AK36" s="4"/>
    </row>
    <row r="37" spans="1:37" x14ac:dyDescent="0.35">
      <c r="A37" s="269"/>
      <c r="B37" s="264"/>
      <c r="C37" s="881"/>
      <c r="D37" s="401"/>
      <c r="E37" s="881"/>
      <c r="F37" s="401"/>
      <c r="G37" s="881"/>
      <c r="H37" s="401"/>
      <c r="I37" s="881"/>
      <c r="J37" s="401"/>
      <c r="K37" s="881"/>
      <c r="L37" s="401"/>
      <c r="M37" s="881"/>
      <c r="N37" s="401"/>
      <c r="O37" s="881"/>
      <c r="P37" s="426"/>
      <c r="Q37" s="881"/>
      <c r="R37" s="401"/>
      <c r="S37" s="881"/>
      <c r="T37" s="401"/>
      <c r="U37" s="852"/>
      <c r="V37" s="401"/>
      <c r="W37" s="881"/>
      <c r="X37" s="401"/>
      <c r="Y37" s="881"/>
      <c r="Z37" s="401"/>
      <c r="AA37" s="852"/>
      <c r="AB37" s="401"/>
      <c r="AC37" s="852"/>
      <c r="AD37" s="401"/>
      <c r="AE37" s="852"/>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931" t="s">
        <v>625</v>
      </c>
      <c r="C42" s="932"/>
      <c r="D42" s="932"/>
      <c r="E42" s="932"/>
      <c r="F42" s="932"/>
      <c r="G42" s="932"/>
      <c r="H42" s="932"/>
      <c r="I42" s="932"/>
      <c r="J42" s="932"/>
      <c r="K42" s="932"/>
      <c r="L42" s="932"/>
      <c r="M42" s="932"/>
      <c r="N42" s="932"/>
      <c r="O42" s="932"/>
      <c r="P42" s="932"/>
      <c r="Q42" s="932"/>
      <c r="R42" s="932"/>
      <c r="S42" s="932"/>
      <c r="T42" s="932"/>
      <c r="U42" s="932"/>
      <c r="V42" s="932"/>
      <c r="W42" s="932"/>
      <c r="X42" s="932"/>
      <c r="Y42" s="932"/>
      <c r="Z42" s="932"/>
      <c r="AA42" s="932"/>
      <c r="AB42" s="932"/>
      <c r="AC42" s="932"/>
      <c r="AD42" s="932"/>
      <c r="AE42" s="933"/>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51" t="s">
        <v>12</v>
      </c>
      <c r="D47" s="414">
        <v>379.11</v>
      </c>
      <c r="E47" s="851" t="s">
        <v>12</v>
      </c>
      <c r="F47" s="414">
        <v>375.44200000000001</v>
      </c>
      <c r="G47" s="880"/>
      <c r="H47" s="414">
        <v>212.41800000000001</v>
      </c>
      <c r="I47" s="880"/>
      <c r="J47" s="414">
        <v>326.00099999999998</v>
      </c>
      <c r="K47" s="851" t="s">
        <v>12</v>
      </c>
      <c r="L47" s="414">
        <v>332</v>
      </c>
      <c r="M47" s="851" t="s">
        <v>12</v>
      </c>
      <c r="N47" s="414">
        <v>285</v>
      </c>
      <c r="O47" s="851" t="s">
        <v>12</v>
      </c>
      <c r="P47" s="414">
        <v>345</v>
      </c>
      <c r="Q47" s="851" t="s">
        <v>12</v>
      </c>
      <c r="R47" s="414">
        <v>380.28199999999998</v>
      </c>
      <c r="S47" s="851" t="s">
        <v>12</v>
      </c>
      <c r="T47" s="414">
        <v>384.99799999999999</v>
      </c>
      <c r="U47" s="851" t="s">
        <v>12</v>
      </c>
      <c r="V47" s="414">
        <v>360</v>
      </c>
      <c r="W47" s="851" t="s">
        <v>12</v>
      </c>
      <c r="X47" s="414">
        <v>378</v>
      </c>
      <c r="Y47" s="851" t="s">
        <v>12</v>
      </c>
      <c r="Z47" s="414">
        <v>387</v>
      </c>
      <c r="AA47" s="851" t="s">
        <v>12</v>
      </c>
      <c r="AB47" s="414">
        <v>439.322</v>
      </c>
      <c r="AC47" s="851" t="s">
        <v>12</v>
      </c>
      <c r="AD47" s="426"/>
      <c r="AE47" s="426"/>
      <c r="AF47" s="401"/>
      <c r="AG47" s="255">
        <v>14</v>
      </c>
      <c r="AH47" s="242">
        <v>11</v>
      </c>
      <c r="AI47" s="242">
        <v>13</v>
      </c>
      <c r="AJ47" s="243"/>
      <c r="AK47" s="4"/>
    </row>
    <row r="48" spans="1:37" x14ac:dyDescent="0.35">
      <c r="A48" s="269"/>
      <c r="B48" s="264"/>
      <c r="C48" s="852"/>
      <c r="D48" s="401"/>
      <c r="E48" s="852"/>
      <c r="F48" s="401"/>
      <c r="G48" s="881"/>
      <c r="H48" s="401"/>
      <c r="I48" s="881"/>
      <c r="J48" s="401"/>
      <c r="K48" s="852"/>
      <c r="L48" s="401"/>
      <c r="M48" s="852"/>
      <c r="N48" s="401"/>
      <c r="O48" s="852"/>
      <c r="P48" s="426"/>
      <c r="Q48" s="852"/>
      <c r="R48" s="401"/>
      <c r="S48" s="852"/>
      <c r="T48" s="401"/>
      <c r="U48" s="852"/>
      <c r="V48" s="401"/>
      <c r="W48" s="852"/>
      <c r="X48" s="401"/>
      <c r="Y48" s="852"/>
      <c r="Z48" s="401"/>
      <c r="AA48" s="852"/>
      <c r="AB48" s="401"/>
      <c r="AC48" s="852"/>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97" t="s">
        <v>625</v>
      </c>
      <c r="C53" s="898"/>
      <c r="D53" s="898"/>
      <c r="E53" s="898"/>
      <c r="F53" s="898"/>
      <c r="G53" s="898"/>
      <c r="H53" s="898"/>
      <c r="I53" s="898"/>
      <c r="J53" s="898"/>
      <c r="K53" s="898"/>
      <c r="L53" s="898"/>
      <c r="M53" s="898"/>
      <c r="N53" s="898"/>
      <c r="O53" s="898"/>
      <c r="P53" s="898"/>
      <c r="Q53" s="898"/>
      <c r="R53" s="898"/>
      <c r="S53" s="898"/>
      <c r="T53" s="898"/>
      <c r="U53" s="898"/>
      <c r="V53" s="898"/>
      <c r="W53" s="898"/>
      <c r="X53" s="898"/>
      <c r="Y53" s="898"/>
      <c r="Z53" s="898"/>
      <c r="AA53" s="898"/>
      <c r="AB53" s="898"/>
      <c r="AC53" s="899"/>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51" t="s">
        <v>12</v>
      </c>
      <c r="D57" s="414">
        <v>358.96199999999999</v>
      </c>
      <c r="E57" s="851" t="s">
        <v>12</v>
      </c>
      <c r="F57" s="414">
        <v>399.964</v>
      </c>
      <c r="G57" s="851" t="s">
        <v>12</v>
      </c>
      <c r="H57" s="414">
        <v>375.84500000000003</v>
      </c>
      <c r="I57" s="880"/>
      <c r="J57" s="414">
        <v>417.79599999999999</v>
      </c>
      <c r="K57" s="851" t="s">
        <v>12</v>
      </c>
      <c r="L57" s="414">
        <v>403.67700000000002</v>
      </c>
      <c r="M57" s="851" t="s">
        <v>12</v>
      </c>
      <c r="N57" s="414">
        <v>414.51900000000001</v>
      </c>
      <c r="O57" s="851" t="s">
        <v>12</v>
      </c>
      <c r="P57" s="414">
        <v>415.77100000000002</v>
      </c>
      <c r="Q57" s="851" t="s">
        <v>12</v>
      </c>
      <c r="R57" s="414">
        <v>339.11</v>
      </c>
      <c r="S57" s="851" t="s">
        <v>12</v>
      </c>
      <c r="T57" s="414">
        <v>398.31</v>
      </c>
      <c r="U57" s="851" t="s">
        <v>12</v>
      </c>
      <c r="V57" s="414">
        <v>390.62599999999998</v>
      </c>
      <c r="W57" s="851" t="s">
        <v>12</v>
      </c>
      <c r="X57" s="414">
        <v>441.23399999999998</v>
      </c>
      <c r="Y57" s="851" t="s">
        <v>12</v>
      </c>
      <c r="Z57" s="414">
        <v>415.00291377528868</v>
      </c>
      <c r="AA57" s="851" t="s">
        <v>12</v>
      </c>
      <c r="AB57" s="414">
        <v>416.99985762722139</v>
      </c>
      <c r="AC57" s="851" t="s">
        <v>12</v>
      </c>
      <c r="AD57" s="426"/>
      <c r="AE57" s="426"/>
      <c r="AF57" s="401"/>
      <c r="AG57" s="255">
        <v>14</v>
      </c>
      <c r="AH57" s="242">
        <v>11</v>
      </c>
      <c r="AI57" s="242">
        <v>14</v>
      </c>
      <c r="AJ57" s="243"/>
      <c r="AK57" s="4"/>
    </row>
    <row r="58" spans="1:37" x14ac:dyDescent="0.35">
      <c r="A58" s="269"/>
      <c r="B58" s="264"/>
      <c r="C58" s="852"/>
      <c r="D58" s="401"/>
      <c r="E58" s="852"/>
      <c r="F58" s="401"/>
      <c r="G58" s="852"/>
      <c r="H58" s="401"/>
      <c r="I58" s="881"/>
      <c r="J58" s="401"/>
      <c r="K58" s="852"/>
      <c r="L58" s="401"/>
      <c r="M58" s="852"/>
      <c r="N58" s="401"/>
      <c r="O58" s="852"/>
      <c r="P58" s="426"/>
      <c r="Q58" s="852"/>
      <c r="R58" s="401"/>
      <c r="S58" s="852"/>
      <c r="T58" s="401"/>
      <c r="U58" s="852"/>
      <c r="V58" s="401"/>
      <c r="W58" s="852"/>
      <c r="X58" s="401"/>
      <c r="Y58" s="852"/>
      <c r="Z58" s="401"/>
      <c r="AA58" s="852"/>
      <c r="AB58" s="401"/>
      <c r="AC58" s="852"/>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97" t="s">
        <v>625</v>
      </c>
      <c r="C63" s="898"/>
      <c r="D63" s="898"/>
      <c r="E63" s="898"/>
      <c r="F63" s="898"/>
      <c r="G63" s="898"/>
      <c r="H63" s="898"/>
      <c r="I63" s="898"/>
      <c r="J63" s="898"/>
      <c r="K63" s="898"/>
      <c r="L63" s="898"/>
      <c r="M63" s="898"/>
      <c r="N63" s="898"/>
      <c r="O63" s="898"/>
      <c r="P63" s="898"/>
      <c r="Q63" s="898"/>
      <c r="R63" s="898"/>
      <c r="S63" s="898"/>
      <c r="T63" s="898"/>
      <c r="U63" s="898"/>
      <c r="V63" s="898"/>
      <c r="W63" s="898"/>
      <c r="X63" s="898"/>
      <c r="Y63" s="898"/>
      <c r="Z63" s="898"/>
      <c r="AA63" s="898"/>
      <c r="AB63" s="898"/>
      <c r="AC63" s="899"/>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51" t="s">
        <v>12</v>
      </c>
      <c r="D68" s="414">
        <v>333.00004233177015</v>
      </c>
      <c r="E68" s="851" t="s">
        <v>12</v>
      </c>
      <c r="F68" s="414">
        <v>383.63685846119375</v>
      </c>
      <c r="G68" s="851" t="s">
        <v>12</v>
      </c>
      <c r="H68" s="414">
        <v>225.78200000000001</v>
      </c>
      <c r="I68" s="851"/>
      <c r="J68" s="414">
        <v>390</v>
      </c>
      <c r="K68" s="851" t="s">
        <v>12</v>
      </c>
      <c r="L68" s="414">
        <v>343</v>
      </c>
      <c r="M68" s="851" t="s">
        <v>12</v>
      </c>
      <c r="N68" s="414">
        <v>327</v>
      </c>
      <c r="O68" s="851" t="s">
        <v>12</v>
      </c>
      <c r="P68" s="414">
        <v>364</v>
      </c>
      <c r="Q68" s="851" t="s">
        <v>12</v>
      </c>
      <c r="R68" s="414">
        <v>308</v>
      </c>
      <c r="S68" s="851" t="s">
        <v>12</v>
      </c>
      <c r="T68" s="414">
        <v>465</v>
      </c>
      <c r="U68" s="851" t="s">
        <v>12</v>
      </c>
      <c r="V68" s="414">
        <v>367.66199999999998</v>
      </c>
      <c r="W68" s="851" t="s">
        <v>12</v>
      </c>
      <c r="X68" s="414">
        <v>399.99799999999999</v>
      </c>
      <c r="Y68" s="851" t="s">
        <v>12</v>
      </c>
      <c r="Z68" s="414">
        <v>426</v>
      </c>
      <c r="AA68" s="851" t="s">
        <v>12</v>
      </c>
      <c r="AB68" s="414">
        <v>362</v>
      </c>
      <c r="AC68" s="851" t="s">
        <v>12</v>
      </c>
      <c r="AD68" s="426"/>
      <c r="AE68" s="426"/>
      <c r="AF68" s="401"/>
      <c r="AG68" s="255">
        <v>13</v>
      </c>
      <c r="AH68" s="242">
        <v>13</v>
      </c>
      <c r="AI68" s="242">
        <v>13</v>
      </c>
      <c r="AJ68" s="243"/>
      <c r="AK68" s="4"/>
    </row>
    <row r="69" spans="1:37" x14ac:dyDescent="0.35">
      <c r="A69" s="269"/>
      <c r="B69" s="264"/>
      <c r="C69" s="852"/>
      <c r="D69" s="401"/>
      <c r="E69" s="852"/>
      <c r="F69" s="401"/>
      <c r="G69" s="852"/>
      <c r="H69" s="401"/>
      <c r="I69" s="852"/>
      <c r="J69" s="401"/>
      <c r="K69" s="852"/>
      <c r="L69" s="401"/>
      <c r="M69" s="852"/>
      <c r="N69" s="401"/>
      <c r="O69" s="852"/>
      <c r="P69" s="426"/>
      <c r="Q69" s="852"/>
      <c r="R69" s="401"/>
      <c r="S69" s="852"/>
      <c r="T69" s="401"/>
      <c r="U69" s="852"/>
      <c r="V69" s="401"/>
      <c r="W69" s="852"/>
      <c r="X69" s="401"/>
      <c r="Y69" s="852"/>
      <c r="Z69" s="401"/>
      <c r="AA69" s="852"/>
      <c r="AB69" s="401"/>
      <c r="AC69" s="852"/>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97" t="s">
        <v>625</v>
      </c>
      <c r="C74" s="898"/>
      <c r="D74" s="898"/>
      <c r="E74" s="898"/>
      <c r="F74" s="898"/>
      <c r="G74" s="898"/>
      <c r="H74" s="898"/>
      <c r="I74" s="898"/>
      <c r="J74" s="898"/>
      <c r="K74" s="898"/>
      <c r="L74" s="898"/>
      <c r="M74" s="898"/>
      <c r="N74" s="898"/>
      <c r="O74" s="898"/>
      <c r="P74" s="898"/>
      <c r="Q74" s="898"/>
      <c r="R74" s="898"/>
      <c r="S74" s="898"/>
      <c r="T74" s="898"/>
      <c r="U74" s="898"/>
      <c r="V74" s="898"/>
      <c r="W74" s="898"/>
      <c r="X74" s="898"/>
      <c r="Y74" s="898"/>
      <c r="Z74" s="898"/>
      <c r="AA74" s="898"/>
      <c r="AB74" s="898"/>
      <c r="AC74" s="899"/>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30"/>
      <c r="AD75" s="930"/>
      <c r="AE75" s="930"/>
      <c r="AF75" s="930"/>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80"/>
      <c r="D79" s="414">
        <v>441</v>
      </c>
      <c r="E79" s="912" t="s">
        <v>12</v>
      </c>
      <c r="F79" s="414">
        <v>309</v>
      </c>
      <c r="G79" s="912" t="s">
        <v>12</v>
      </c>
      <c r="H79" s="414">
        <v>331</v>
      </c>
      <c r="I79" s="912" t="s">
        <v>12</v>
      </c>
      <c r="J79" s="414">
        <v>431</v>
      </c>
      <c r="K79" s="912" t="s">
        <v>12</v>
      </c>
      <c r="L79" s="414">
        <v>396</v>
      </c>
      <c r="M79" s="912" t="s">
        <v>12</v>
      </c>
      <c r="N79" s="414">
        <v>444</v>
      </c>
      <c r="O79" s="851" t="s">
        <v>12</v>
      </c>
      <c r="P79" s="414">
        <v>381.62200000000001</v>
      </c>
      <c r="Q79" s="880"/>
      <c r="R79" s="414">
        <v>200.19399999999999</v>
      </c>
      <c r="S79" s="880"/>
      <c r="T79" s="414">
        <v>323.899</v>
      </c>
      <c r="U79" s="912" t="s">
        <v>12</v>
      </c>
      <c r="V79" s="414">
        <v>403</v>
      </c>
      <c r="W79" s="851" t="s">
        <v>12</v>
      </c>
      <c r="X79" s="414">
        <v>419.71300000000002</v>
      </c>
      <c r="Y79" s="851" t="s">
        <v>235</v>
      </c>
      <c r="Z79" s="414">
        <v>239.88200000000001</v>
      </c>
      <c r="AA79" s="851" t="s">
        <v>12</v>
      </c>
      <c r="AB79" s="414">
        <v>421.01100000000002</v>
      </c>
      <c r="AC79" s="880"/>
      <c r="AD79" s="426"/>
      <c r="AE79" s="426"/>
      <c r="AF79" s="401"/>
      <c r="AG79" s="255">
        <v>13</v>
      </c>
      <c r="AH79" s="242">
        <v>8</v>
      </c>
      <c r="AI79" s="242">
        <v>11</v>
      </c>
      <c r="AJ79" s="243"/>
      <c r="AK79" s="4"/>
    </row>
    <row r="80" spans="1:37" x14ac:dyDescent="0.35">
      <c r="A80" s="269"/>
      <c r="B80" s="264"/>
      <c r="C80" s="881"/>
      <c r="D80" s="401"/>
      <c r="E80" s="928"/>
      <c r="F80" s="401"/>
      <c r="G80" s="928"/>
      <c r="H80" s="401"/>
      <c r="I80" s="928"/>
      <c r="J80" s="401"/>
      <c r="K80" s="928"/>
      <c r="L80" s="401"/>
      <c r="M80" s="928"/>
      <c r="N80" s="401"/>
      <c r="O80" s="852"/>
      <c r="P80" s="426"/>
      <c r="Q80" s="881"/>
      <c r="R80" s="401"/>
      <c r="S80" s="881"/>
      <c r="T80" s="401"/>
      <c r="U80" s="928"/>
      <c r="V80" s="401"/>
      <c r="W80" s="852"/>
      <c r="X80" s="401"/>
      <c r="Y80" s="852"/>
      <c r="Z80" s="401"/>
      <c r="AA80" s="852"/>
      <c r="AB80" s="401"/>
      <c r="AC80" s="881"/>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97" t="s">
        <v>625</v>
      </c>
      <c r="C85" s="898"/>
      <c r="D85" s="898"/>
      <c r="E85" s="898"/>
      <c r="F85" s="898"/>
      <c r="G85" s="898"/>
      <c r="H85" s="898"/>
      <c r="I85" s="898"/>
      <c r="J85" s="898"/>
      <c r="K85" s="898"/>
      <c r="L85" s="898"/>
      <c r="M85" s="898"/>
      <c r="N85" s="898"/>
      <c r="O85" s="898"/>
      <c r="P85" s="898"/>
      <c r="Q85" s="898"/>
      <c r="R85" s="898"/>
      <c r="S85" s="898"/>
      <c r="T85" s="898"/>
      <c r="U85" s="898"/>
      <c r="V85" s="898"/>
      <c r="W85" s="898"/>
      <c r="X85" s="898"/>
      <c r="Y85" s="898"/>
      <c r="Z85" s="898"/>
      <c r="AA85" s="898"/>
      <c r="AB85" s="898"/>
      <c r="AC85" s="899"/>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80"/>
      <c r="D90" s="414">
        <v>416.99700000000001</v>
      </c>
      <c r="E90" s="851" t="s">
        <v>12</v>
      </c>
      <c r="F90" s="414">
        <v>363</v>
      </c>
      <c r="G90" s="851" t="s">
        <v>12</v>
      </c>
      <c r="H90" s="414">
        <v>339</v>
      </c>
      <c r="I90" s="851" t="s">
        <v>12</v>
      </c>
      <c r="J90" s="414">
        <v>473.767</v>
      </c>
      <c r="K90" s="880"/>
      <c r="L90" s="414">
        <v>360.17</v>
      </c>
      <c r="M90" s="851"/>
      <c r="N90" s="414">
        <v>272</v>
      </c>
      <c r="O90" s="851" t="s">
        <v>15</v>
      </c>
      <c r="P90" s="414">
        <v>301.25</v>
      </c>
      <c r="Q90" s="851"/>
      <c r="R90" s="414">
        <v>349</v>
      </c>
      <c r="S90" s="851"/>
      <c r="T90" s="414">
        <v>299</v>
      </c>
      <c r="U90" s="851" t="s">
        <v>223</v>
      </c>
      <c r="V90" s="414">
        <v>318</v>
      </c>
      <c r="W90" s="851" t="s">
        <v>223</v>
      </c>
      <c r="X90" s="414">
        <v>244</v>
      </c>
      <c r="Y90" s="851" t="s">
        <v>223</v>
      </c>
      <c r="Z90" s="414">
        <v>343</v>
      </c>
      <c r="AA90" s="851" t="s">
        <v>223</v>
      </c>
      <c r="AB90" s="414">
        <v>399</v>
      </c>
      <c r="AC90" s="851" t="s">
        <v>12</v>
      </c>
      <c r="AD90" s="426"/>
      <c r="AE90" s="426"/>
      <c r="AF90" s="401"/>
      <c r="AG90" s="255">
        <v>6</v>
      </c>
      <c r="AH90" s="242">
        <v>4</v>
      </c>
      <c r="AI90" s="242">
        <v>6</v>
      </c>
      <c r="AJ90" s="243"/>
      <c r="AK90" s="4"/>
    </row>
    <row r="91" spans="1:37" x14ac:dyDescent="0.35">
      <c r="A91" s="269"/>
      <c r="B91" s="264"/>
      <c r="C91" s="881"/>
      <c r="D91" s="401"/>
      <c r="E91" s="852"/>
      <c r="F91" s="401"/>
      <c r="G91" s="852"/>
      <c r="H91" s="401"/>
      <c r="I91" s="852"/>
      <c r="J91" s="401"/>
      <c r="K91" s="881"/>
      <c r="L91" s="401"/>
      <c r="M91" s="852"/>
      <c r="N91" s="401"/>
      <c r="O91" s="852"/>
      <c r="P91" s="426"/>
      <c r="Q91" s="852"/>
      <c r="R91" s="401"/>
      <c r="S91" s="852"/>
      <c r="T91" s="401"/>
      <c r="U91" s="852"/>
      <c r="V91" s="401"/>
      <c r="W91" s="852"/>
      <c r="X91" s="401"/>
      <c r="Y91" s="852"/>
      <c r="Z91" s="401"/>
      <c r="AA91" s="852"/>
      <c r="AB91" s="401"/>
      <c r="AC91" s="852"/>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9"/>
      <c r="T94" s="929"/>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97" t="s">
        <v>625</v>
      </c>
      <c r="C96" s="898"/>
      <c r="D96" s="898"/>
      <c r="E96" s="898"/>
      <c r="F96" s="898"/>
      <c r="G96" s="898"/>
      <c r="H96" s="898"/>
      <c r="I96" s="898"/>
      <c r="J96" s="898"/>
      <c r="K96" s="898"/>
      <c r="L96" s="898"/>
      <c r="M96" s="898"/>
      <c r="N96" s="898"/>
      <c r="O96" s="898"/>
      <c r="P96" s="898"/>
      <c r="Q96" s="898"/>
      <c r="R96" s="898"/>
      <c r="S96" s="898"/>
      <c r="T96" s="898"/>
      <c r="U96" s="898"/>
      <c r="V96" s="898"/>
      <c r="W96" s="898"/>
      <c r="X96" s="898"/>
      <c r="Y96" s="898"/>
      <c r="Z96" s="898"/>
      <c r="AA96" s="898"/>
      <c r="AB96" s="898"/>
      <c r="AC96" s="899"/>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4" t="s">
        <v>653</v>
      </c>
      <c r="V97" s="925"/>
      <c r="W97" s="926"/>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80"/>
      <c r="D102" s="414">
        <v>420</v>
      </c>
      <c r="E102" s="851" t="s">
        <v>12</v>
      </c>
      <c r="F102" s="414">
        <v>339</v>
      </c>
      <c r="G102" s="851" t="s">
        <v>12</v>
      </c>
      <c r="H102" s="414">
        <v>461</v>
      </c>
      <c r="I102" s="851" t="s">
        <v>12</v>
      </c>
      <c r="J102" s="414">
        <v>324.66000000000003</v>
      </c>
      <c r="K102" s="851" t="s">
        <v>12</v>
      </c>
      <c r="L102" s="414">
        <v>342</v>
      </c>
      <c r="M102" s="851" t="s">
        <v>12</v>
      </c>
      <c r="N102" s="414">
        <v>392</v>
      </c>
      <c r="O102" s="851" t="s">
        <v>12</v>
      </c>
      <c r="P102" s="414">
        <v>371</v>
      </c>
      <c r="Q102" s="851" t="s">
        <v>12</v>
      </c>
      <c r="R102" s="414">
        <v>335.58699999999999</v>
      </c>
      <c r="S102" s="851" t="s">
        <v>12</v>
      </c>
      <c r="T102" s="414">
        <v>421.97300000000001</v>
      </c>
      <c r="U102" s="851" t="s">
        <v>223</v>
      </c>
      <c r="V102" s="414">
        <v>330</v>
      </c>
      <c r="W102" s="851" t="s">
        <v>223</v>
      </c>
      <c r="X102" s="414">
        <v>474.91199999999998</v>
      </c>
      <c r="Y102" s="851" t="s">
        <v>223</v>
      </c>
      <c r="Z102" s="414">
        <v>321</v>
      </c>
      <c r="AA102" s="851" t="s">
        <v>12</v>
      </c>
      <c r="AB102" s="414">
        <v>400.55</v>
      </c>
      <c r="AC102" s="851" t="s">
        <v>12</v>
      </c>
      <c r="AD102" s="426"/>
      <c r="AE102" s="426"/>
      <c r="AF102" s="401"/>
      <c r="AG102" s="255">
        <v>11</v>
      </c>
      <c r="AH102" s="242">
        <v>6</v>
      </c>
      <c r="AI102" s="242">
        <v>10</v>
      </c>
      <c r="AJ102" s="319"/>
      <c r="AK102" s="4"/>
    </row>
    <row r="103" spans="1:37" x14ac:dyDescent="0.35">
      <c r="A103" s="269"/>
      <c r="B103" s="264"/>
      <c r="C103" s="881"/>
      <c r="D103" s="401"/>
      <c r="E103" s="852"/>
      <c r="F103" s="401"/>
      <c r="G103" s="852"/>
      <c r="H103" s="401"/>
      <c r="I103" s="852"/>
      <c r="J103" s="401"/>
      <c r="K103" s="852"/>
      <c r="L103" s="401"/>
      <c r="M103" s="852"/>
      <c r="N103" s="401"/>
      <c r="O103" s="852"/>
      <c r="P103" s="426"/>
      <c r="Q103" s="852"/>
      <c r="R103" s="401"/>
      <c r="S103" s="852"/>
      <c r="T103" s="401"/>
      <c r="U103" s="852"/>
      <c r="V103" s="401"/>
      <c r="W103" s="852"/>
      <c r="X103" s="401"/>
      <c r="Y103" s="852"/>
      <c r="Z103" s="401"/>
      <c r="AA103" s="852"/>
      <c r="AB103" s="401"/>
      <c r="AC103" s="852"/>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97" t="s">
        <v>625</v>
      </c>
      <c r="C108" s="898"/>
      <c r="D108" s="898"/>
      <c r="E108" s="898"/>
      <c r="F108" s="898"/>
      <c r="G108" s="898"/>
      <c r="H108" s="898"/>
      <c r="I108" s="898"/>
      <c r="J108" s="898"/>
      <c r="K108" s="898"/>
      <c r="L108" s="898"/>
      <c r="M108" s="898"/>
      <c r="N108" s="898"/>
      <c r="O108" s="898"/>
      <c r="P108" s="898"/>
      <c r="Q108" s="898"/>
      <c r="R108" s="898"/>
      <c r="S108" s="898"/>
      <c r="T108" s="898"/>
      <c r="U108" s="898"/>
      <c r="V108" s="898"/>
      <c r="W108" s="898"/>
      <c r="X108" s="898"/>
      <c r="Y108" s="898"/>
      <c r="Z108" s="898"/>
      <c r="AA108" s="898"/>
      <c r="AB108" s="898"/>
      <c r="AC108" s="899"/>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924" t="s">
        <v>653</v>
      </c>
      <c r="P109" s="925"/>
      <c r="Q109" s="926"/>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51" t="s">
        <v>12</v>
      </c>
      <c r="D114" s="414">
        <v>280</v>
      </c>
      <c r="E114" s="851" t="s">
        <v>12</v>
      </c>
      <c r="F114" s="414">
        <v>387.99599999999998</v>
      </c>
      <c r="G114" s="851" t="s">
        <v>12</v>
      </c>
      <c r="H114" s="414">
        <v>319</v>
      </c>
      <c r="I114" s="851" t="s">
        <v>12</v>
      </c>
      <c r="J114" s="414">
        <v>429.45299999999997</v>
      </c>
      <c r="K114" s="851" t="s">
        <v>12</v>
      </c>
      <c r="L114" s="414">
        <v>484.387</v>
      </c>
      <c r="M114" s="880"/>
      <c r="N114" s="414">
        <v>372.19400000000002</v>
      </c>
      <c r="O114" s="851" t="s">
        <v>223</v>
      </c>
      <c r="P114" s="414">
        <v>552.22299999999996</v>
      </c>
      <c r="Q114" s="851" t="s">
        <v>223</v>
      </c>
      <c r="R114" s="414">
        <v>396.82299999999998</v>
      </c>
      <c r="S114" s="851" t="s">
        <v>12</v>
      </c>
      <c r="T114" s="414">
        <v>357.99599999999998</v>
      </c>
      <c r="U114" s="851" t="s">
        <v>12</v>
      </c>
      <c r="V114" s="414">
        <v>401</v>
      </c>
      <c r="W114" s="928" t="s">
        <v>12</v>
      </c>
      <c r="X114" s="414">
        <v>395.00900000000001</v>
      </c>
      <c r="Y114" s="928" t="s">
        <v>12</v>
      </c>
      <c r="Z114" s="414">
        <v>445.37900000000002</v>
      </c>
      <c r="AA114" s="880"/>
      <c r="AB114" s="414">
        <v>396.995</v>
      </c>
      <c r="AC114" s="851" t="s">
        <v>12</v>
      </c>
      <c r="AD114" s="426"/>
      <c r="AE114" s="426"/>
      <c r="AF114" s="401"/>
      <c r="AG114" s="255">
        <v>12</v>
      </c>
      <c r="AH114" s="242">
        <v>2</v>
      </c>
      <c r="AI114" s="242">
        <v>9</v>
      </c>
      <c r="AJ114" s="319"/>
      <c r="AK114" s="4"/>
    </row>
    <row r="115" spans="1:37" ht="15" thickBot="1" x14ac:dyDescent="0.4">
      <c r="A115" s="269"/>
      <c r="B115" s="264"/>
      <c r="C115" s="852"/>
      <c r="D115" s="401"/>
      <c r="E115" s="852"/>
      <c r="F115" s="401"/>
      <c r="G115" s="852"/>
      <c r="H115" s="401"/>
      <c r="I115" s="852"/>
      <c r="J115" s="401"/>
      <c r="K115" s="852"/>
      <c r="L115" s="401"/>
      <c r="M115" s="881"/>
      <c r="N115" s="401"/>
      <c r="O115" s="852"/>
      <c r="P115" s="426"/>
      <c r="Q115" s="852"/>
      <c r="R115" s="401"/>
      <c r="S115" s="852"/>
      <c r="T115" s="401"/>
      <c r="U115" s="852"/>
      <c r="V115" s="401"/>
      <c r="W115" s="852"/>
      <c r="X115" s="401"/>
      <c r="Y115" s="852"/>
      <c r="Z115" s="401"/>
      <c r="AA115" s="893"/>
      <c r="AB115" s="401"/>
      <c r="AC115" s="896"/>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97" t="s">
        <v>625</v>
      </c>
      <c r="C120" s="898"/>
      <c r="D120" s="898"/>
      <c r="E120" s="898"/>
      <c r="F120" s="898"/>
      <c r="G120" s="898"/>
      <c r="H120" s="898"/>
      <c r="I120" s="898"/>
      <c r="J120" s="898"/>
      <c r="K120" s="898"/>
      <c r="L120" s="898"/>
      <c r="M120" s="898"/>
      <c r="N120" s="898"/>
      <c r="O120" s="898"/>
      <c r="P120" s="898"/>
      <c r="Q120" s="898"/>
      <c r="R120" s="898"/>
      <c r="S120" s="898"/>
      <c r="T120" s="898"/>
      <c r="U120" s="898"/>
      <c r="V120" s="898"/>
      <c r="W120" s="898"/>
      <c r="X120" s="898"/>
      <c r="Y120" s="898"/>
      <c r="Z120" s="898"/>
      <c r="AA120" s="898"/>
      <c r="AB120" s="898"/>
      <c r="AC120" s="899"/>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924" t="s">
        <v>653</v>
      </c>
      <c r="R121" s="925"/>
      <c r="S121" s="925"/>
      <c r="T121" s="925"/>
      <c r="U121" s="925"/>
      <c r="V121" s="925"/>
      <c r="W121" s="925"/>
      <c r="X121" s="925"/>
      <c r="Y121" s="926"/>
      <c r="Z121" s="294"/>
      <c r="AA121" s="334"/>
      <c r="AB121" s="334"/>
      <c r="AC121" s="927"/>
      <c r="AD121" s="927"/>
      <c r="AE121" s="927"/>
      <c r="AF121" s="927"/>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80"/>
      <c r="D126" s="414">
        <v>433</v>
      </c>
      <c r="E126" s="851" t="s">
        <v>235</v>
      </c>
      <c r="F126" s="414">
        <v>390</v>
      </c>
      <c r="G126" s="851" t="s">
        <v>235</v>
      </c>
      <c r="H126" s="414">
        <v>406.995</v>
      </c>
      <c r="I126" s="851" t="s">
        <v>12</v>
      </c>
      <c r="J126" s="414">
        <v>411.48200000000003</v>
      </c>
      <c r="K126" s="851" t="s">
        <v>235</v>
      </c>
      <c r="L126" s="414">
        <v>566.68100000000004</v>
      </c>
      <c r="M126" s="851"/>
      <c r="N126" s="414">
        <v>326.63200000000001</v>
      </c>
      <c r="O126" s="889" t="s">
        <v>15</v>
      </c>
      <c r="P126" s="414">
        <v>371.99700000000001</v>
      </c>
      <c r="Q126" s="851" t="s">
        <v>223</v>
      </c>
      <c r="R126" s="414">
        <v>441</v>
      </c>
      <c r="S126" s="851" t="s">
        <v>223</v>
      </c>
      <c r="T126" s="414">
        <v>445</v>
      </c>
      <c r="U126" s="851" t="s">
        <v>223</v>
      </c>
      <c r="V126" s="414">
        <v>332.73099999999999</v>
      </c>
      <c r="W126" s="851" t="s">
        <v>223</v>
      </c>
      <c r="X126" s="414">
        <v>241.999</v>
      </c>
      <c r="Y126" s="851" t="s">
        <v>223</v>
      </c>
      <c r="Z126" s="414">
        <v>473.13099999999997</v>
      </c>
      <c r="AA126" s="880"/>
      <c r="AB126" s="414">
        <v>439.99900000000002</v>
      </c>
      <c r="AC126" s="851" t="s">
        <v>12</v>
      </c>
      <c r="AD126" s="426"/>
      <c r="AE126" s="426"/>
      <c r="AF126" s="401"/>
      <c r="AG126" s="255">
        <v>4</v>
      </c>
      <c r="AH126" s="242">
        <v>0</v>
      </c>
      <c r="AI126" s="242">
        <v>1</v>
      </c>
      <c r="AJ126" s="319"/>
      <c r="AK126" s="4"/>
    </row>
    <row r="127" spans="1:37" x14ac:dyDescent="0.35">
      <c r="A127" s="269"/>
      <c r="B127" s="264"/>
      <c r="C127" s="881"/>
      <c r="D127" s="401"/>
      <c r="E127" s="852"/>
      <c r="F127" s="401"/>
      <c r="G127" s="852"/>
      <c r="H127" s="401"/>
      <c r="I127" s="852"/>
      <c r="J127" s="401"/>
      <c r="K127" s="852"/>
      <c r="L127" s="401"/>
      <c r="M127" s="852"/>
      <c r="N127" s="401"/>
      <c r="O127" s="890"/>
      <c r="P127" s="426"/>
      <c r="Q127" s="852"/>
      <c r="R127" s="401"/>
      <c r="S127" s="852"/>
      <c r="T127" s="401"/>
      <c r="U127" s="852"/>
      <c r="V127" s="401"/>
      <c r="W127" s="852"/>
      <c r="X127" s="401"/>
      <c r="Y127" s="852"/>
      <c r="Z127" s="401"/>
      <c r="AA127" s="881"/>
      <c r="AB127" s="401"/>
      <c r="AC127" s="852"/>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97" t="s">
        <v>625</v>
      </c>
      <c r="C132" s="898"/>
      <c r="D132" s="898"/>
      <c r="E132" s="898"/>
      <c r="F132" s="898"/>
      <c r="G132" s="898"/>
      <c r="H132" s="898"/>
      <c r="I132" s="898"/>
      <c r="J132" s="898"/>
      <c r="K132" s="898"/>
      <c r="L132" s="898"/>
      <c r="M132" s="898"/>
      <c r="N132" s="898"/>
      <c r="O132" s="898"/>
      <c r="P132" s="898"/>
      <c r="Q132" s="898"/>
      <c r="R132" s="898"/>
      <c r="S132" s="898"/>
      <c r="T132" s="898"/>
      <c r="U132" s="898"/>
      <c r="V132" s="898"/>
      <c r="W132" s="898"/>
      <c r="X132" s="898"/>
      <c r="Y132" s="898"/>
      <c r="Z132" s="898"/>
      <c r="AA132" s="898"/>
      <c r="AB132" s="898"/>
      <c r="AC132" s="899"/>
      <c r="AD132" s="282"/>
      <c r="AE132" s="282"/>
      <c r="AF132" s="273"/>
      <c r="AG132" s="274"/>
      <c r="AH132" s="275"/>
      <c r="AI132" s="275"/>
      <c r="AJ132" s="276"/>
      <c r="AK132" s="10"/>
    </row>
    <row r="133" spans="1:37" s="257" customFormat="1" ht="15" thickBot="1" x14ac:dyDescent="0.4">
      <c r="A133" s="304"/>
      <c r="B133" s="304"/>
      <c r="C133" s="341"/>
      <c r="D133" s="341"/>
      <c r="E133" s="341"/>
      <c r="F133" s="294"/>
      <c r="G133" s="917" t="s">
        <v>653</v>
      </c>
      <c r="H133" s="918"/>
      <c r="I133" s="918"/>
      <c r="J133" s="918"/>
      <c r="K133" s="919"/>
      <c r="L133" s="294"/>
      <c r="M133" s="292"/>
      <c r="N133" s="294"/>
      <c r="O133" s="292"/>
      <c r="P133" s="292"/>
      <c r="Q133" s="307"/>
      <c r="R133" s="294"/>
      <c r="S133" s="292"/>
      <c r="T133" s="294"/>
      <c r="U133" s="292"/>
      <c r="V133" s="294"/>
      <c r="W133" s="920" t="s">
        <v>653</v>
      </c>
      <c r="X133" s="921"/>
      <c r="Y133" s="922"/>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80"/>
      <c r="D138" s="414">
        <v>211.13499999999999</v>
      </c>
      <c r="E138" s="880"/>
      <c r="F138" s="414">
        <v>224</v>
      </c>
      <c r="G138" s="851" t="s">
        <v>223</v>
      </c>
      <c r="H138" s="414">
        <v>293.49299999999999</v>
      </c>
      <c r="I138" s="851" t="s">
        <v>223</v>
      </c>
      <c r="J138" s="414">
        <v>332.85599999999999</v>
      </c>
      <c r="K138" s="851" t="s">
        <v>223</v>
      </c>
      <c r="L138" s="414">
        <v>412.34500000000003</v>
      </c>
      <c r="M138" s="880"/>
      <c r="N138" s="414">
        <v>429.00299999999999</v>
      </c>
      <c r="O138" s="851" t="s">
        <v>12</v>
      </c>
      <c r="P138" s="414">
        <v>389</v>
      </c>
      <c r="Q138" s="880"/>
      <c r="R138" s="414">
        <v>418</v>
      </c>
      <c r="S138" s="851" t="s">
        <v>12</v>
      </c>
      <c r="T138" s="414">
        <v>365.834</v>
      </c>
      <c r="U138" s="880"/>
      <c r="V138" s="414">
        <v>236.06100000000001</v>
      </c>
      <c r="W138" s="851" t="s">
        <v>223</v>
      </c>
      <c r="X138" s="414">
        <v>424.99799999999999</v>
      </c>
      <c r="Y138" s="851" t="s">
        <v>223</v>
      </c>
      <c r="Z138" s="414">
        <v>413.45</v>
      </c>
      <c r="AA138" s="880"/>
      <c r="AB138" s="414">
        <v>458</v>
      </c>
      <c r="AC138" s="851" t="s">
        <v>12</v>
      </c>
      <c r="AD138" s="426"/>
      <c r="AE138" s="426"/>
      <c r="AF138" s="401"/>
      <c r="AG138" s="255">
        <v>9</v>
      </c>
      <c r="AH138" s="242">
        <v>1</v>
      </c>
      <c r="AI138" s="242">
        <v>4</v>
      </c>
      <c r="AJ138" s="319"/>
      <c r="AK138" s="4"/>
    </row>
    <row r="139" spans="1:37" x14ac:dyDescent="0.35">
      <c r="A139" s="269"/>
      <c r="B139" s="264"/>
      <c r="C139" s="881"/>
      <c r="D139" s="401"/>
      <c r="E139" s="881"/>
      <c r="F139" s="401"/>
      <c r="G139" s="852"/>
      <c r="H139" s="401"/>
      <c r="I139" s="852"/>
      <c r="J139" s="401"/>
      <c r="K139" s="852"/>
      <c r="L139" s="401"/>
      <c r="M139" s="881"/>
      <c r="N139" s="401"/>
      <c r="O139" s="852"/>
      <c r="P139" s="426"/>
      <c r="Q139" s="881"/>
      <c r="R139" s="401"/>
      <c r="S139" s="852"/>
      <c r="T139" s="401"/>
      <c r="U139" s="881"/>
      <c r="V139" s="401"/>
      <c r="W139" s="852"/>
      <c r="X139" s="401"/>
      <c r="Y139" s="852"/>
      <c r="Z139" s="401"/>
      <c r="AA139" s="881"/>
      <c r="AB139" s="401"/>
      <c r="AC139" s="852"/>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97" t="s">
        <v>625</v>
      </c>
      <c r="C144" s="898"/>
      <c r="D144" s="898"/>
      <c r="E144" s="898"/>
      <c r="F144" s="898"/>
      <c r="G144" s="898"/>
      <c r="H144" s="898"/>
      <c r="I144" s="898"/>
      <c r="J144" s="898"/>
      <c r="K144" s="898"/>
      <c r="L144" s="898"/>
      <c r="M144" s="898"/>
      <c r="N144" s="898"/>
      <c r="O144" s="898"/>
      <c r="P144" s="898"/>
      <c r="Q144" s="898"/>
      <c r="R144" s="898"/>
      <c r="S144" s="898"/>
      <c r="T144" s="898"/>
      <c r="U144" s="898"/>
      <c r="V144" s="898"/>
      <c r="W144" s="898"/>
      <c r="X144" s="898"/>
      <c r="Y144" s="898"/>
      <c r="Z144" s="898"/>
      <c r="AA144" s="898"/>
      <c r="AB144" s="898"/>
      <c r="AC144" s="899"/>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7" t="s">
        <v>653</v>
      </c>
      <c r="X145" s="918"/>
      <c r="Y145" s="918"/>
      <c r="Z145" s="918"/>
      <c r="AA145" s="919"/>
      <c r="AB145" s="901" t="s">
        <v>682</v>
      </c>
      <c r="AC145" s="902"/>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80"/>
      <c r="D150" s="414">
        <v>319</v>
      </c>
      <c r="E150" s="851" t="s">
        <v>12</v>
      </c>
      <c r="F150" s="414">
        <v>365</v>
      </c>
      <c r="G150" s="851" t="s">
        <v>12</v>
      </c>
      <c r="H150" s="414">
        <v>441</v>
      </c>
      <c r="I150" s="880"/>
      <c r="J150" s="414">
        <v>394</v>
      </c>
      <c r="K150" s="851" t="s">
        <v>12</v>
      </c>
      <c r="L150" s="414">
        <v>314</v>
      </c>
      <c r="M150" s="851" t="s">
        <v>12</v>
      </c>
      <c r="N150" s="414">
        <v>473.22</v>
      </c>
      <c r="O150" s="851" t="s">
        <v>12</v>
      </c>
      <c r="P150" s="414">
        <v>337</v>
      </c>
      <c r="Q150" s="880"/>
      <c r="R150" s="414">
        <v>337.57400000000001</v>
      </c>
      <c r="S150" s="851" t="s">
        <v>12</v>
      </c>
      <c r="T150" s="414">
        <v>402.80799999999999</v>
      </c>
      <c r="U150" s="851" t="s">
        <v>15</v>
      </c>
      <c r="V150" s="414">
        <v>344</v>
      </c>
      <c r="W150" s="851" t="s">
        <v>223</v>
      </c>
      <c r="X150" s="414">
        <v>383</v>
      </c>
      <c r="Y150" s="851" t="s">
        <v>223</v>
      </c>
      <c r="Z150" s="414">
        <v>376.82600000000002</v>
      </c>
      <c r="AA150" s="851" t="s">
        <v>223</v>
      </c>
      <c r="AB150" s="414">
        <v>481.108</v>
      </c>
      <c r="AC150" s="851" t="s">
        <v>223</v>
      </c>
      <c r="AD150" s="426"/>
      <c r="AE150" s="426"/>
      <c r="AF150" s="401"/>
      <c r="AG150" s="255">
        <v>9</v>
      </c>
      <c r="AH150" s="242">
        <v>1</v>
      </c>
      <c r="AI150" s="242">
        <v>8</v>
      </c>
      <c r="AJ150" s="319"/>
      <c r="AK150" s="4"/>
    </row>
    <row r="151" spans="1:37" ht="15" thickBot="1" x14ac:dyDescent="0.4">
      <c r="A151" s="269"/>
      <c r="B151" s="264"/>
      <c r="C151" s="893"/>
      <c r="D151" s="401"/>
      <c r="E151" s="896"/>
      <c r="F151" s="401"/>
      <c r="G151" s="896"/>
      <c r="H151" s="401"/>
      <c r="I151" s="893"/>
      <c r="J151" s="401"/>
      <c r="K151" s="896"/>
      <c r="L151" s="401"/>
      <c r="M151" s="896"/>
      <c r="N151" s="401"/>
      <c r="O151" s="896"/>
      <c r="P151" s="426"/>
      <c r="Q151" s="893"/>
      <c r="R151" s="401"/>
      <c r="S151" s="896"/>
      <c r="T151" s="401"/>
      <c r="U151" s="896"/>
      <c r="V151" s="401"/>
      <c r="W151" s="896"/>
      <c r="X151" s="401"/>
      <c r="Y151" s="896"/>
      <c r="Z151" s="401"/>
      <c r="AA151" s="896"/>
      <c r="AB151" s="401"/>
      <c r="AC151" s="896"/>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97" t="s">
        <v>625</v>
      </c>
      <c r="C156" s="898"/>
      <c r="D156" s="898"/>
      <c r="E156" s="898"/>
      <c r="F156" s="898"/>
      <c r="G156" s="898"/>
      <c r="H156" s="898"/>
      <c r="I156" s="898"/>
      <c r="J156" s="898"/>
      <c r="K156" s="898"/>
      <c r="L156" s="898"/>
      <c r="M156" s="898"/>
      <c r="N156" s="898"/>
      <c r="O156" s="898"/>
      <c r="P156" s="898"/>
      <c r="Q156" s="898"/>
      <c r="R156" s="898"/>
      <c r="S156" s="898"/>
      <c r="T156" s="898"/>
      <c r="U156" s="898"/>
      <c r="V156" s="898"/>
      <c r="W156" s="898"/>
      <c r="X156" s="898"/>
      <c r="Y156" s="898"/>
      <c r="Z156" s="898"/>
      <c r="AA156" s="899"/>
      <c r="AB156" s="914" t="s">
        <v>688</v>
      </c>
      <c r="AC156" s="916"/>
      <c r="AD156" s="282"/>
      <c r="AE156" s="282"/>
      <c r="AF156" s="273"/>
      <c r="AG156" s="345"/>
      <c r="AH156" s="346"/>
      <c r="AI156" s="346"/>
      <c r="AJ156" s="347"/>
      <c r="AK156" s="10"/>
    </row>
    <row r="157" spans="1:37" ht="15" thickBot="1" x14ac:dyDescent="0.4">
      <c r="A157" s="277"/>
      <c r="B157" s="900" t="s">
        <v>682</v>
      </c>
      <c r="C157" s="901"/>
      <c r="D157" s="901"/>
      <c r="E157" s="901"/>
      <c r="F157" s="901"/>
      <c r="G157" s="902"/>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51" t="s">
        <v>223</v>
      </c>
      <c r="D161" s="414">
        <v>341</v>
      </c>
      <c r="E161" s="851" t="s">
        <v>223</v>
      </c>
      <c r="F161" s="414">
        <v>329.47</v>
      </c>
      <c r="G161" s="851" t="s">
        <v>223</v>
      </c>
      <c r="H161" s="414">
        <v>523.19299999999998</v>
      </c>
      <c r="I161" s="851" t="s">
        <v>15</v>
      </c>
      <c r="J161" s="414">
        <v>328</v>
      </c>
      <c r="K161" s="880"/>
      <c r="L161" s="414">
        <v>389</v>
      </c>
      <c r="M161" s="880"/>
      <c r="N161" s="414">
        <v>396</v>
      </c>
      <c r="O161" s="880"/>
      <c r="P161" s="414">
        <v>350</v>
      </c>
      <c r="Q161" s="880"/>
      <c r="R161" s="414">
        <v>397.48</v>
      </c>
      <c r="S161" s="880"/>
      <c r="T161" s="414">
        <v>323.99799999999999</v>
      </c>
      <c r="U161" s="851" t="s">
        <v>12</v>
      </c>
      <c r="V161" s="414">
        <v>426</v>
      </c>
      <c r="W161" s="851" t="s">
        <v>12</v>
      </c>
      <c r="X161" s="414">
        <v>374</v>
      </c>
      <c r="Y161" s="851" t="s">
        <v>12</v>
      </c>
      <c r="Z161" s="414">
        <v>461</v>
      </c>
      <c r="AA161" s="851" t="s">
        <v>12</v>
      </c>
      <c r="AB161" s="414">
        <v>372</v>
      </c>
      <c r="AC161" s="851" t="s">
        <v>12</v>
      </c>
      <c r="AD161" s="426"/>
      <c r="AE161" s="426"/>
      <c r="AF161" s="401"/>
      <c r="AG161" s="255">
        <v>10</v>
      </c>
      <c r="AH161" s="242">
        <v>0</v>
      </c>
      <c r="AI161" s="242">
        <v>7</v>
      </c>
      <c r="AJ161" s="319"/>
      <c r="AK161" s="4"/>
    </row>
    <row r="162" spans="1:37" ht="15" thickBot="1" x14ac:dyDescent="0.4">
      <c r="A162" s="269"/>
      <c r="B162" s="264"/>
      <c r="C162" s="852"/>
      <c r="D162" s="401"/>
      <c r="E162" s="852"/>
      <c r="F162" s="401"/>
      <c r="G162" s="852"/>
      <c r="H162" s="401"/>
      <c r="I162" s="852"/>
      <c r="J162" s="401"/>
      <c r="K162" s="881"/>
      <c r="L162" s="401"/>
      <c r="M162" s="881"/>
      <c r="N162" s="401"/>
      <c r="O162" s="881"/>
      <c r="P162" s="426"/>
      <c r="Q162" s="881"/>
      <c r="R162" s="401"/>
      <c r="S162" s="893"/>
      <c r="T162" s="401"/>
      <c r="U162" s="852"/>
      <c r="V162" s="401"/>
      <c r="W162" s="852"/>
      <c r="X162" s="401"/>
      <c r="Y162" s="896"/>
      <c r="Z162" s="401"/>
      <c r="AA162" s="896"/>
      <c r="AB162" s="401"/>
      <c r="AC162" s="896"/>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914" t="s">
        <v>688</v>
      </c>
      <c r="C167" s="915"/>
      <c r="D167" s="915"/>
      <c r="E167" s="915"/>
      <c r="F167" s="915"/>
      <c r="G167" s="360"/>
      <c r="H167" s="897" t="s">
        <v>625</v>
      </c>
      <c r="I167" s="898"/>
      <c r="J167" s="898"/>
      <c r="K167" s="898"/>
      <c r="L167" s="898"/>
      <c r="M167" s="898"/>
      <c r="N167" s="898"/>
      <c r="O167" s="898"/>
      <c r="P167" s="898"/>
      <c r="Q167" s="898"/>
      <c r="R167" s="898"/>
      <c r="S167" s="898"/>
      <c r="T167" s="898"/>
      <c r="U167" s="898"/>
      <c r="V167" s="898"/>
      <c r="W167" s="898"/>
      <c r="X167" s="898"/>
      <c r="Y167" s="898"/>
      <c r="Z167" s="898"/>
      <c r="AA167" s="898"/>
      <c r="AB167" s="898"/>
      <c r="AC167" s="899"/>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80"/>
      <c r="D172" s="414">
        <v>220.202</v>
      </c>
      <c r="E172" s="880"/>
      <c r="F172" s="414">
        <v>386.00099999999998</v>
      </c>
      <c r="G172" s="851" t="s">
        <v>12</v>
      </c>
      <c r="H172" s="414">
        <v>425</v>
      </c>
      <c r="I172" s="851" t="s">
        <v>12</v>
      </c>
      <c r="J172" s="414">
        <v>380</v>
      </c>
      <c r="K172" s="851" t="s">
        <v>12</v>
      </c>
      <c r="L172" s="414">
        <v>354.38799999999998</v>
      </c>
      <c r="M172" s="851" t="s">
        <v>12</v>
      </c>
      <c r="N172" s="414">
        <v>357.99599999999998</v>
      </c>
      <c r="O172" s="851" t="s">
        <v>12</v>
      </c>
      <c r="P172" s="414">
        <v>300</v>
      </c>
      <c r="Q172" s="851" t="s">
        <v>12</v>
      </c>
      <c r="R172" s="414">
        <v>407</v>
      </c>
      <c r="S172" s="851" t="s">
        <v>12</v>
      </c>
      <c r="T172" s="414">
        <v>373</v>
      </c>
      <c r="U172" s="851" t="s">
        <v>12</v>
      </c>
      <c r="V172" s="414">
        <v>414</v>
      </c>
      <c r="W172" s="851" t="s">
        <v>12</v>
      </c>
      <c r="X172" s="414">
        <v>357</v>
      </c>
      <c r="Y172" s="851" t="s">
        <v>12</v>
      </c>
      <c r="Z172" s="414">
        <v>423</v>
      </c>
      <c r="AA172" s="851" t="s">
        <v>12</v>
      </c>
      <c r="AB172" s="414">
        <v>381</v>
      </c>
      <c r="AC172" s="851" t="s">
        <v>12</v>
      </c>
      <c r="AD172" s="426"/>
      <c r="AE172" s="426"/>
      <c r="AF172" s="401"/>
      <c r="AG172" s="255">
        <v>14</v>
      </c>
      <c r="AH172" s="242">
        <v>12</v>
      </c>
      <c r="AI172" s="242">
        <v>6</v>
      </c>
      <c r="AJ172" s="243"/>
      <c r="AK172" s="4"/>
    </row>
    <row r="173" spans="1:37" ht="15" thickBot="1" x14ac:dyDescent="0.4">
      <c r="A173" s="269"/>
      <c r="B173" s="264"/>
      <c r="C173" s="881"/>
      <c r="D173" s="401"/>
      <c r="E173" s="881"/>
      <c r="F173" s="401"/>
      <c r="G173" s="896"/>
      <c r="H173" s="401"/>
      <c r="I173" s="896"/>
      <c r="J173" s="401"/>
      <c r="K173" s="896"/>
      <c r="L173" s="401"/>
      <c r="M173" s="896"/>
      <c r="N173" s="401"/>
      <c r="O173" s="896"/>
      <c r="P173" s="426"/>
      <c r="Q173" s="896"/>
      <c r="R173" s="401"/>
      <c r="S173" s="896"/>
      <c r="T173" s="401"/>
      <c r="U173" s="896"/>
      <c r="V173" s="401"/>
      <c r="W173" s="896"/>
      <c r="X173" s="401"/>
      <c r="Y173" s="896"/>
      <c r="Z173" s="401"/>
      <c r="AA173" s="896"/>
      <c r="AB173" s="401"/>
      <c r="AC173" s="852"/>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97" t="s">
        <v>625</v>
      </c>
      <c r="C178" s="898"/>
      <c r="D178" s="898"/>
      <c r="E178" s="898"/>
      <c r="F178" s="898"/>
      <c r="G178" s="898"/>
      <c r="H178" s="898"/>
      <c r="I178" s="898"/>
      <c r="J178" s="898"/>
      <c r="K178" s="898"/>
      <c r="L178" s="898"/>
      <c r="M178" s="898"/>
      <c r="N178" s="898"/>
      <c r="O178" s="898"/>
      <c r="P178" s="898"/>
      <c r="Q178" s="898"/>
      <c r="R178" s="898"/>
      <c r="S178" s="898"/>
      <c r="T178" s="898"/>
      <c r="U178" s="898"/>
      <c r="V178" s="898"/>
      <c r="W178" s="898"/>
      <c r="X178" s="898"/>
      <c r="Y178" s="898"/>
      <c r="Z178" s="898"/>
      <c r="AA178" s="898"/>
      <c r="AB178" s="898"/>
      <c r="AC178" s="899"/>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51" t="s">
        <v>12</v>
      </c>
      <c r="D183" s="414">
        <v>381</v>
      </c>
      <c r="E183" s="851" t="s">
        <v>12</v>
      </c>
      <c r="F183" s="414">
        <v>382</v>
      </c>
      <c r="G183" s="912" t="s">
        <v>12</v>
      </c>
      <c r="H183" s="414">
        <v>341</v>
      </c>
      <c r="I183" s="882"/>
      <c r="J183" s="414">
        <v>352.37400000000002</v>
      </c>
      <c r="K183" s="889" t="s">
        <v>15</v>
      </c>
      <c r="L183" s="414">
        <v>226.42</v>
      </c>
      <c r="M183" s="851" t="s">
        <v>15</v>
      </c>
      <c r="N183" s="414">
        <v>352</v>
      </c>
      <c r="O183" s="912" t="s">
        <v>12</v>
      </c>
      <c r="P183" s="414">
        <v>332</v>
      </c>
      <c r="Q183" s="912" t="s">
        <v>12</v>
      </c>
      <c r="R183" s="414">
        <v>255</v>
      </c>
      <c r="S183" s="912" t="s">
        <v>12</v>
      </c>
      <c r="T183" s="414">
        <v>377</v>
      </c>
      <c r="U183" s="882"/>
      <c r="V183" s="414">
        <v>325</v>
      </c>
      <c r="W183" s="912" t="s">
        <v>12</v>
      </c>
      <c r="X183" s="414">
        <v>368.88499999999999</v>
      </c>
      <c r="Y183" s="882"/>
      <c r="Z183" s="414">
        <v>351.00400000000002</v>
      </c>
      <c r="AA183" s="912" t="s">
        <v>12</v>
      </c>
      <c r="AB183" s="414">
        <v>409</v>
      </c>
      <c r="AC183" s="851" t="s">
        <v>12</v>
      </c>
      <c r="AD183" s="426"/>
      <c r="AE183" s="426"/>
      <c r="AF183" s="414"/>
      <c r="AG183" s="255">
        <v>12</v>
      </c>
      <c r="AH183" s="242">
        <v>4</v>
      </c>
      <c r="AI183" s="242">
        <v>5</v>
      </c>
      <c r="AJ183" s="365"/>
      <c r="AK183" s="4"/>
    </row>
    <row r="184" spans="1:37" ht="15" thickBot="1" x14ac:dyDescent="0.4">
      <c r="A184" s="269"/>
      <c r="B184" s="264"/>
      <c r="C184" s="852"/>
      <c r="D184" s="401"/>
      <c r="E184" s="852"/>
      <c r="F184" s="401"/>
      <c r="G184" s="913"/>
      <c r="H184" s="401"/>
      <c r="I184" s="905"/>
      <c r="J184" s="426"/>
      <c r="K184" s="890"/>
      <c r="L184" s="401"/>
      <c r="M184" s="852"/>
      <c r="N184" s="401"/>
      <c r="O184" s="913"/>
      <c r="P184" s="426"/>
      <c r="Q184" s="913"/>
      <c r="R184" s="401"/>
      <c r="S184" s="913"/>
      <c r="T184" s="401"/>
      <c r="U184" s="905"/>
      <c r="V184" s="401"/>
      <c r="W184" s="913"/>
      <c r="X184" s="401"/>
      <c r="Y184" s="905"/>
      <c r="Z184" s="401"/>
      <c r="AA184" s="913"/>
      <c r="AB184" s="401"/>
      <c r="AC184" s="852"/>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97" t="s">
        <v>625</v>
      </c>
      <c r="C189" s="898"/>
      <c r="D189" s="898"/>
      <c r="E189" s="898"/>
      <c r="F189" s="898"/>
      <c r="G189" s="898"/>
      <c r="H189" s="898"/>
      <c r="I189" s="898"/>
      <c r="J189" s="898"/>
      <c r="K189" s="898"/>
      <c r="L189" s="898"/>
      <c r="M189" s="898"/>
      <c r="N189" s="898"/>
      <c r="O189" s="898"/>
      <c r="P189" s="898"/>
      <c r="Q189" s="898"/>
      <c r="R189" s="898"/>
      <c r="S189" s="898"/>
      <c r="T189" s="898"/>
      <c r="U189" s="898"/>
      <c r="V189" s="898"/>
      <c r="W189" s="898"/>
      <c r="X189" s="898"/>
      <c r="Y189" s="898"/>
      <c r="Z189" s="898"/>
      <c r="AA189" s="898"/>
      <c r="AB189" s="898"/>
      <c r="AC189" s="899"/>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6" t="s">
        <v>653</v>
      </c>
      <c r="V190" s="907"/>
      <c r="W190" s="908"/>
      <c r="X190" s="258"/>
      <c r="Y190" s="909" t="s">
        <v>682</v>
      </c>
      <c r="Z190" s="910"/>
      <c r="AA190" s="911"/>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51" t="s">
        <v>12</v>
      </c>
      <c r="D194" s="414">
        <v>376</v>
      </c>
      <c r="E194" s="851" t="s">
        <v>12</v>
      </c>
      <c r="F194" s="414">
        <v>439</v>
      </c>
      <c r="G194" s="851" t="s">
        <v>12</v>
      </c>
      <c r="H194" s="414">
        <v>326.84500000000003</v>
      </c>
      <c r="I194" s="880"/>
      <c r="J194" s="414">
        <v>382.99900000000002</v>
      </c>
      <c r="K194" s="851" t="s">
        <v>12</v>
      </c>
      <c r="L194" s="414">
        <v>416</v>
      </c>
      <c r="M194" s="912" t="s">
        <v>15</v>
      </c>
      <c r="N194" s="414">
        <v>410</v>
      </c>
      <c r="O194" s="851" t="s">
        <v>12</v>
      </c>
      <c r="P194" s="414">
        <v>336</v>
      </c>
      <c r="Q194" s="851" t="s">
        <v>12</v>
      </c>
      <c r="R194" s="414">
        <v>353</v>
      </c>
      <c r="S194" s="851"/>
      <c r="T194" s="414">
        <v>372</v>
      </c>
      <c r="U194" s="851" t="s">
        <v>223</v>
      </c>
      <c r="V194" s="414">
        <v>396.12799999999999</v>
      </c>
      <c r="W194" s="851" t="s">
        <v>710</v>
      </c>
      <c r="X194" s="414">
        <v>360.99799999999999</v>
      </c>
      <c r="Y194" s="851" t="s">
        <v>223</v>
      </c>
      <c r="Z194" s="414">
        <v>466</v>
      </c>
      <c r="AA194" s="851" t="s">
        <v>223</v>
      </c>
      <c r="AB194" s="414">
        <v>366</v>
      </c>
      <c r="AC194" s="880"/>
      <c r="AD194" s="466"/>
      <c r="AE194" s="466"/>
      <c r="AF194" s="401"/>
      <c r="AG194" s="255">
        <v>8</v>
      </c>
      <c r="AH194" s="242">
        <v>4</v>
      </c>
      <c r="AI194" s="242">
        <v>7</v>
      </c>
      <c r="AJ194" s="243"/>
      <c r="AK194" s="4"/>
    </row>
    <row r="195" spans="1:37" ht="15" thickBot="1" x14ac:dyDescent="0.4">
      <c r="A195" s="269"/>
      <c r="B195" s="264"/>
      <c r="C195" s="852"/>
      <c r="D195" s="401"/>
      <c r="E195" s="852"/>
      <c r="F195" s="401"/>
      <c r="G195" s="852"/>
      <c r="H195" s="401"/>
      <c r="I195" s="881"/>
      <c r="J195" s="401"/>
      <c r="K195" s="852"/>
      <c r="L195" s="401"/>
      <c r="M195" s="913"/>
      <c r="N195" s="401"/>
      <c r="O195" s="852"/>
      <c r="P195" s="426"/>
      <c r="Q195" s="852"/>
      <c r="R195" s="401"/>
      <c r="S195" s="852"/>
      <c r="T195" s="401"/>
      <c r="U195" s="852"/>
      <c r="V195" s="401"/>
      <c r="W195" s="852"/>
      <c r="X195" s="401"/>
      <c r="Y195" s="852"/>
      <c r="Z195" s="401"/>
      <c r="AA195" s="852"/>
      <c r="AB195" s="401"/>
      <c r="AC195" s="881"/>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97" t="s">
        <v>625</v>
      </c>
      <c r="C200" s="898"/>
      <c r="D200" s="898"/>
      <c r="E200" s="898"/>
      <c r="F200" s="898"/>
      <c r="G200" s="898"/>
      <c r="H200" s="898"/>
      <c r="I200" s="898"/>
      <c r="J200" s="898"/>
      <c r="K200" s="898"/>
      <c r="L200" s="898"/>
      <c r="M200" s="898"/>
      <c r="N200" s="898"/>
      <c r="O200" s="898"/>
      <c r="P200" s="898"/>
      <c r="Q200" s="898"/>
      <c r="R200" s="898"/>
      <c r="S200" s="898"/>
      <c r="T200" s="898"/>
      <c r="U200" s="898"/>
      <c r="V200" s="898"/>
      <c r="W200" s="898"/>
      <c r="X200" s="899"/>
      <c r="Y200" s="900" t="s">
        <v>688</v>
      </c>
      <c r="Z200" s="901"/>
      <c r="AA200" s="901"/>
      <c r="AB200" s="901"/>
      <c r="AC200" s="902"/>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80"/>
      <c r="D204" s="414">
        <v>374.76100000000002</v>
      </c>
      <c r="E204" s="851" t="s">
        <v>12</v>
      </c>
      <c r="F204" s="414">
        <v>390.99900000000002</v>
      </c>
      <c r="G204" s="880"/>
      <c r="H204" s="414">
        <v>397</v>
      </c>
      <c r="I204" s="880"/>
      <c r="J204" s="414">
        <v>336</v>
      </c>
      <c r="K204" s="903" t="s">
        <v>12</v>
      </c>
      <c r="L204" s="414">
        <v>383.41899999999998</v>
      </c>
      <c r="M204" s="851" t="s">
        <v>12</v>
      </c>
      <c r="N204" s="414">
        <v>323.00099999999998</v>
      </c>
      <c r="O204" s="851" t="s">
        <v>12</v>
      </c>
      <c r="P204" s="414">
        <v>335</v>
      </c>
      <c r="Q204" s="851" t="s">
        <v>12</v>
      </c>
      <c r="R204" s="414">
        <v>337</v>
      </c>
      <c r="S204" s="851" t="s">
        <v>12</v>
      </c>
      <c r="T204" s="414">
        <v>339</v>
      </c>
      <c r="U204" s="880"/>
      <c r="V204" s="414">
        <v>351</v>
      </c>
      <c r="W204" s="880"/>
      <c r="X204" s="414">
        <v>377.05099999999999</v>
      </c>
      <c r="Y204" s="880"/>
      <c r="Z204" s="414">
        <v>413.99900000000002</v>
      </c>
      <c r="AA204" s="880"/>
      <c r="AB204" s="414">
        <v>418.00400000000002</v>
      </c>
      <c r="AC204" s="851" t="s">
        <v>12</v>
      </c>
      <c r="AD204" s="466"/>
      <c r="AE204" s="466"/>
      <c r="AF204" s="401"/>
      <c r="AG204" s="255">
        <v>14</v>
      </c>
      <c r="AH204" s="242">
        <v>3</v>
      </c>
      <c r="AI204" s="242">
        <v>12</v>
      </c>
      <c r="AJ204" s="243"/>
      <c r="AK204" s="4"/>
    </row>
    <row r="205" spans="1:37" ht="15" thickBot="1" x14ac:dyDescent="0.4">
      <c r="A205" s="269"/>
      <c r="B205" s="264"/>
      <c r="C205" s="881"/>
      <c r="D205" s="401"/>
      <c r="E205" s="896"/>
      <c r="F205" s="401"/>
      <c r="G205" s="881"/>
      <c r="H205" s="401"/>
      <c r="I205" s="893"/>
      <c r="J205" s="401"/>
      <c r="K205" s="904"/>
      <c r="L205" s="401"/>
      <c r="M205" s="896"/>
      <c r="N205" s="401"/>
      <c r="O205" s="896"/>
      <c r="P205" s="426"/>
      <c r="Q205" s="896"/>
      <c r="R205" s="401"/>
      <c r="S205" s="896"/>
      <c r="T205" s="401"/>
      <c r="U205" s="893"/>
      <c r="V205" s="401"/>
      <c r="W205" s="893"/>
      <c r="X205" s="401"/>
      <c r="Y205" s="893"/>
      <c r="Z205" s="401"/>
      <c r="AA205" s="893"/>
      <c r="AB205" s="401"/>
      <c r="AC205" s="896"/>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64" t="s">
        <v>688</v>
      </c>
      <c r="C210" s="865"/>
      <c r="D210" s="865"/>
      <c r="E210" s="865"/>
      <c r="F210" s="865"/>
      <c r="G210" s="865"/>
      <c r="H210" s="865"/>
      <c r="I210" s="865"/>
      <c r="J210" s="865"/>
      <c r="K210" s="865"/>
      <c r="L210" s="865"/>
      <c r="M210" s="865"/>
      <c r="N210" s="865"/>
      <c r="O210" s="865"/>
      <c r="P210" s="865"/>
      <c r="Q210" s="865"/>
      <c r="R210" s="865"/>
      <c r="S210" s="865"/>
      <c r="T210" s="865"/>
      <c r="U210" s="865"/>
      <c r="V210" s="865"/>
      <c r="W210" s="865"/>
      <c r="X210" s="865"/>
      <c r="Y210" s="865"/>
      <c r="Z210" s="865"/>
      <c r="AA210" s="865"/>
      <c r="AB210" s="865"/>
      <c r="AC210" s="866"/>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80"/>
      <c r="D215" s="414">
        <v>383</v>
      </c>
      <c r="E215" s="851" t="s">
        <v>12</v>
      </c>
      <c r="F215" s="414">
        <v>426</v>
      </c>
      <c r="G215" s="880"/>
      <c r="H215" s="414">
        <v>410.673</v>
      </c>
      <c r="I215" s="996" t="s">
        <v>235</v>
      </c>
      <c r="J215" s="414">
        <v>385.99700000000001</v>
      </c>
      <c r="K215" s="851" t="s">
        <v>235</v>
      </c>
      <c r="L215" s="414">
        <v>305</v>
      </c>
      <c r="M215" s="851" t="s">
        <v>235</v>
      </c>
      <c r="N215" s="414">
        <v>423</v>
      </c>
      <c r="O215" s="851" t="s">
        <v>235</v>
      </c>
      <c r="P215" s="414">
        <v>302.48899999999998</v>
      </c>
      <c r="Q215" s="851" t="s">
        <v>235</v>
      </c>
      <c r="R215" s="414">
        <v>361</v>
      </c>
      <c r="S215" s="851" t="s">
        <v>235</v>
      </c>
      <c r="T215" s="414">
        <v>370.99700000000001</v>
      </c>
      <c r="U215" s="880"/>
      <c r="V215" s="414">
        <v>402.00299999999999</v>
      </c>
      <c r="W215" s="880"/>
      <c r="X215" s="414">
        <v>398</v>
      </c>
      <c r="Y215" s="880"/>
      <c r="Z215" s="414">
        <v>420</v>
      </c>
      <c r="AA215" s="851" t="s">
        <v>12</v>
      </c>
      <c r="AB215" s="414">
        <v>400</v>
      </c>
      <c r="AC215" s="880"/>
      <c r="AD215" s="466"/>
      <c r="AE215" s="466"/>
      <c r="AF215" s="401"/>
      <c r="AG215" s="255">
        <v>8</v>
      </c>
      <c r="AH215" s="242">
        <v>1</v>
      </c>
      <c r="AI215" s="242">
        <v>2</v>
      </c>
      <c r="AJ215" s="243"/>
      <c r="AK215" s="4"/>
    </row>
    <row r="216" spans="1:37" ht="15" thickBot="1" x14ac:dyDescent="0.4">
      <c r="A216" s="269"/>
      <c r="B216" s="264"/>
      <c r="C216" s="893"/>
      <c r="D216" s="401"/>
      <c r="E216" s="852"/>
      <c r="F216" s="401"/>
      <c r="G216" s="881"/>
      <c r="H216" s="401"/>
      <c r="I216" s="997"/>
      <c r="J216" s="401"/>
      <c r="K216" s="852"/>
      <c r="L216" s="401"/>
      <c r="M216" s="852"/>
      <c r="N216" s="401"/>
      <c r="O216" s="852"/>
      <c r="P216" s="426"/>
      <c r="Q216" s="852"/>
      <c r="R216" s="401"/>
      <c r="S216" s="852"/>
      <c r="T216" s="401"/>
      <c r="U216" s="881"/>
      <c r="V216" s="401"/>
      <c r="W216" s="881"/>
      <c r="X216" s="401"/>
      <c r="Y216" s="881"/>
      <c r="Z216" s="401"/>
      <c r="AA216" s="852"/>
      <c r="AB216" s="401"/>
      <c r="AC216" s="881"/>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64" t="s">
        <v>688</v>
      </c>
      <c r="C221" s="865"/>
      <c r="D221" s="865"/>
      <c r="E221" s="865"/>
      <c r="F221" s="865"/>
      <c r="G221" s="865"/>
      <c r="H221" s="865"/>
      <c r="I221" s="865"/>
      <c r="J221" s="865"/>
      <c r="K221" s="865"/>
      <c r="L221" s="865"/>
      <c r="M221" s="865"/>
      <c r="N221" s="865"/>
      <c r="O221" s="865"/>
      <c r="P221" s="865"/>
      <c r="Q221" s="865"/>
      <c r="R221" s="865"/>
      <c r="S221" s="865"/>
      <c r="T221" s="865"/>
      <c r="U221" s="865"/>
      <c r="V221" s="865"/>
      <c r="W221" s="865"/>
      <c r="X221" s="865"/>
      <c r="Y221" s="865"/>
      <c r="Z221" s="865"/>
      <c r="AA221" s="865"/>
      <c r="AB221" s="865"/>
      <c r="AC221" s="866"/>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80"/>
      <c r="D226" s="414">
        <v>417.00299999999999</v>
      </c>
      <c r="E226" s="880"/>
      <c r="F226" s="414">
        <v>422.12</v>
      </c>
      <c r="G226" s="880"/>
      <c r="H226" s="414">
        <v>277.7</v>
      </c>
      <c r="I226" s="880"/>
      <c r="J226" s="414">
        <v>384.58</v>
      </c>
      <c r="K226" s="880"/>
      <c r="L226" s="414">
        <v>413.93</v>
      </c>
      <c r="M226" s="880"/>
      <c r="N226" s="414">
        <v>387.12</v>
      </c>
      <c r="O226" s="880"/>
      <c r="P226" s="414">
        <v>341.06</v>
      </c>
      <c r="Q226" s="880"/>
      <c r="R226" s="414">
        <v>320.95</v>
      </c>
      <c r="S226" s="880"/>
      <c r="T226" s="414">
        <v>330.56</v>
      </c>
      <c r="U226" s="880"/>
      <c r="V226" s="414">
        <v>314</v>
      </c>
      <c r="W226" s="880"/>
      <c r="X226" s="414">
        <v>341.99900000000002</v>
      </c>
      <c r="Y226" s="880"/>
      <c r="Z226" s="414">
        <v>374.00099999999998</v>
      </c>
      <c r="AA226" s="880"/>
      <c r="AB226" s="414">
        <v>344</v>
      </c>
      <c r="AC226" s="880"/>
      <c r="AD226" s="466"/>
      <c r="AE226" s="466"/>
      <c r="AF226" s="401"/>
      <c r="AG226" s="255">
        <v>14</v>
      </c>
      <c r="AH226" s="242">
        <v>0</v>
      </c>
      <c r="AI226" s="242">
        <v>3</v>
      </c>
      <c r="AJ226" s="243"/>
      <c r="AK226" s="4"/>
    </row>
    <row r="227" spans="1:37" x14ac:dyDescent="0.35">
      <c r="A227" s="269"/>
      <c r="B227" s="264"/>
      <c r="C227" s="881"/>
      <c r="D227" s="401"/>
      <c r="E227" s="881"/>
      <c r="F227" s="401"/>
      <c r="G227" s="881"/>
      <c r="H227" s="401"/>
      <c r="I227" s="881"/>
      <c r="J227" s="401"/>
      <c r="K227" s="881"/>
      <c r="L227" s="401"/>
      <c r="M227" s="881"/>
      <c r="N227" s="401"/>
      <c r="O227" s="881"/>
      <c r="P227" s="426"/>
      <c r="Q227" s="881"/>
      <c r="R227" s="401"/>
      <c r="S227" s="881"/>
      <c r="T227" s="401"/>
      <c r="U227" s="881"/>
      <c r="V227" s="401"/>
      <c r="W227" s="881"/>
      <c r="X227" s="401"/>
      <c r="Y227" s="881"/>
      <c r="Z227" s="401"/>
      <c r="AA227" s="881"/>
      <c r="AB227" s="401"/>
      <c r="AC227" s="881"/>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64" t="s">
        <v>688</v>
      </c>
      <c r="C232" s="865"/>
      <c r="D232" s="865"/>
      <c r="E232" s="865"/>
      <c r="F232" s="865"/>
      <c r="G232" s="865"/>
      <c r="H232" s="865"/>
      <c r="I232" s="865"/>
      <c r="J232" s="865"/>
      <c r="K232" s="865"/>
      <c r="L232" s="865"/>
      <c r="M232" s="865"/>
      <c r="N232" s="865"/>
      <c r="O232" s="865"/>
      <c r="P232" s="865"/>
      <c r="Q232" s="865"/>
      <c r="R232" s="865"/>
      <c r="S232" s="865"/>
      <c r="T232" s="865"/>
      <c r="U232" s="865"/>
      <c r="V232" s="865"/>
      <c r="W232" s="865"/>
      <c r="X232" s="865"/>
      <c r="Y232" s="865"/>
      <c r="Z232" s="865"/>
      <c r="AA232" s="865"/>
      <c r="AB232" s="865"/>
      <c r="AC232" s="866"/>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80"/>
      <c r="D237" s="414">
        <v>355</v>
      </c>
      <c r="E237" s="880"/>
      <c r="F237" s="414">
        <v>349</v>
      </c>
      <c r="G237" s="880"/>
      <c r="H237" s="414">
        <v>367</v>
      </c>
      <c r="I237" s="880"/>
      <c r="J237" s="414">
        <v>390</v>
      </c>
      <c r="K237" s="880"/>
      <c r="L237" s="414">
        <v>388.87400000000002</v>
      </c>
      <c r="M237" s="880"/>
      <c r="N237" s="414">
        <v>359.99599999999998</v>
      </c>
      <c r="O237" s="880"/>
      <c r="P237" s="414">
        <v>372</v>
      </c>
      <c r="Q237" s="880"/>
      <c r="R237" s="414">
        <v>388</v>
      </c>
      <c r="S237" s="880"/>
      <c r="T237" s="414">
        <v>378</v>
      </c>
      <c r="U237" s="880"/>
      <c r="V237" s="414">
        <v>284</v>
      </c>
      <c r="W237" s="880"/>
      <c r="X237" s="414">
        <v>304.53500000000003</v>
      </c>
      <c r="Y237" s="880"/>
      <c r="Z237" s="414">
        <v>212.96100000000001</v>
      </c>
      <c r="AA237" s="880"/>
      <c r="AB237" s="414">
        <v>368.00400000000002</v>
      </c>
      <c r="AC237" s="880"/>
      <c r="AD237" s="466"/>
      <c r="AE237" s="466"/>
      <c r="AF237" s="401"/>
      <c r="AG237" s="255">
        <v>14</v>
      </c>
      <c r="AH237" s="242">
        <v>0</v>
      </c>
      <c r="AI237" s="242">
        <v>9</v>
      </c>
      <c r="AJ237" s="243"/>
      <c r="AK237" s="4"/>
    </row>
    <row r="238" spans="1:37" ht="15" thickBot="1" x14ac:dyDescent="0.4">
      <c r="A238" s="269"/>
      <c r="B238" s="264"/>
      <c r="C238" s="881"/>
      <c r="D238" s="401"/>
      <c r="E238" s="881"/>
      <c r="F238" s="401"/>
      <c r="G238" s="881"/>
      <c r="H238" s="401"/>
      <c r="I238" s="881"/>
      <c r="J238" s="401"/>
      <c r="K238" s="881"/>
      <c r="L238" s="401"/>
      <c r="M238" s="881"/>
      <c r="N238" s="401"/>
      <c r="O238" s="881"/>
      <c r="P238" s="426"/>
      <c r="Q238" s="881"/>
      <c r="R238" s="401"/>
      <c r="S238" s="881"/>
      <c r="T238" s="401"/>
      <c r="U238" s="881"/>
      <c r="V238" s="401"/>
      <c r="W238" s="881"/>
      <c r="X238" s="401"/>
      <c r="Y238" s="881"/>
      <c r="Z238" s="401"/>
      <c r="AA238" s="881"/>
      <c r="AB238" s="401"/>
      <c r="AC238" s="881"/>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64" t="s">
        <v>688</v>
      </c>
      <c r="C243" s="865"/>
      <c r="D243" s="865"/>
      <c r="E243" s="865"/>
      <c r="F243" s="865"/>
      <c r="G243" s="865"/>
      <c r="H243" s="865"/>
      <c r="I243" s="865"/>
      <c r="J243" s="865"/>
      <c r="K243" s="865"/>
      <c r="L243" s="865"/>
      <c r="M243" s="865"/>
      <c r="N243" s="865"/>
      <c r="O243" s="865"/>
      <c r="P243" s="865"/>
      <c r="Q243" s="865"/>
      <c r="R243" s="865"/>
      <c r="S243" s="865"/>
      <c r="T243" s="865"/>
      <c r="U243" s="865"/>
      <c r="V243" s="865"/>
      <c r="W243" s="865"/>
      <c r="X243" s="865"/>
      <c r="Y243" s="865"/>
      <c r="Z243" s="865"/>
      <c r="AA243" s="865"/>
      <c r="AB243" s="865"/>
      <c r="AC243" s="866"/>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80"/>
      <c r="D247" s="414">
        <v>386</v>
      </c>
      <c r="E247" s="880"/>
      <c r="F247" s="414">
        <v>377</v>
      </c>
      <c r="G247" s="880"/>
      <c r="H247" s="414">
        <v>343</v>
      </c>
      <c r="I247" s="880"/>
      <c r="J247" s="414">
        <v>384</v>
      </c>
      <c r="K247" s="880"/>
      <c r="L247" s="414">
        <v>351</v>
      </c>
      <c r="M247" s="880"/>
      <c r="N247" s="414">
        <v>348</v>
      </c>
      <c r="O247" s="889" t="s">
        <v>235</v>
      </c>
      <c r="P247" s="414">
        <v>327</v>
      </c>
      <c r="Q247" s="889" t="s">
        <v>15</v>
      </c>
      <c r="R247" s="414">
        <v>326.87400000000002</v>
      </c>
      <c r="S247" s="880"/>
      <c r="T247" s="414">
        <v>380.00200000000001</v>
      </c>
      <c r="U247" s="880"/>
      <c r="V247" s="414">
        <v>383</v>
      </c>
      <c r="W247" s="880"/>
      <c r="X247" s="414">
        <v>370</v>
      </c>
      <c r="Y247" s="891"/>
      <c r="Z247" s="414">
        <v>355</v>
      </c>
      <c r="AA247" s="880"/>
      <c r="AB247" s="414">
        <v>350</v>
      </c>
      <c r="AC247" s="880"/>
      <c r="AD247" s="466"/>
      <c r="AE247" s="466"/>
      <c r="AF247" s="401"/>
      <c r="AG247" s="255">
        <v>12</v>
      </c>
      <c r="AH247" s="242">
        <v>0</v>
      </c>
      <c r="AI247" s="242">
        <v>6</v>
      </c>
      <c r="AJ247" s="243"/>
      <c r="AK247" s="4"/>
    </row>
    <row r="248" spans="1:37" x14ac:dyDescent="0.35">
      <c r="A248" s="269"/>
      <c r="B248" s="264"/>
      <c r="C248" s="881"/>
      <c r="D248" s="401"/>
      <c r="E248" s="881"/>
      <c r="F248" s="401"/>
      <c r="G248" s="881"/>
      <c r="H248" s="401"/>
      <c r="I248" s="881"/>
      <c r="J248" s="401"/>
      <c r="K248" s="881"/>
      <c r="L248" s="401"/>
      <c r="M248" s="881"/>
      <c r="N248" s="401"/>
      <c r="O248" s="890"/>
      <c r="P248" s="426"/>
      <c r="Q248" s="890"/>
      <c r="R248" s="401"/>
      <c r="S248" s="881"/>
      <c r="T248" s="401"/>
      <c r="U248" s="881"/>
      <c r="V248" s="401"/>
      <c r="W248" s="881"/>
      <c r="X248" s="401"/>
      <c r="Y248" s="892"/>
      <c r="Z248" s="401"/>
      <c r="AA248" s="881"/>
      <c r="AB248" s="401"/>
      <c r="AC248" s="881"/>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64" t="s">
        <v>688</v>
      </c>
      <c r="C253" s="865"/>
      <c r="D253" s="865"/>
      <c r="E253" s="865"/>
      <c r="F253" s="865"/>
      <c r="G253" s="865"/>
      <c r="H253" s="865"/>
      <c r="I253" s="865"/>
      <c r="J253" s="865"/>
      <c r="K253" s="865"/>
      <c r="L253" s="865"/>
      <c r="M253" s="865"/>
      <c r="N253" s="865"/>
      <c r="O253" s="865"/>
      <c r="P253" s="865"/>
      <c r="Q253" s="865"/>
      <c r="R253" s="865"/>
      <c r="S253" s="865"/>
      <c r="T253" s="865"/>
      <c r="U253" s="865"/>
      <c r="V253" s="865"/>
      <c r="W253" s="865"/>
      <c r="X253" s="865"/>
      <c r="Y253" s="865"/>
      <c r="Z253" s="865"/>
      <c r="AA253" s="865"/>
      <c r="AB253" s="865"/>
      <c r="AC253" s="866"/>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80"/>
      <c r="D257" s="414">
        <v>352</v>
      </c>
      <c r="E257" s="880"/>
      <c r="F257" s="414">
        <v>344</v>
      </c>
      <c r="G257" s="880"/>
      <c r="H257" s="414">
        <v>377</v>
      </c>
      <c r="I257" s="880"/>
      <c r="J257" s="414">
        <v>353</v>
      </c>
      <c r="K257" s="880"/>
      <c r="L257" s="414">
        <v>395.45400000000001</v>
      </c>
      <c r="M257" s="880"/>
      <c r="N257" s="414">
        <v>344.99599999999998</v>
      </c>
      <c r="O257" s="880"/>
      <c r="P257" s="414">
        <v>364</v>
      </c>
      <c r="Q257" s="880"/>
      <c r="R257" s="414">
        <v>366</v>
      </c>
      <c r="S257" s="880"/>
      <c r="T257" s="414">
        <v>367</v>
      </c>
      <c r="U257" s="880"/>
      <c r="V257" s="414">
        <v>364</v>
      </c>
      <c r="W257" s="851">
        <v>0</v>
      </c>
      <c r="X257" s="414">
        <v>353</v>
      </c>
      <c r="Y257" s="880"/>
      <c r="Z257" s="414">
        <v>366</v>
      </c>
      <c r="AA257" s="880"/>
      <c r="AB257" s="414">
        <v>344</v>
      </c>
      <c r="AC257" s="880"/>
      <c r="AD257" s="466"/>
      <c r="AE257" s="466"/>
      <c r="AF257" s="418"/>
      <c r="AG257" s="255">
        <v>13</v>
      </c>
      <c r="AH257" s="242">
        <v>0</v>
      </c>
      <c r="AI257" s="242">
        <v>2</v>
      </c>
      <c r="AJ257" s="243"/>
      <c r="AK257" s="4"/>
      <c r="AL257" s="247">
        <v>1</v>
      </c>
    </row>
    <row r="258" spans="1:38" x14ac:dyDescent="0.35">
      <c r="A258" s="269"/>
      <c r="B258" s="264"/>
      <c r="C258" s="881"/>
      <c r="D258" s="401"/>
      <c r="E258" s="881"/>
      <c r="F258" s="401"/>
      <c r="G258" s="881"/>
      <c r="H258" s="401"/>
      <c r="I258" s="881"/>
      <c r="J258" s="401"/>
      <c r="K258" s="881"/>
      <c r="L258" s="401"/>
      <c r="M258" s="881"/>
      <c r="N258" s="401"/>
      <c r="O258" s="881"/>
      <c r="P258" s="426"/>
      <c r="Q258" s="881"/>
      <c r="R258" s="401"/>
      <c r="S258" s="881"/>
      <c r="T258" s="401"/>
      <c r="U258" s="881"/>
      <c r="V258" s="401"/>
      <c r="W258" s="852"/>
      <c r="X258" s="401"/>
      <c r="Y258" s="881"/>
      <c r="Z258" s="401"/>
      <c r="AA258" s="881"/>
      <c r="AB258" s="418"/>
      <c r="AC258" s="881"/>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6" t="s">
        <v>688</v>
      </c>
      <c r="C263" s="887"/>
      <c r="D263" s="887"/>
      <c r="E263" s="887"/>
      <c r="F263" s="887"/>
      <c r="G263" s="887"/>
      <c r="H263" s="887"/>
      <c r="I263" s="887"/>
      <c r="J263" s="887"/>
      <c r="K263" s="887"/>
      <c r="L263" s="887"/>
      <c r="M263" s="887"/>
      <c r="N263" s="887"/>
      <c r="O263" s="887"/>
      <c r="P263" s="887"/>
      <c r="Q263" s="887"/>
      <c r="R263" s="887"/>
      <c r="S263" s="887"/>
      <c r="T263" s="887"/>
      <c r="U263" s="887"/>
      <c r="V263" s="887"/>
      <c r="W263" s="887"/>
      <c r="X263" s="887"/>
      <c r="Y263" s="887"/>
      <c r="Z263" s="887"/>
      <c r="AA263" s="887"/>
      <c r="AB263" s="887"/>
      <c r="AC263" s="888"/>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80"/>
      <c r="D267" s="414">
        <v>375</v>
      </c>
      <c r="E267" s="889" t="s">
        <v>15</v>
      </c>
      <c r="F267" s="414">
        <v>376.62</v>
      </c>
      <c r="G267" s="880"/>
      <c r="H267" s="414">
        <v>353</v>
      </c>
      <c r="I267" s="880"/>
      <c r="J267" s="414">
        <v>352</v>
      </c>
      <c r="K267" s="880"/>
      <c r="L267" s="414">
        <v>349</v>
      </c>
      <c r="M267" s="880"/>
      <c r="N267" s="414">
        <v>356</v>
      </c>
      <c r="O267" s="880"/>
      <c r="P267" s="414">
        <v>345</v>
      </c>
      <c r="Q267" s="880"/>
      <c r="R267" s="414">
        <v>400</v>
      </c>
      <c r="S267" s="880"/>
      <c r="T267" s="414">
        <v>319.37900000000002</v>
      </c>
      <c r="U267" s="880"/>
      <c r="V267" s="414">
        <v>343.76</v>
      </c>
      <c r="W267" s="880"/>
      <c r="X267" s="414">
        <v>322.5</v>
      </c>
      <c r="Y267" s="880"/>
      <c r="Z267" s="414">
        <v>453.99</v>
      </c>
      <c r="AA267" s="880"/>
      <c r="AB267" s="414">
        <v>359.96</v>
      </c>
      <c r="AC267" s="880"/>
      <c r="AD267" s="466"/>
      <c r="AE267" s="466"/>
      <c r="AF267" s="418"/>
      <c r="AG267" s="255">
        <v>13</v>
      </c>
      <c r="AH267" s="242">
        <v>0</v>
      </c>
      <c r="AI267" s="242">
        <v>1</v>
      </c>
      <c r="AJ267" s="243"/>
      <c r="AK267" s="4"/>
    </row>
    <row r="268" spans="1:38" x14ac:dyDescent="0.35">
      <c r="A268" s="269"/>
      <c r="B268" s="264"/>
      <c r="C268" s="881"/>
      <c r="D268" s="401"/>
      <c r="E268" s="890"/>
      <c r="F268" s="401"/>
      <c r="G268" s="881"/>
      <c r="H268" s="401"/>
      <c r="I268" s="881"/>
      <c r="J268" s="401"/>
      <c r="K268" s="881"/>
      <c r="L268" s="401"/>
      <c r="M268" s="881"/>
      <c r="N268" s="401"/>
      <c r="O268" s="881"/>
      <c r="P268" s="426"/>
      <c r="Q268" s="881"/>
      <c r="R268" s="401"/>
      <c r="S268" s="881"/>
      <c r="T268" s="401"/>
      <c r="U268" s="881"/>
      <c r="V268" s="401"/>
      <c r="W268" s="881"/>
      <c r="X268" s="401"/>
      <c r="Y268" s="881"/>
      <c r="Z268" s="401"/>
      <c r="AA268" s="881"/>
      <c r="AB268" s="418"/>
      <c r="AC268" s="881"/>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64" t="s">
        <v>688</v>
      </c>
      <c r="C273" s="865"/>
      <c r="D273" s="865"/>
      <c r="E273" s="865"/>
      <c r="F273" s="865"/>
      <c r="G273" s="865"/>
      <c r="H273" s="865"/>
      <c r="I273" s="865"/>
      <c r="J273" s="865"/>
      <c r="K273" s="865"/>
      <c r="L273" s="865"/>
      <c r="M273" s="865"/>
      <c r="N273" s="865"/>
      <c r="O273" s="865"/>
      <c r="P273" s="865"/>
      <c r="Q273" s="865"/>
      <c r="R273" s="865"/>
      <c r="S273" s="865"/>
      <c r="T273" s="865"/>
      <c r="U273" s="865"/>
      <c r="V273" s="865"/>
      <c r="W273" s="865"/>
      <c r="X273" s="865"/>
      <c r="Y273" s="865"/>
      <c r="Z273" s="865"/>
      <c r="AA273" s="865"/>
      <c r="AB273" s="865"/>
      <c r="AC273" s="866"/>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80"/>
      <c r="D278" s="414">
        <v>399</v>
      </c>
      <c r="E278" s="880"/>
      <c r="F278" s="414">
        <v>353</v>
      </c>
      <c r="G278" s="880"/>
      <c r="H278" s="414">
        <v>355</v>
      </c>
      <c r="I278" s="880"/>
      <c r="J278" s="414">
        <v>331</v>
      </c>
      <c r="K278" s="880"/>
      <c r="L278" s="414">
        <v>335</v>
      </c>
      <c r="M278" s="880"/>
      <c r="N278" s="414">
        <v>336</v>
      </c>
      <c r="O278" s="851" t="s">
        <v>710</v>
      </c>
      <c r="P278" s="414">
        <v>244</v>
      </c>
      <c r="Q278" s="851" t="s">
        <v>710</v>
      </c>
      <c r="R278" s="414">
        <v>354</v>
      </c>
      <c r="S278" s="851"/>
      <c r="T278" s="414">
        <v>341</v>
      </c>
      <c r="U278" s="851" t="s">
        <v>15</v>
      </c>
      <c r="V278" s="414">
        <v>323</v>
      </c>
      <c r="W278" s="880"/>
      <c r="X278" s="414">
        <v>333</v>
      </c>
      <c r="Y278" s="880"/>
      <c r="Z278" s="414">
        <v>323.56400000000002</v>
      </c>
      <c r="AA278" s="880"/>
      <c r="AB278" s="414">
        <v>414.99599999999998</v>
      </c>
      <c r="AC278" s="880"/>
      <c r="AD278" s="466"/>
      <c r="AE278" s="466"/>
      <c r="AF278" s="418"/>
      <c r="AG278" s="255">
        <v>10</v>
      </c>
      <c r="AH278" s="242">
        <v>0</v>
      </c>
      <c r="AI278" s="242">
        <v>0</v>
      </c>
      <c r="AJ278" s="243"/>
      <c r="AK278" s="4"/>
    </row>
    <row r="279" spans="1:37" x14ac:dyDescent="0.35">
      <c r="A279" s="269"/>
      <c r="B279" s="264"/>
      <c r="C279" s="881"/>
      <c r="D279" s="401"/>
      <c r="E279" s="881"/>
      <c r="F279" s="401"/>
      <c r="G279" s="881"/>
      <c r="H279" s="401"/>
      <c r="I279" s="881"/>
      <c r="J279" s="401"/>
      <c r="K279" s="881"/>
      <c r="L279" s="401"/>
      <c r="M279" s="881"/>
      <c r="N279" s="401"/>
      <c r="O279" s="852"/>
      <c r="P279" s="426"/>
      <c r="Q279" s="852"/>
      <c r="R279" s="401"/>
      <c r="S279" s="852"/>
      <c r="T279" s="401"/>
      <c r="U279" s="852"/>
      <c r="V279" s="401"/>
      <c r="W279" s="881"/>
      <c r="X279" s="401"/>
      <c r="Y279" s="881"/>
      <c r="Z279" s="401"/>
      <c r="AA279" s="881"/>
      <c r="AB279" s="418"/>
      <c r="AC279" s="881"/>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64" t="s">
        <v>688</v>
      </c>
      <c r="C284" s="865"/>
      <c r="D284" s="865"/>
      <c r="E284" s="865"/>
      <c r="F284" s="865"/>
      <c r="G284" s="865"/>
      <c r="H284" s="865"/>
      <c r="I284" s="865"/>
      <c r="J284" s="865"/>
      <c r="K284" s="865"/>
      <c r="L284" s="865"/>
      <c r="M284" s="865"/>
      <c r="N284" s="865"/>
      <c r="O284" s="865"/>
      <c r="P284" s="865"/>
      <c r="Q284" s="865"/>
      <c r="R284" s="865"/>
      <c r="S284" s="865"/>
      <c r="T284" s="865"/>
      <c r="U284" s="865"/>
      <c r="V284" s="865"/>
      <c r="W284" s="865"/>
      <c r="X284" s="865"/>
      <c r="Y284" s="865"/>
      <c r="Z284" s="865"/>
      <c r="AA284" s="865"/>
      <c r="AB284" s="865"/>
      <c r="AC284" s="866"/>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80"/>
      <c r="D289" s="414">
        <v>345</v>
      </c>
      <c r="E289" s="880"/>
      <c r="F289" s="414">
        <v>381.40300000000002</v>
      </c>
      <c r="G289" s="880"/>
      <c r="H289" s="414">
        <v>396.00200000000001</v>
      </c>
      <c r="I289" s="880"/>
      <c r="J289" s="414">
        <v>371</v>
      </c>
      <c r="K289" s="880"/>
      <c r="L289" s="414">
        <v>329</v>
      </c>
      <c r="M289" s="880"/>
      <c r="N289" s="414">
        <v>366</v>
      </c>
      <c r="O289" s="880"/>
      <c r="P289" s="414">
        <v>340</v>
      </c>
      <c r="Q289" s="880"/>
      <c r="R289" s="414">
        <v>347</v>
      </c>
      <c r="S289" s="880"/>
      <c r="T289" s="414">
        <v>352</v>
      </c>
      <c r="U289" s="880"/>
      <c r="V289" s="414">
        <v>381</v>
      </c>
      <c r="W289" s="880"/>
      <c r="X289" s="414">
        <v>389.73399999999998</v>
      </c>
      <c r="Y289" s="880"/>
      <c r="Z289" s="414">
        <v>374.99799999999999</v>
      </c>
      <c r="AA289" s="880"/>
      <c r="AB289" s="414">
        <v>365.99799999999999</v>
      </c>
      <c r="AC289" s="880"/>
      <c r="AD289" s="466"/>
      <c r="AE289" s="466"/>
      <c r="AF289" s="418"/>
      <c r="AG289" s="255">
        <v>14</v>
      </c>
      <c r="AH289" s="242">
        <v>0</v>
      </c>
      <c r="AI289" s="242">
        <v>0</v>
      </c>
      <c r="AJ289" s="243"/>
      <c r="AK289" s="4"/>
    </row>
    <row r="290" spans="1:37" x14ac:dyDescent="0.35">
      <c r="A290" s="269"/>
      <c r="B290" s="264"/>
      <c r="C290" s="881"/>
      <c r="D290" s="401"/>
      <c r="E290" s="881"/>
      <c r="F290" s="401"/>
      <c r="G290" s="881"/>
      <c r="H290" s="401"/>
      <c r="I290" s="881"/>
      <c r="J290" s="401"/>
      <c r="K290" s="881"/>
      <c r="L290" s="401"/>
      <c r="M290" s="881"/>
      <c r="N290" s="401"/>
      <c r="O290" s="881"/>
      <c r="P290" s="426"/>
      <c r="Q290" s="881"/>
      <c r="R290" s="401"/>
      <c r="S290" s="881"/>
      <c r="T290" s="401"/>
      <c r="U290" s="881"/>
      <c r="V290" s="401"/>
      <c r="W290" s="881"/>
      <c r="X290" s="401"/>
      <c r="Y290" s="881"/>
      <c r="Z290" s="401"/>
      <c r="AA290" s="881"/>
      <c r="AB290" s="418"/>
      <c r="AC290" s="881"/>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64" t="s">
        <v>688</v>
      </c>
      <c r="C295" s="865"/>
      <c r="D295" s="865"/>
      <c r="E295" s="865"/>
      <c r="F295" s="865"/>
      <c r="G295" s="865"/>
      <c r="H295" s="865"/>
      <c r="I295" s="865"/>
      <c r="J295" s="865"/>
      <c r="K295" s="865"/>
      <c r="L295" s="865"/>
      <c r="M295" s="865"/>
      <c r="N295" s="865"/>
      <c r="O295" s="865"/>
      <c r="P295" s="865"/>
      <c r="Q295" s="865"/>
      <c r="R295" s="865"/>
      <c r="S295" s="865"/>
      <c r="T295" s="865"/>
      <c r="U295" s="865"/>
      <c r="V295" s="865"/>
      <c r="W295" s="865"/>
      <c r="X295" s="865"/>
      <c r="Y295" s="865"/>
      <c r="Z295" s="865"/>
      <c r="AA295" s="865"/>
      <c r="AB295" s="865"/>
      <c r="AC295" s="866"/>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80"/>
      <c r="D300" s="414">
        <v>352.00400000000002</v>
      </c>
      <c r="E300" s="880"/>
      <c r="F300" s="414">
        <v>330</v>
      </c>
      <c r="G300" s="880"/>
      <c r="H300" s="414">
        <v>378.94</v>
      </c>
      <c r="I300" s="851" t="s">
        <v>235</v>
      </c>
      <c r="J300" s="414">
        <v>365</v>
      </c>
      <c r="K300" s="880"/>
      <c r="L300" s="414">
        <v>406</v>
      </c>
      <c r="M300" s="880"/>
      <c r="N300" s="414">
        <v>408.99900000000002</v>
      </c>
      <c r="O300" s="851" t="s">
        <v>235</v>
      </c>
      <c r="P300" s="414">
        <v>383.00099999999998</v>
      </c>
      <c r="Q300" s="880"/>
      <c r="R300" s="414">
        <v>311</v>
      </c>
      <c r="S300" s="851" t="s">
        <v>235</v>
      </c>
      <c r="T300" s="414">
        <v>360</v>
      </c>
      <c r="U300" s="880"/>
      <c r="V300" s="414">
        <v>378</v>
      </c>
      <c r="W300" s="880"/>
      <c r="X300" s="414">
        <v>339</v>
      </c>
      <c r="Y300" s="851" t="s">
        <v>235</v>
      </c>
      <c r="Z300" s="414">
        <v>329</v>
      </c>
      <c r="AA300" s="889" t="s">
        <v>15</v>
      </c>
      <c r="AB300" s="414">
        <v>340.12099999999998</v>
      </c>
      <c r="AC300" s="880"/>
      <c r="AD300" s="466"/>
      <c r="AE300" s="466"/>
      <c r="AF300" s="418"/>
      <c r="AG300" s="255">
        <v>9</v>
      </c>
      <c r="AH300" s="242">
        <v>0</v>
      </c>
      <c r="AI300" s="242">
        <v>0</v>
      </c>
      <c r="AJ300" s="243"/>
      <c r="AK300" s="4"/>
    </row>
    <row r="301" spans="1:37" x14ac:dyDescent="0.35">
      <c r="A301" s="269"/>
      <c r="B301" s="264"/>
      <c r="C301" s="881"/>
      <c r="D301" s="401"/>
      <c r="E301" s="881"/>
      <c r="F301" s="401"/>
      <c r="G301" s="881"/>
      <c r="H301" s="401"/>
      <c r="I301" s="852"/>
      <c r="J301" s="401"/>
      <c r="K301" s="881"/>
      <c r="L301" s="401"/>
      <c r="M301" s="881"/>
      <c r="N301" s="401"/>
      <c r="O301" s="852"/>
      <c r="P301" s="426"/>
      <c r="Q301" s="881"/>
      <c r="R301" s="401"/>
      <c r="S301" s="852"/>
      <c r="T301" s="401"/>
      <c r="U301" s="881"/>
      <c r="V301" s="401"/>
      <c r="W301" s="881"/>
      <c r="X301" s="401"/>
      <c r="Y301" s="852"/>
      <c r="Z301" s="401"/>
      <c r="AA301" s="890"/>
      <c r="AB301" s="418"/>
      <c r="AC301" s="881"/>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64" t="s">
        <v>688</v>
      </c>
      <c r="C306" s="865"/>
      <c r="D306" s="865"/>
      <c r="E306" s="865"/>
      <c r="F306" s="865"/>
      <c r="G306" s="865"/>
      <c r="H306" s="865"/>
      <c r="I306" s="865"/>
      <c r="J306" s="865"/>
      <c r="K306" s="865"/>
      <c r="L306" s="865"/>
      <c r="M306" s="865"/>
      <c r="N306" s="865"/>
      <c r="O306" s="865"/>
      <c r="P306" s="865"/>
      <c r="Q306" s="865"/>
      <c r="R306" s="865"/>
      <c r="S306" s="865"/>
      <c r="T306" s="865"/>
      <c r="U306" s="865"/>
      <c r="V306" s="865"/>
      <c r="W306" s="865"/>
      <c r="X306" s="865"/>
      <c r="Y306" s="865"/>
      <c r="Z306" s="865"/>
      <c r="AA306" s="865"/>
      <c r="AB306" s="865"/>
      <c r="AC306" s="866"/>
      <c r="AD306" s="303"/>
      <c r="AE306" s="303"/>
      <c r="AF306" s="379"/>
      <c r="AG306" s="993"/>
      <c r="AH306" s="994"/>
      <c r="AI306" s="994"/>
      <c r="AJ306" s="995"/>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51" t="s">
        <v>235</v>
      </c>
      <c r="D311" s="414">
        <v>363</v>
      </c>
      <c r="E311" s="882"/>
      <c r="F311" s="414">
        <v>346</v>
      </c>
      <c r="G311" s="884" t="s">
        <v>786</v>
      </c>
      <c r="H311" s="414">
        <v>307</v>
      </c>
      <c r="I311" s="851" t="s">
        <v>235</v>
      </c>
      <c r="J311" s="414">
        <v>301</v>
      </c>
      <c r="K311" s="851" t="s">
        <v>15</v>
      </c>
      <c r="L311" s="414">
        <v>320</v>
      </c>
      <c r="M311" s="889" t="s">
        <v>235</v>
      </c>
      <c r="N311" s="414">
        <v>325</v>
      </c>
      <c r="O311" s="880"/>
      <c r="P311" s="414">
        <v>320</v>
      </c>
      <c r="Q311" s="851"/>
      <c r="R311" s="414">
        <v>300</v>
      </c>
      <c r="S311" s="851"/>
      <c r="T311" s="414">
        <v>94</v>
      </c>
      <c r="U311" s="389" t="s">
        <v>750</v>
      </c>
      <c r="V311" s="414"/>
      <c r="W311" s="853"/>
      <c r="X311" s="414"/>
      <c r="Y311" s="853"/>
      <c r="Z311" s="414"/>
      <c r="AA311" s="853"/>
      <c r="AB311" s="414"/>
      <c r="AC311" s="853"/>
      <c r="AD311" s="426"/>
      <c r="AE311" s="426"/>
      <c r="AF311" s="418"/>
      <c r="AG311" s="255">
        <v>2</v>
      </c>
      <c r="AH311" s="242">
        <v>0</v>
      </c>
      <c r="AI311" s="242">
        <v>0</v>
      </c>
      <c r="AJ311" s="243"/>
      <c r="AK311" s="4"/>
    </row>
    <row r="312" spans="1:37" x14ac:dyDescent="0.35">
      <c r="A312" s="400"/>
      <c r="B312" s="264"/>
      <c r="C312" s="852"/>
      <c r="D312" s="401"/>
      <c r="E312" s="883"/>
      <c r="F312" s="401"/>
      <c r="G312" s="885"/>
      <c r="H312" s="401"/>
      <c r="I312" s="852"/>
      <c r="J312" s="401"/>
      <c r="K312" s="852"/>
      <c r="L312" s="401"/>
      <c r="M312" s="890"/>
      <c r="N312" s="401"/>
      <c r="O312" s="881"/>
      <c r="P312" s="426"/>
      <c r="Q312" s="852"/>
      <c r="R312" s="401"/>
      <c r="S312" s="852"/>
      <c r="T312" s="401"/>
      <c r="U312" s="389"/>
      <c r="V312" s="401"/>
      <c r="W312" s="853"/>
      <c r="X312" s="401"/>
      <c r="Y312" s="853"/>
      <c r="Z312" s="401"/>
      <c r="AA312" s="853"/>
      <c r="AB312" s="418"/>
      <c r="AC312" s="853"/>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64" t="s">
        <v>688</v>
      </c>
      <c r="C315" s="865"/>
      <c r="D315" s="865"/>
      <c r="E315" s="865"/>
      <c r="F315" s="865"/>
      <c r="G315" s="865"/>
      <c r="H315" s="865"/>
      <c r="I315" s="865"/>
      <c r="J315" s="865"/>
      <c r="K315" s="865"/>
      <c r="L315" s="865"/>
      <c r="M315" s="865"/>
      <c r="N315" s="865"/>
      <c r="O315" s="865"/>
      <c r="P315" s="865"/>
      <c r="Q315" s="865"/>
      <c r="R315" s="865"/>
      <c r="S315" s="865"/>
      <c r="T315" s="865"/>
      <c r="U315" s="865"/>
      <c r="V315" s="865"/>
      <c r="W315" s="866"/>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7" t="s">
        <v>753</v>
      </c>
      <c r="AD318" s="867"/>
      <c r="AE318" s="867"/>
      <c r="AF318" s="867"/>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8" t="s">
        <v>755</v>
      </c>
      <c r="T319" s="868"/>
      <c r="U319" s="868"/>
      <c r="V319" s="868"/>
      <c r="W319" s="868"/>
      <c r="X319" s="868"/>
      <c r="Y319" s="868"/>
      <c r="Z319" s="868"/>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87" t="s">
        <v>756</v>
      </c>
      <c r="H321" s="987"/>
      <c r="I321" s="988" t="s">
        <v>757</v>
      </c>
      <c r="J321" s="988"/>
      <c r="K321" s="988"/>
      <c r="L321" s="988"/>
      <c r="M321" s="989" t="s">
        <v>758</v>
      </c>
      <c r="N321" s="989"/>
      <c r="O321" s="990" t="s">
        <v>759</v>
      </c>
      <c r="P321" s="990"/>
      <c r="Q321" s="393"/>
      <c r="R321" s="394"/>
      <c r="S321" s="991" t="s">
        <v>760</v>
      </c>
      <c r="T321" s="982"/>
      <c r="U321" s="981" t="s">
        <v>761</v>
      </c>
      <c r="V321" s="989"/>
      <c r="W321" s="982"/>
      <c r="X321" s="980" t="s">
        <v>762</v>
      </c>
      <c r="Y321" s="981" t="s">
        <v>753</v>
      </c>
      <c r="Z321" s="982"/>
      <c r="AA321" s="983" t="s">
        <v>763</v>
      </c>
      <c r="AB321" s="983"/>
      <c r="AC321" s="983" t="s">
        <v>764</v>
      </c>
      <c r="AD321" s="984"/>
      <c r="AE321" s="984"/>
      <c r="AF321" s="985"/>
      <c r="AG321" s="978" t="s">
        <v>681</v>
      </c>
      <c r="AH321" s="837"/>
      <c r="AI321" s="837"/>
      <c r="AJ321" s="838"/>
      <c r="AK321" s="4"/>
    </row>
    <row r="322" spans="2:37" ht="22.75" customHeight="1" thickBot="1" x14ac:dyDescent="0.4">
      <c r="B322" s="481"/>
      <c r="C322" s="447"/>
      <c r="D322" s="447"/>
      <c r="E322" s="447"/>
      <c r="G322" s="870"/>
      <c r="H322" s="870"/>
      <c r="I322" s="872"/>
      <c r="J322" s="872"/>
      <c r="K322" s="872"/>
      <c r="L322" s="872"/>
      <c r="M322" s="874"/>
      <c r="N322" s="874"/>
      <c r="O322" s="876"/>
      <c r="P322" s="876"/>
      <c r="Q322" s="482"/>
      <c r="R322" s="395"/>
      <c r="S322" s="992"/>
      <c r="T322" s="859"/>
      <c r="U322" s="858"/>
      <c r="V322" s="879"/>
      <c r="W322" s="859"/>
      <c r="X322" s="855"/>
      <c r="Y322" s="858"/>
      <c r="Z322" s="859"/>
      <c r="AA322" s="832"/>
      <c r="AB322" s="832"/>
      <c r="AC322" s="832"/>
      <c r="AD322" s="804"/>
      <c r="AE322" s="804"/>
      <c r="AF322" s="986"/>
      <c r="AG322" s="978"/>
      <c r="AH322" s="837"/>
      <c r="AI322" s="837"/>
      <c r="AJ322" s="838"/>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2"/>
      <c r="T323" s="859"/>
      <c r="U323" s="858"/>
      <c r="V323" s="879"/>
      <c r="W323" s="859"/>
      <c r="X323" s="855"/>
      <c r="Y323" s="858"/>
      <c r="Z323" s="859"/>
      <c r="AA323" s="832"/>
      <c r="AB323" s="832"/>
      <c r="AC323" s="832"/>
      <c r="AD323" s="804"/>
      <c r="AE323" s="804"/>
      <c r="AF323" s="986"/>
      <c r="AG323" s="978"/>
      <c r="AH323" s="837"/>
      <c r="AI323" s="837"/>
      <c r="AJ323" s="838"/>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2"/>
      <c r="T324" s="859"/>
      <c r="U324" s="858"/>
      <c r="V324" s="879"/>
      <c r="W324" s="859"/>
      <c r="X324" s="855"/>
      <c r="Y324" s="858"/>
      <c r="Z324" s="859"/>
      <c r="AA324" s="832"/>
      <c r="AB324" s="832"/>
      <c r="AC324" s="832"/>
      <c r="AD324" s="804"/>
      <c r="AE324" s="804"/>
      <c r="AF324" s="986"/>
      <c r="AG324" s="978"/>
      <c r="AH324" s="837"/>
      <c r="AI324" s="837"/>
      <c r="AJ324" s="838"/>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75"/>
      <c r="T325" s="820"/>
      <c r="U325" s="823"/>
      <c r="V325" s="824"/>
      <c r="W325" s="820"/>
      <c r="X325" s="826"/>
      <c r="Y325" s="823"/>
      <c r="Z325" s="820"/>
      <c r="AA325" s="832"/>
      <c r="AB325" s="832"/>
      <c r="AC325" s="832"/>
      <c r="AD325" s="804"/>
      <c r="AE325" s="804"/>
      <c r="AF325" s="986"/>
      <c r="AG325" s="978"/>
      <c r="AH325" s="837"/>
      <c r="AI325" s="837"/>
      <c r="AJ325" s="838"/>
      <c r="AK325" s="4"/>
    </row>
    <row r="326" spans="2:37" x14ac:dyDescent="0.35">
      <c r="B326" s="481"/>
      <c r="C326" s="447"/>
      <c r="D326" s="447"/>
      <c r="E326" s="442" t="s">
        <v>767</v>
      </c>
      <c r="F326" s="447"/>
      <c r="G326" s="447"/>
      <c r="H326" s="835"/>
      <c r="I326" s="442" t="s">
        <v>768</v>
      </c>
      <c r="J326" s="835"/>
      <c r="K326" s="442" t="s">
        <v>768</v>
      </c>
      <c r="L326" s="836"/>
      <c r="M326" s="447"/>
      <c r="N326" s="442" t="s">
        <v>769</v>
      </c>
      <c r="O326" s="447"/>
      <c r="P326" s="447"/>
      <c r="Q326" s="447"/>
      <c r="R326" s="397"/>
      <c r="S326" s="971">
        <v>1</v>
      </c>
      <c r="T326" s="818"/>
      <c r="U326" s="821" t="s">
        <v>21</v>
      </c>
      <c r="V326" s="822"/>
      <c r="W326" s="818"/>
      <c r="X326" s="825" t="s">
        <v>770</v>
      </c>
      <c r="Y326" s="827">
        <v>379</v>
      </c>
      <c r="Z326" s="828"/>
      <c r="AA326" s="809">
        <f>AG318</f>
        <v>306</v>
      </c>
      <c r="AB326" s="809"/>
      <c r="AC326" s="809">
        <f>+Y326-AA326</f>
        <v>73</v>
      </c>
      <c r="AD326" s="807"/>
      <c r="AE326" s="807"/>
      <c r="AF326" s="974"/>
      <c r="AG326" s="978"/>
      <c r="AH326" s="837"/>
      <c r="AI326" s="837"/>
      <c r="AJ326" s="838"/>
      <c r="AK326" s="811"/>
    </row>
    <row r="327" spans="2:37" x14ac:dyDescent="0.35">
      <c r="B327" s="481"/>
      <c r="C327" s="447"/>
      <c r="D327" s="447"/>
      <c r="E327" s="977" t="s">
        <v>771</v>
      </c>
      <c r="F327" s="977"/>
      <c r="G327" s="447"/>
      <c r="H327" s="835"/>
      <c r="I327" s="447"/>
      <c r="J327" s="835"/>
      <c r="K327" s="447"/>
      <c r="L327" s="836"/>
      <c r="M327" s="447"/>
      <c r="N327" s="447"/>
      <c r="O327" s="442" t="s">
        <v>772</v>
      </c>
      <c r="P327" s="447"/>
      <c r="Q327" s="447"/>
      <c r="R327" s="397"/>
      <c r="S327" s="975"/>
      <c r="T327" s="820"/>
      <c r="U327" s="823"/>
      <c r="V327" s="824"/>
      <c r="W327" s="820"/>
      <c r="X327" s="826"/>
      <c r="Y327" s="829"/>
      <c r="Z327" s="830"/>
      <c r="AA327" s="809"/>
      <c r="AB327" s="809"/>
      <c r="AC327" s="809"/>
      <c r="AD327" s="807"/>
      <c r="AE327" s="807"/>
      <c r="AF327" s="974"/>
      <c r="AG327" s="978"/>
      <c r="AH327" s="837"/>
      <c r="AI327" s="837"/>
      <c r="AJ327" s="838"/>
      <c r="AK327" s="811"/>
    </row>
    <row r="328" spans="2:37" ht="12.65" customHeight="1" x14ac:dyDescent="0.35">
      <c r="B328" s="481"/>
      <c r="C328" s="447"/>
      <c r="D328" s="442"/>
      <c r="E328" s="977"/>
      <c r="F328" s="977"/>
      <c r="G328" s="484"/>
      <c r="H328" s="485"/>
      <c r="I328" s="484"/>
      <c r="J328" s="485"/>
      <c r="K328" s="484"/>
      <c r="L328" s="484"/>
      <c r="M328" s="484"/>
      <c r="N328" s="442"/>
      <c r="O328" s="447"/>
      <c r="P328" s="447"/>
      <c r="Q328" s="447"/>
      <c r="R328" s="397"/>
      <c r="S328" s="971">
        <v>2</v>
      </c>
      <c r="T328" s="818"/>
      <c r="U328" s="821" t="s">
        <v>25</v>
      </c>
      <c r="V328" s="822"/>
      <c r="W328" s="818"/>
      <c r="X328" s="825" t="s">
        <v>770</v>
      </c>
      <c r="Y328" s="827">
        <f>+Y326</f>
        <v>379</v>
      </c>
      <c r="Z328" s="828"/>
      <c r="AA328" s="809">
        <f>AI318</f>
        <v>172</v>
      </c>
      <c r="AB328" s="809"/>
      <c r="AC328" s="809">
        <f>+Y328-AA328</f>
        <v>207</v>
      </c>
      <c r="AD328" s="807"/>
      <c r="AE328" s="807"/>
      <c r="AF328" s="974"/>
      <c r="AG328" s="978"/>
      <c r="AH328" s="837"/>
      <c r="AI328" s="837"/>
      <c r="AJ328" s="838"/>
      <c r="AK328" s="811"/>
    </row>
    <row r="329" spans="2:37" x14ac:dyDescent="0.35">
      <c r="B329" s="481"/>
      <c r="C329" s="447"/>
      <c r="D329" s="447"/>
      <c r="E329" s="447"/>
      <c r="G329" s="447"/>
      <c r="H329" s="447"/>
      <c r="I329" s="447"/>
      <c r="J329" s="447"/>
      <c r="K329" s="442"/>
      <c r="L329" s="447"/>
      <c r="M329" s="447"/>
      <c r="N329" s="447"/>
      <c r="O329" s="447"/>
      <c r="P329" s="447"/>
      <c r="Q329" s="447"/>
      <c r="R329" s="397"/>
      <c r="S329" s="975"/>
      <c r="T329" s="820"/>
      <c r="U329" s="823"/>
      <c r="V329" s="824"/>
      <c r="W329" s="820"/>
      <c r="X329" s="826"/>
      <c r="Y329" s="829"/>
      <c r="Z329" s="830"/>
      <c r="AA329" s="809"/>
      <c r="AB329" s="809"/>
      <c r="AC329" s="809"/>
      <c r="AD329" s="807"/>
      <c r="AE329" s="807"/>
      <c r="AF329" s="974"/>
      <c r="AG329" s="978"/>
      <c r="AH329" s="837"/>
      <c r="AI329" s="837"/>
      <c r="AJ329" s="838"/>
      <c r="AK329" s="811"/>
    </row>
    <row r="330" spans="2:37" x14ac:dyDescent="0.35">
      <c r="B330" s="481"/>
      <c r="C330" s="447"/>
      <c r="D330" s="447"/>
      <c r="E330" s="447"/>
      <c r="F330" s="486"/>
      <c r="G330" s="447"/>
      <c r="H330" s="447"/>
      <c r="I330" s="482"/>
      <c r="J330" s="482"/>
      <c r="K330" s="447"/>
      <c r="M330" s="447"/>
      <c r="N330" s="447"/>
      <c r="O330" s="447"/>
      <c r="P330" s="447"/>
      <c r="Q330" s="447"/>
      <c r="R330" s="397"/>
      <c r="S330" s="971">
        <v>3</v>
      </c>
      <c r="T330" s="818"/>
      <c r="U330" s="821" t="s">
        <v>773</v>
      </c>
      <c r="V330" s="822"/>
      <c r="W330" s="818"/>
      <c r="X330" s="825" t="s">
        <v>774</v>
      </c>
      <c r="Y330" s="841">
        <v>139.6</v>
      </c>
      <c r="Z330" s="842"/>
      <c r="AA330" s="848">
        <f>AJ318</f>
        <v>0</v>
      </c>
      <c r="AB330" s="848"/>
      <c r="AC330" s="848">
        <f>+Y330-AA330</f>
        <v>139.6</v>
      </c>
      <c r="AD330" s="849"/>
      <c r="AE330" s="849"/>
      <c r="AF330" s="976"/>
      <c r="AG330" s="978"/>
      <c r="AH330" s="837"/>
      <c r="AI330" s="837"/>
      <c r="AJ330" s="838"/>
      <c r="AK330" s="811"/>
    </row>
    <row r="331" spans="2:37" x14ac:dyDescent="0.35">
      <c r="B331" s="481"/>
      <c r="C331" s="447"/>
      <c r="D331" s="447"/>
      <c r="E331" s="447"/>
      <c r="F331" s="486"/>
      <c r="G331" s="447"/>
      <c r="H331" s="447"/>
      <c r="I331" s="482"/>
      <c r="J331" s="482"/>
      <c r="K331" s="447"/>
      <c r="L331" s="447"/>
      <c r="M331" s="447"/>
      <c r="N331" s="447"/>
      <c r="O331" s="447"/>
      <c r="P331" s="447"/>
      <c r="Q331" s="447"/>
      <c r="R331" s="397"/>
      <c r="S331" s="975"/>
      <c r="T331" s="820"/>
      <c r="U331" s="823"/>
      <c r="V331" s="824"/>
      <c r="W331" s="820"/>
      <c r="X331" s="826"/>
      <c r="Y331" s="843"/>
      <c r="Z331" s="844"/>
      <c r="AA331" s="848"/>
      <c r="AB331" s="848"/>
      <c r="AC331" s="848"/>
      <c r="AD331" s="849"/>
      <c r="AE331" s="849"/>
      <c r="AF331" s="976"/>
      <c r="AG331" s="978"/>
      <c r="AH331" s="837"/>
      <c r="AI331" s="837"/>
      <c r="AJ331" s="838"/>
      <c r="AK331" s="811"/>
    </row>
    <row r="332" spans="2:37" x14ac:dyDescent="0.35">
      <c r="B332" s="481"/>
      <c r="C332" s="447"/>
      <c r="D332" s="447"/>
      <c r="E332" s="447"/>
      <c r="F332" s="486"/>
      <c r="G332" s="447"/>
      <c r="H332" s="447"/>
      <c r="I332" s="447"/>
      <c r="J332" s="447"/>
      <c r="K332" s="447"/>
      <c r="L332" s="447"/>
      <c r="M332" s="447"/>
      <c r="N332" s="447"/>
      <c r="O332" s="447"/>
      <c r="P332" s="447"/>
      <c r="Q332" s="447"/>
      <c r="R332" s="397"/>
      <c r="S332" s="971">
        <v>4</v>
      </c>
      <c r="T332" s="818"/>
      <c r="U332" s="821" t="s">
        <v>24</v>
      </c>
      <c r="V332" s="822"/>
      <c r="W332" s="818"/>
      <c r="X332" s="825" t="s">
        <v>770</v>
      </c>
      <c r="Y332" s="827">
        <f>+Y326</f>
        <v>379</v>
      </c>
      <c r="Z332" s="828"/>
      <c r="AA332" s="809">
        <v>218</v>
      </c>
      <c r="AB332" s="809"/>
      <c r="AC332" s="809">
        <f>+Y332-AA332</f>
        <v>161</v>
      </c>
      <c r="AD332" s="807"/>
      <c r="AE332" s="807"/>
      <c r="AF332" s="974"/>
      <c r="AG332" s="978"/>
      <c r="AH332" s="837"/>
      <c r="AI332" s="837"/>
      <c r="AJ332" s="838"/>
      <c r="AK332" s="811"/>
    </row>
    <row r="333" spans="2:37" x14ac:dyDescent="0.35">
      <c r="B333" s="802" t="s">
        <v>775</v>
      </c>
      <c r="C333" s="803"/>
      <c r="D333" s="803" t="s">
        <v>776</v>
      </c>
      <c r="E333" s="803"/>
      <c r="F333" s="488"/>
      <c r="G333" s="488" t="s">
        <v>777</v>
      </c>
      <c r="H333" s="488"/>
      <c r="I333" s="488"/>
      <c r="J333" s="488"/>
      <c r="K333" s="488"/>
      <c r="L333" s="488"/>
      <c r="M333" s="488" t="s">
        <v>778</v>
      </c>
      <c r="N333" s="488"/>
      <c r="O333" s="488"/>
      <c r="P333" s="488" t="s">
        <v>779</v>
      </c>
      <c r="Q333" s="447"/>
      <c r="R333" s="398"/>
      <c r="S333" s="975"/>
      <c r="T333" s="820"/>
      <c r="U333" s="823"/>
      <c r="V333" s="824"/>
      <c r="W333" s="820"/>
      <c r="X333" s="826"/>
      <c r="Y333" s="829"/>
      <c r="Z333" s="830"/>
      <c r="AA333" s="809"/>
      <c r="AB333" s="809"/>
      <c r="AC333" s="809"/>
      <c r="AD333" s="807"/>
      <c r="AE333" s="807"/>
      <c r="AF333" s="974"/>
      <c r="AG333" s="978"/>
      <c r="AH333" s="837"/>
      <c r="AI333" s="837"/>
      <c r="AJ333" s="838"/>
      <c r="AK333" s="811"/>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71">
        <v>5</v>
      </c>
      <c r="T334" s="818"/>
      <c r="U334" s="804" t="s">
        <v>634</v>
      </c>
      <c r="V334" s="805"/>
      <c r="W334" s="806"/>
      <c r="X334" s="396" t="s">
        <v>770</v>
      </c>
      <c r="Y334" s="807"/>
      <c r="Z334" s="808"/>
      <c r="AA334" s="809"/>
      <c r="AB334" s="809"/>
      <c r="AC334" s="809">
        <f>+Y334-AA334</f>
        <v>0</v>
      </c>
      <c r="AD334" s="807"/>
      <c r="AE334" s="807"/>
      <c r="AF334" s="974"/>
      <c r="AG334" s="978"/>
      <c r="AH334" s="837"/>
      <c r="AI334" s="837"/>
      <c r="AJ334" s="838"/>
      <c r="AK334" s="811"/>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72"/>
      <c r="T335" s="973"/>
      <c r="U335" s="812" t="s">
        <v>307</v>
      </c>
      <c r="V335" s="813"/>
      <c r="W335" s="814"/>
      <c r="X335" s="493" t="s">
        <v>770</v>
      </c>
      <c r="Y335" s="815"/>
      <c r="Z335" s="816"/>
      <c r="AA335" s="846"/>
      <c r="AB335" s="846"/>
      <c r="AC335" s="846">
        <f>+Y335-AA335</f>
        <v>0</v>
      </c>
      <c r="AD335" s="815"/>
      <c r="AE335" s="815"/>
      <c r="AF335" s="970"/>
      <c r="AG335" s="979"/>
      <c r="AH335" s="839"/>
      <c r="AI335" s="839"/>
      <c r="AJ335" s="840"/>
      <c r="AK335" s="811"/>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2043" priority="327" operator="equal">
      <formula>"completedw"</formula>
    </cfRule>
    <cfRule type="cellIs" dxfId="2042" priority="328" operator="equal">
      <formula>"HOLD"</formula>
    </cfRule>
    <cfRule type="cellIs" dxfId="2041" priority="329" operator="equal">
      <formula>"ROW"</formula>
    </cfRule>
  </conditionalFormatting>
  <conditionalFormatting sqref="A53:B53">
    <cfRule type="cellIs" dxfId="2040" priority="325" operator="equal">
      <formula>"HOLD"</formula>
    </cfRule>
    <cfRule type="cellIs" dxfId="2039" priority="324" operator="equal">
      <formula>"completedw"</formula>
    </cfRule>
    <cfRule type="cellIs" dxfId="2038" priority="326" operator="equal">
      <formula>"ROW"</formula>
    </cfRule>
  </conditionalFormatting>
  <conditionalFormatting sqref="A63:B63">
    <cfRule type="cellIs" dxfId="2037" priority="321" operator="equal">
      <formula>"completedw"</formula>
    </cfRule>
    <cfRule type="cellIs" dxfId="2036" priority="322" operator="equal">
      <formula>"HOLD"</formula>
    </cfRule>
    <cfRule type="cellIs" dxfId="2035" priority="323" operator="equal">
      <formula>"ROW"</formula>
    </cfRule>
  </conditionalFormatting>
  <conditionalFormatting sqref="A68:B70">
    <cfRule type="cellIs" dxfId="2034" priority="1409" operator="equal">
      <formula>"ROW"</formula>
    </cfRule>
    <cfRule type="cellIs" dxfId="2033" priority="1408" operator="equal">
      <formula>"HOLD"</formula>
    </cfRule>
    <cfRule type="cellIs" dxfId="2032" priority="1407" operator="equal">
      <formula>"completedw"</formula>
    </cfRule>
  </conditionalFormatting>
  <conditionalFormatting sqref="A74:B74">
    <cfRule type="cellIs" dxfId="2031" priority="318" operator="equal">
      <formula>"completedw"</formula>
    </cfRule>
    <cfRule type="cellIs" dxfId="2030" priority="320" operator="equal">
      <formula>"ROW"</formula>
    </cfRule>
    <cfRule type="cellIs" dxfId="2029" priority="319" operator="equal">
      <formula>"HOLD"</formula>
    </cfRule>
  </conditionalFormatting>
  <conditionalFormatting sqref="A79:B81">
    <cfRule type="cellIs" dxfId="2028" priority="1403" operator="equal">
      <formula>"HOLD"</formula>
    </cfRule>
    <cfRule type="cellIs" dxfId="2027" priority="1404" operator="equal">
      <formula>"ROW"</formula>
    </cfRule>
    <cfRule type="cellIs" dxfId="2026" priority="1402" operator="equal">
      <formula>"completedw"</formula>
    </cfRule>
  </conditionalFormatting>
  <conditionalFormatting sqref="A85:B85">
    <cfRule type="cellIs" dxfId="2025" priority="316" operator="equal">
      <formula>"HOLD"</formula>
    </cfRule>
    <cfRule type="cellIs" dxfId="2024" priority="315" operator="equal">
      <formula>"completedw"</formula>
    </cfRule>
    <cfRule type="cellIs" dxfId="2023" priority="317" operator="equal">
      <formula>"ROW"</formula>
    </cfRule>
  </conditionalFormatting>
  <conditionalFormatting sqref="A90:B92">
    <cfRule type="cellIs" dxfId="2022" priority="1397" operator="equal">
      <formula>"completedw"</formula>
    </cfRule>
    <cfRule type="cellIs" dxfId="2021" priority="1398" operator="equal">
      <formula>"HOLD"</formula>
    </cfRule>
    <cfRule type="cellIs" dxfId="2020" priority="1399" operator="equal">
      <formula>"ROW"</formula>
    </cfRule>
  </conditionalFormatting>
  <conditionalFormatting sqref="A96:B96">
    <cfRule type="cellIs" dxfId="2019" priority="313" operator="equal">
      <formula>"HOLD"</formula>
    </cfRule>
    <cfRule type="cellIs" dxfId="2018" priority="312" operator="equal">
      <formula>"completedw"</formula>
    </cfRule>
    <cfRule type="cellIs" dxfId="2017" priority="314" operator="equal">
      <formula>"ROW"</formula>
    </cfRule>
  </conditionalFormatting>
  <conditionalFormatting sqref="A108:B108">
    <cfRule type="cellIs" dxfId="2016" priority="309" operator="equal">
      <formula>"completedw"</formula>
    </cfRule>
    <cfRule type="cellIs" dxfId="2015" priority="310" operator="equal">
      <formula>"HOLD"</formula>
    </cfRule>
    <cfRule type="cellIs" dxfId="2014" priority="311" operator="equal">
      <formula>"ROW"</formula>
    </cfRule>
  </conditionalFormatting>
  <conditionalFormatting sqref="A120:B120">
    <cfRule type="cellIs" dxfId="2013" priority="305" operator="equal">
      <formula>"ROW"</formula>
    </cfRule>
    <cfRule type="cellIs" dxfId="2012" priority="304" operator="equal">
      <formula>"HOLD"</formula>
    </cfRule>
    <cfRule type="cellIs" dxfId="2011" priority="303" operator="equal">
      <formula>"completedw"</formula>
    </cfRule>
  </conditionalFormatting>
  <conditionalFormatting sqref="A132:B132">
    <cfRule type="cellIs" dxfId="2010" priority="301" operator="equal">
      <formula>"HOLD"</formula>
    </cfRule>
    <cfRule type="cellIs" dxfId="2009" priority="302" operator="equal">
      <formula>"ROW"</formula>
    </cfRule>
    <cfRule type="cellIs" dxfId="2008" priority="300" operator="equal">
      <formula>"completedw"</formula>
    </cfRule>
  </conditionalFormatting>
  <conditionalFormatting sqref="A144:B144">
    <cfRule type="cellIs" dxfId="2007" priority="273" operator="equal">
      <formula>"completedw"</formula>
    </cfRule>
    <cfRule type="cellIs" dxfId="2006" priority="275" operator="equal">
      <formula>"ROW"</formula>
    </cfRule>
    <cfRule type="cellIs" dxfId="2005" priority="274" operator="equal">
      <formula>"HOLD"</formula>
    </cfRule>
  </conditionalFormatting>
  <conditionalFormatting sqref="A156:B157">
    <cfRule type="cellIs" dxfId="2004" priority="272" operator="equal">
      <formula>"ROW"</formula>
    </cfRule>
    <cfRule type="cellIs" dxfId="2003" priority="271" operator="equal">
      <formula>"HOLD"</formula>
    </cfRule>
    <cfRule type="cellIs" dxfId="2002" priority="270" operator="equal">
      <formula>"completedw"</formula>
    </cfRule>
  </conditionalFormatting>
  <conditionalFormatting sqref="A167:B167">
    <cfRule type="cellIs" dxfId="2001" priority="298" operator="equal">
      <formula>"HOLD"</formula>
    </cfRule>
    <cfRule type="cellIs" dxfId="2000" priority="297" operator="equal">
      <formula>"completedw"</formula>
    </cfRule>
    <cfRule type="cellIs" dxfId="1999" priority="299" operator="equal">
      <formula>"ROW"</formula>
    </cfRule>
  </conditionalFormatting>
  <conditionalFormatting sqref="A178:B178">
    <cfRule type="cellIs" dxfId="1998" priority="294" operator="equal">
      <formula>"completedw"</formula>
    </cfRule>
    <cfRule type="cellIs" dxfId="1997" priority="295" operator="equal">
      <formula>"HOLD"</formula>
    </cfRule>
    <cfRule type="cellIs" dxfId="1996" priority="296" operator="equal">
      <formula>"ROW"</formula>
    </cfRule>
  </conditionalFormatting>
  <conditionalFormatting sqref="A189:B189">
    <cfRule type="cellIs" dxfId="1995" priority="291" operator="equal">
      <formula>"completedw"</formula>
    </cfRule>
    <cfRule type="cellIs" dxfId="1994" priority="292" operator="equal">
      <formula>"HOLD"</formula>
    </cfRule>
    <cfRule type="cellIs" dxfId="1993" priority="293" operator="equal">
      <formula>"ROW"</formula>
    </cfRule>
  </conditionalFormatting>
  <conditionalFormatting sqref="A200:B200">
    <cfRule type="cellIs" dxfId="1992" priority="269" operator="equal">
      <formula>"ROW"</formula>
    </cfRule>
    <cfRule type="cellIs" dxfId="1991" priority="268" operator="equal">
      <formula>"HOLD"</formula>
    </cfRule>
    <cfRule type="cellIs" dxfId="1990" priority="267" operator="equal">
      <formula>"completedw"</formula>
    </cfRule>
  </conditionalFormatting>
  <conditionalFormatting sqref="A243:B243">
    <cfRule type="cellIs" dxfId="1989" priority="338" operator="equal">
      <formula>"ROW"</formula>
    </cfRule>
    <cfRule type="cellIs" dxfId="1988" priority="337" operator="equal">
      <formula>"HOLD"</formula>
    </cfRule>
    <cfRule type="cellIs" dxfId="1987" priority="336" operator="equal">
      <formula>"completedw"</formula>
    </cfRule>
  </conditionalFormatting>
  <conditionalFormatting sqref="A253:B253">
    <cfRule type="cellIs" dxfId="1986" priority="335" operator="equal">
      <formula>"ROW"</formula>
    </cfRule>
    <cfRule type="cellIs" dxfId="1985" priority="334" operator="equal">
      <formula>"HOLD"</formula>
    </cfRule>
    <cfRule type="cellIs" dxfId="1984" priority="333" operator="equal">
      <formula>"completedw"</formula>
    </cfRule>
  </conditionalFormatting>
  <conditionalFormatting sqref="A259:B261">
    <cfRule type="cellIs" dxfId="1983" priority="129" operator="equal">
      <formula>"completedw"</formula>
    </cfRule>
    <cfRule type="cellIs" dxfId="1982" priority="131" operator="equal">
      <formula>"ROW"</formula>
    </cfRule>
    <cfRule type="cellIs" dxfId="1981" priority="130" operator="equal">
      <formula>"HOLD"</formula>
    </cfRule>
  </conditionalFormatting>
  <conditionalFormatting sqref="A263:B263">
    <cfRule type="cellIs" dxfId="1980" priority="331" operator="equal">
      <formula>"HOLD"</formula>
    </cfRule>
    <cfRule type="cellIs" dxfId="1979" priority="330" operator="equal">
      <formula>"completedw"</formula>
    </cfRule>
    <cfRule type="cellIs" dxfId="1978" priority="332" operator="equal">
      <formula>"ROW"</formula>
    </cfRule>
  </conditionalFormatting>
  <conditionalFormatting sqref="A273:B273">
    <cfRule type="cellIs" dxfId="1977" priority="290" operator="equal">
      <formula>"ROW"</formula>
    </cfRule>
    <cfRule type="cellIs" dxfId="1976" priority="289" operator="equal">
      <formula>"HOLD"</formula>
    </cfRule>
    <cfRule type="cellIs" dxfId="1975" priority="288" operator="equal">
      <formula>"completedw"</formula>
    </cfRule>
  </conditionalFormatting>
  <conditionalFormatting sqref="A278:B280">
    <cfRule type="cellIs" dxfId="1974" priority="1330" operator="equal">
      <formula>"completedw"</formula>
    </cfRule>
    <cfRule type="cellIs" dxfId="1973" priority="1331" operator="equal">
      <formula>"HOLD"</formula>
    </cfRule>
    <cfRule type="cellIs" dxfId="1972" priority="1332" operator="equal">
      <formula>"ROW"</formula>
    </cfRule>
  </conditionalFormatting>
  <conditionalFormatting sqref="A284:B284">
    <cfRule type="cellIs" dxfId="1971" priority="287" operator="equal">
      <formula>"ROW"</formula>
    </cfRule>
    <cfRule type="cellIs" dxfId="1970" priority="286" operator="equal">
      <formula>"HOLD"</formula>
    </cfRule>
    <cfRule type="cellIs" dxfId="1969" priority="285" operator="equal">
      <formula>"completedw"</formula>
    </cfRule>
  </conditionalFormatting>
  <conditionalFormatting sqref="A289:B291">
    <cfRule type="cellIs" dxfId="1968" priority="1323" operator="equal">
      <formula>"completedw"</formula>
    </cfRule>
    <cfRule type="cellIs" dxfId="1967" priority="1324" operator="equal">
      <formula>"HOLD"</formula>
    </cfRule>
    <cfRule type="cellIs" dxfId="1966" priority="1325" operator="equal">
      <formula>"ROW"</formula>
    </cfRule>
  </conditionalFormatting>
  <conditionalFormatting sqref="A295:B295">
    <cfRule type="cellIs" dxfId="1965" priority="284" operator="equal">
      <formula>"ROW"</formula>
    </cfRule>
    <cfRule type="cellIs" dxfId="1964" priority="282" operator="equal">
      <formula>"completedw"</formula>
    </cfRule>
    <cfRule type="cellIs" dxfId="1963" priority="283" operator="equal">
      <formula>"HOLD"</formula>
    </cfRule>
  </conditionalFormatting>
  <conditionalFormatting sqref="A300:B302">
    <cfRule type="cellIs" dxfId="1962" priority="769" operator="equal">
      <formula>"HOLD"</formula>
    </cfRule>
    <cfRule type="cellIs" dxfId="1961" priority="770" operator="equal">
      <formula>"ROW"</formula>
    </cfRule>
    <cfRule type="cellIs" dxfId="1960" priority="768" operator="equal">
      <formula>"completedw"</formula>
    </cfRule>
  </conditionalFormatting>
  <conditionalFormatting sqref="A306:B306">
    <cfRule type="cellIs" dxfId="1959" priority="280" operator="equal">
      <formula>"HOLD"</formula>
    </cfRule>
    <cfRule type="cellIs" dxfId="1958" priority="281" operator="equal">
      <formula>"ROW"</formula>
    </cfRule>
    <cfRule type="cellIs" dxfId="1957" priority="279" operator="equal">
      <formula>"completedw"</formula>
    </cfRule>
  </conditionalFormatting>
  <conditionalFormatting sqref="A311:B313">
    <cfRule type="cellIs" dxfId="1956" priority="683" operator="equal">
      <formula>"ROW"</formula>
    </cfRule>
    <cfRule type="cellIs" dxfId="1955" priority="681" operator="equal">
      <formula>"completedw"</formula>
    </cfRule>
    <cfRule type="cellIs" dxfId="1954" priority="682" operator="equal">
      <formula>"HOLD"</formula>
    </cfRule>
  </conditionalFormatting>
  <conditionalFormatting sqref="A315:B315">
    <cfRule type="cellIs" dxfId="1953" priority="251" operator="equal">
      <formula>"completedw"</formula>
    </cfRule>
    <cfRule type="cellIs" dxfId="1952" priority="253" operator="equal">
      <formula>"ROW"</formula>
    </cfRule>
    <cfRule type="cellIs" dxfId="1951" priority="252" operator="equal">
      <formula>"HOLD"</formula>
    </cfRule>
  </conditionalFormatting>
  <conditionalFormatting sqref="A61:C62">
    <cfRule type="cellIs" dxfId="1950" priority="477" operator="equal">
      <formula>"completedw"</formula>
    </cfRule>
    <cfRule type="cellIs" dxfId="1949" priority="478" operator="equal">
      <formula>"HOLD"</formula>
    </cfRule>
    <cfRule type="cellIs" dxfId="1948" priority="479" operator="equal">
      <formula>"ROW"</formula>
    </cfRule>
  </conditionalFormatting>
  <conditionalFormatting sqref="A106:C107">
    <cfRule type="cellIs" dxfId="1947" priority="793" operator="equal">
      <formula>"completedw"</formula>
    </cfRule>
    <cfRule type="cellIs" dxfId="1946" priority="795" operator="equal">
      <formula>"ROW"</formula>
    </cfRule>
    <cfRule type="cellIs" dxfId="1945" priority="794" operator="equal">
      <formula>"HOLD"</formula>
    </cfRule>
  </conditionalFormatting>
  <conditionalFormatting sqref="A267:C268">
    <cfRule type="cellIs" dxfId="1944" priority="1011" operator="equal">
      <formula>"ROW"</formula>
    </cfRule>
    <cfRule type="cellIs" dxfId="1943" priority="1010" operator="equal">
      <formula>"HOLD"</formula>
    </cfRule>
    <cfRule type="cellIs" dxfId="1942" priority="1009" operator="equal">
      <formula>"completedw"</formula>
    </cfRule>
  </conditionalFormatting>
  <conditionalFormatting sqref="A187:E187">
    <cfRule type="cellIs" dxfId="1941" priority="361" operator="equal">
      <formula>"HOLD"</formula>
    </cfRule>
    <cfRule type="cellIs" dxfId="1940" priority="362" operator="equal">
      <formula>"ROW"</formula>
    </cfRule>
    <cfRule type="cellIs" dxfId="1939" priority="360" operator="equal">
      <formula>"completedw"</formula>
    </cfRule>
  </conditionalFormatting>
  <conditionalFormatting sqref="A208:E209">
    <cfRule type="cellIs" dxfId="1938" priority="230" operator="equal">
      <formula>"completedw"</formula>
    </cfRule>
    <cfRule type="cellIs" dxfId="1937" priority="231" operator="equal">
      <formula>"HOLD"</formula>
    </cfRule>
    <cfRule type="cellIs" dxfId="1936" priority="232" operator="equal">
      <formula>"ROW"</formula>
    </cfRule>
  </conditionalFormatting>
  <conditionalFormatting sqref="A72:I73">
    <cfRule type="cellIs" dxfId="1935" priority="429" operator="equal">
      <formula>"completedw"</formula>
    </cfRule>
    <cfRule type="cellIs" dxfId="1934" priority="430" operator="equal">
      <formula>"HOLD"</formula>
    </cfRule>
    <cfRule type="cellIs" dxfId="1933" priority="431" operator="equal">
      <formula>"ROW"</formula>
    </cfRule>
  </conditionalFormatting>
  <conditionalFormatting sqref="A118:I119">
    <cfRule type="cellIs" dxfId="1932" priority="217" operator="equal">
      <formula>"ROW"</formula>
    </cfRule>
    <cfRule type="cellIs" dxfId="1931" priority="216" operator="equal">
      <formula>"HOLD"</formula>
    </cfRule>
    <cfRule type="cellIs" dxfId="1930" priority="215" operator="equal">
      <formula>"completedw"</formula>
    </cfRule>
  </conditionalFormatting>
  <conditionalFormatting sqref="A180:L182">
    <cfRule type="cellIs" dxfId="1929" priority="1" operator="equal">
      <formula>"completedw"</formula>
    </cfRule>
    <cfRule type="cellIs" dxfId="1928" priority="2" operator="equal">
      <formula>"HOLD"</formula>
    </cfRule>
    <cfRule type="cellIs" dxfId="1927" priority="3" operator="equal">
      <formula>"ROW"</formula>
    </cfRule>
  </conditionalFormatting>
  <conditionalFormatting sqref="A183:L186">
    <cfRule type="cellIs" dxfId="1926" priority="1292" operator="equal">
      <formula>"ROW"</formula>
    </cfRule>
    <cfRule type="cellIs" dxfId="1925" priority="1290" operator="equal">
      <formula>"completedw"</formula>
    </cfRule>
    <cfRule type="cellIs" dxfId="192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923" priority="526" operator="equal">
      <formula>"completedw"</formula>
    </cfRule>
    <cfRule type="cellIs" dxfId="1922" priority="528" operator="equal">
      <formula>"ROW"</formula>
    </cfRule>
    <cfRule type="cellIs" dxfId="1921" priority="527" operator="equal">
      <formula>"HOLD"</formula>
    </cfRule>
  </conditionalFormatting>
  <conditionalFormatting sqref="B57">
    <cfRule type="cellIs" dxfId="1920" priority="1410" operator="equal">
      <formula>"wip"</formula>
    </cfRule>
    <cfRule type="cellIs" dxfId="1919" priority="1411" operator="equal">
      <formula>"Completed"</formula>
    </cfRule>
  </conditionalFormatting>
  <conditionalFormatting sqref="B68">
    <cfRule type="cellIs" dxfId="1918" priority="1405" operator="equal">
      <formula>"wip"</formula>
    </cfRule>
    <cfRule type="cellIs" dxfId="1917" priority="1406" operator="equal">
      <formula>"Completed"</formula>
    </cfRule>
  </conditionalFormatting>
  <conditionalFormatting sqref="B79">
    <cfRule type="cellIs" dxfId="1916" priority="1400" operator="equal">
      <formula>"wip"</formula>
    </cfRule>
    <cfRule type="cellIs" dxfId="1915" priority="1401" operator="equal">
      <formula>"Completed"</formula>
    </cfRule>
  </conditionalFormatting>
  <conditionalFormatting sqref="B90">
    <cfRule type="cellIs" dxfId="1914" priority="1395" operator="equal">
      <formula>"wip"</formula>
    </cfRule>
    <cfRule type="cellIs" dxfId="1913" priority="1396" operator="equal">
      <formula>"Completed"</formula>
    </cfRule>
  </conditionalFormatting>
  <conditionalFormatting sqref="B102">
    <cfRule type="cellIs" dxfId="1912" priority="1629" operator="equal">
      <formula>"Completed"</formula>
    </cfRule>
    <cfRule type="cellIs" dxfId="1911" priority="1628" operator="equal">
      <formula>"wip"</formula>
    </cfRule>
  </conditionalFormatting>
  <conditionalFormatting sqref="B114">
    <cfRule type="cellIs" dxfId="1910" priority="1627" operator="equal">
      <formula>"Completed"</formula>
    </cfRule>
    <cfRule type="cellIs" dxfId="1909" priority="1626" operator="equal">
      <formula>"wip"</formula>
    </cfRule>
  </conditionalFormatting>
  <conditionalFormatting sqref="B126">
    <cfRule type="cellIs" dxfId="1908" priority="1625" operator="equal">
      <formula>"Completed"</formula>
    </cfRule>
    <cfRule type="cellIs" dxfId="1907" priority="1624" operator="equal">
      <formula>"wip"</formula>
    </cfRule>
  </conditionalFormatting>
  <conditionalFormatting sqref="B138">
    <cfRule type="cellIs" dxfId="1906" priority="1622" operator="equal">
      <formula>"wip"</formula>
    </cfRule>
    <cfRule type="cellIs" dxfId="1905" priority="1623" operator="equal">
      <formula>"Completed"</formula>
    </cfRule>
  </conditionalFormatting>
  <conditionalFormatting sqref="B150">
    <cfRule type="cellIs" dxfId="1904" priority="1621" operator="equal">
      <formula>"Completed"</formula>
    </cfRule>
    <cfRule type="cellIs" dxfId="1903" priority="1620" operator="equal">
      <formula>"wip"</formula>
    </cfRule>
  </conditionalFormatting>
  <conditionalFormatting sqref="B161">
    <cfRule type="cellIs" dxfId="1902" priority="1619" operator="equal">
      <formula>"Completed"</formula>
    </cfRule>
    <cfRule type="cellIs" dxfId="1901" priority="1618" operator="equal">
      <formula>"wip"</formula>
    </cfRule>
  </conditionalFormatting>
  <conditionalFormatting sqref="B172">
    <cfRule type="cellIs" dxfId="1900" priority="1616" operator="equal">
      <formula>"wip"</formula>
    </cfRule>
    <cfRule type="cellIs" dxfId="1899" priority="1617" operator="equal">
      <formula>"Completed"</formula>
    </cfRule>
  </conditionalFormatting>
  <conditionalFormatting sqref="B183">
    <cfRule type="cellIs" dxfId="1898" priority="1589" operator="equal">
      <formula>"Completed"</formula>
    </cfRule>
    <cfRule type="cellIs" dxfId="1897" priority="1588" operator="equal">
      <formula>"wip"</formula>
    </cfRule>
  </conditionalFormatting>
  <conditionalFormatting sqref="B194">
    <cfRule type="cellIs" dxfId="1896" priority="1558" operator="equal">
      <formula>"wip"</formula>
    </cfRule>
    <cfRule type="cellIs" dxfId="1895" priority="1559" operator="equal">
      <formula>"Completed"</formula>
    </cfRule>
  </conditionalFormatting>
  <conditionalFormatting sqref="B204">
    <cfRule type="cellIs" dxfId="1894" priority="1531" operator="equal">
      <formula>"Completed"</formula>
    </cfRule>
    <cfRule type="cellIs" dxfId="1893" priority="1530" operator="equal">
      <formula>"wip"</formula>
    </cfRule>
  </conditionalFormatting>
  <conditionalFormatting sqref="B215">
    <cfRule type="cellIs" dxfId="1892" priority="1502" operator="equal">
      <formula>"wip"</formula>
    </cfRule>
    <cfRule type="cellIs" dxfId="1891" priority="1503" operator="equal">
      <formula>"Completed"</formula>
    </cfRule>
  </conditionalFormatting>
  <conditionalFormatting sqref="B221">
    <cfRule type="cellIs" dxfId="1890" priority="344" operator="equal">
      <formula>"ROW"</formula>
    </cfRule>
    <cfRule type="cellIs" dxfId="1889" priority="343" operator="equal">
      <formula>"HOLD"</formula>
    </cfRule>
    <cfRule type="cellIs" dxfId="1888" priority="342" operator="equal">
      <formula>"completedw"</formula>
    </cfRule>
  </conditionalFormatting>
  <conditionalFormatting sqref="B226">
    <cfRule type="cellIs" dxfId="1887" priority="1475" operator="equal">
      <formula>"Completed"</formula>
    </cfRule>
    <cfRule type="cellIs" dxfId="1886" priority="1474" operator="equal">
      <formula>"wip"</formula>
    </cfRule>
  </conditionalFormatting>
  <conditionalFormatting sqref="B232">
    <cfRule type="cellIs" dxfId="1885" priority="341" operator="equal">
      <formula>"ROW"</formula>
    </cfRule>
    <cfRule type="cellIs" dxfId="1884" priority="340" operator="equal">
      <formula>"HOLD"</formula>
    </cfRule>
    <cfRule type="cellIs" dxfId="1883" priority="339" operator="equal">
      <formula>"completedw"</formula>
    </cfRule>
  </conditionalFormatting>
  <conditionalFormatting sqref="B237">
    <cfRule type="cellIs" dxfId="1882" priority="1447" operator="equal">
      <formula>"Completed"</formula>
    </cfRule>
    <cfRule type="cellIs" dxfId="1881" priority="1446" operator="equal">
      <formula>"wip"</formula>
    </cfRule>
  </conditionalFormatting>
  <conditionalFormatting sqref="B247">
    <cfRule type="cellIs" dxfId="1880" priority="1419" operator="equal">
      <formula>"Completed"</formula>
    </cfRule>
    <cfRule type="cellIs" dxfId="1879" priority="1418" operator="equal">
      <formula>"wip"</formula>
    </cfRule>
  </conditionalFormatting>
  <conditionalFormatting sqref="B257">
    <cfRule type="cellIs" dxfId="1878" priority="1364" operator="equal">
      <formula>"wip"</formula>
    </cfRule>
    <cfRule type="cellIs" dxfId="1877" priority="1365" operator="equal">
      <formula>"Completed"</formula>
    </cfRule>
  </conditionalFormatting>
  <conditionalFormatting sqref="B267">
    <cfRule type="cellIs" dxfId="1876" priority="1393" operator="equal">
      <formula>"wip"</formula>
    </cfRule>
    <cfRule type="cellIs" dxfId="1875" priority="1394" operator="equal">
      <formula>"Completed"</formula>
    </cfRule>
  </conditionalFormatting>
  <conditionalFormatting sqref="B278">
    <cfRule type="cellIs" dxfId="1874" priority="1329" operator="equal">
      <formula>"Completed"</formula>
    </cfRule>
    <cfRule type="cellIs" dxfId="1873" priority="1328" operator="equal">
      <formula>"wip"</formula>
    </cfRule>
  </conditionalFormatting>
  <conditionalFormatting sqref="B289">
    <cfRule type="cellIs" dxfId="1872" priority="1321" operator="equal">
      <formula>"wip"</formula>
    </cfRule>
    <cfRule type="cellIs" dxfId="1871" priority="1322" operator="equal">
      <formula>"Completed"</formula>
    </cfRule>
  </conditionalFormatting>
  <conditionalFormatting sqref="B300">
    <cfRule type="cellIs" dxfId="1870" priority="766" operator="equal">
      <formula>"wip"</formula>
    </cfRule>
    <cfRule type="cellIs" dxfId="1869" priority="767" operator="equal">
      <formula>"Completed"</formula>
    </cfRule>
  </conditionalFormatting>
  <conditionalFormatting sqref="B311">
    <cfRule type="cellIs" dxfId="1868" priority="680" operator="equal">
      <formula>"Completed"</formula>
    </cfRule>
    <cfRule type="cellIs" dxfId="186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866" priority="1260" operator="equal">
      <formula>"wip"</formula>
    </cfRule>
    <cfRule type="cellIs" dxfId="1865" priority="1259" operator="equal">
      <formula>"Completed"</formula>
    </cfRule>
  </conditionalFormatting>
  <conditionalFormatting sqref="C25">
    <cfRule type="containsText" dxfId="1864" priority="14" operator="containsText" text="Hold">
      <formula>NOT(ISERROR(SEARCH("Hold",C25)))</formula>
    </cfRule>
  </conditionalFormatting>
  <conditionalFormatting sqref="C36:C37">
    <cfRule type="cellIs" dxfId="1863" priority="584" operator="equal">
      <formula>"completedw"</formula>
    </cfRule>
    <cfRule type="containsText" dxfId="1862" priority="583" operator="containsText" text="Hold">
      <formula>NOT(ISERROR(SEARCH("Hold",C36)))</formula>
    </cfRule>
    <cfRule type="cellIs" dxfId="1861" priority="588" operator="equal">
      <formula>"Completed"</formula>
    </cfRule>
    <cfRule type="cellIs" dxfId="1860" priority="587" operator="equal">
      <formula>"wip"</formula>
    </cfRule>
    <cfRule type="cellIs" dxfId="1859" priority="586" operator="equal">
      <formula>"ROW"</formula>
    </cfRule>
    <cfRule type="cellIs" dxfId="1858" priority="585" operator="equal">
      <formula>"HOLD"</formula>
    </cfRule>
  </conditionalFormatting>
  <conditionalFormatting sqref="C79:C80">
    <cfRule type="cellIs" dxfId="1857" priority="208" operator="equal">
      <formula>"completedw"</formula>
    </cfRule>
    <cfRule type="cellIs" dxfId="1856" priority="209" operator="equal">
      <formula>"HOLD"</formula>
    </cfRule>
    <cfRule type="cellIs" dxfId="1855" priority="212" operator="equal">
      <formula>"Completed"</formula>
    </cfRule>
    <cfRule type="cellIs" dxfId="1854" priority="211" operator="equal">
      <formula>"wip"</formula>
    </cfRule>
    <cfRule type="cellIs" dxfId="1853" priority="210" operator="equal">
      <formula>"ROW"</formula>
    </cfRule>
    <cfRule type="containsText" dxfId="1852" priority="207" operator="containsText" text="Hold">
      <formula>NOT(ISERROR(SEARCH("Hold",C79)))</formula>
    </cfRule>
  </conditionalFormatting>
  <conditionalFormatting sqref="C90:C91">
    <cfRule type="cellIs" dxfId="1851" priority="566" operator="equal">
      <formula>"HOLD"</formula>
    </cfRule>
    <cfRule type="cellIs" dxfId="1850" priority="567" operator="equal">
      <formula>"ROW"</formula>
    </cfRule>
    <cfRule type="cellIs" dxfId="1849" priority="568" operator="equal">
      <formula>"wip"</formula>
    </cfRule>
    <cfRule type="cellIs" dxfId="1848" priority="569" operator="equal">
      <formula>"Completed"</formula>
    </cfRule>
    <cfRule type="cellIs" dxfId="1847" priority="565" operator="equal">
      <formula>"completedw"</formula>
    </cfRule>
    <cfRule type="containsText" dxfId="1846" priority="564" operator="containsText" text="Hold">
      <formula>NOT(ISERROR(SEARCH("Hold",C90)))</formula>
    </cfRule>
  </conditionalFormatting>
  <conditionalFormatting sqref="C102:C103">
    <cfRule type="cellIs" dxfId="1845" priority="206" operator="equal">
      <formula>"Completed"</formula>
    </cfRule>
    <cfRule type="containsText" dxfId="1844" priority="201" operator="containsText" text="Hold">
      <formula>NOT(ISERROR(SEARCH("Hold",C102)))</formula>
    </cfRule>
    <cfRule type="cellIs" dxfId="1843" priority="202" operator="equal">
      <formula>"completedw"</formula>
    </cfRule>
    <cfRule type="cellIs" dxfId="1842" priority="203" operator="equal">
      <formula>"HOLD"</formula>
    </cfRule>
    <cfRule type="cellIs" dxfId="1841" priority="204" operator="equal">
      <formula>"ROW"</formula>
    </cfRule>
    <cfRule type="cellIs" dxfId="1840" priority="205" operator="equal">
      <formula>"wip"</formula>
    </cfRule>
  </conditionalFormatting>
  <conditionalFormatting sqref="C138:C139">
    <cfRule type="containsText" dxfId="1839" priority="1234" operator="containsText" text="Hold">
      <formula>NOT(ISERROR(SEARCH("Hold",C138)))</formula>
    </cfRule>
  </conditionalFormatting>
  <conditionalFormatting sqref="C161:C162">
    <cfRule type="containsText" dxfId="1838" priority="1155" operator="containsText" text="Hold">
      <formula>NOT(ISERROR(SEARCH("Hold",C161)))</formula>
    </cfRule>
  </conditionalFormatting>
  <conditionalFormatting sqref="C172:C173">
    <cfRule type="containsText" dxfId="1837" priority="530" operator="containsText" text="Hold">
      <formula>NOT(ISERROR(SEARCH("Hold",C172)))</formula>
    </cfRule>
  </conditionalFormatting>
  <conditionalFormatting sqref="C183:C184">
    <cfRule type="containsText" dxfId="1836" priority="1158" operator="containsText" text="Hold">
      <formula>NOT(ISERROR(SEARCH("Hold",C183)))</formula>
    </cfRule>
  </conditionalFormatting>
  <conditionalFormatting sqref="C194:C195">
    <cfRule type="containsText" dxfId="1835" priority="804" operator="containsText" text="Hold">
      <formula>NOT(ISERROR(SEARCH("Hold",C194)))</formula>
    </cfRule>
  </conditionalFormatting>
  <conditionalFormatting sqref="C204:C205">
    <cfRule type="containsText" dxfId="1834" priority="177" operator="containsText" text="Hold">
      <formula>NOT(ISERROR(SEARCH("Hold",C204)))</formula>
    </cfRule>
  </conditionalFormatting>
  <conditionalFormatting sqref="C220">
    <cfRule type="cellIs" dxfId="1833" priority="144" operator="equal">
      <formula>"ROW"</formula>
    </cfRule>
    <cfRule type="cellIs" dxfId="1832" priority="142" operator="equal">
      <formula>"completedw"</formula>
    </cfRule>
    <cfRule type="cellIs" dxfId="1831" priority="143" operator="equal">
      <formula>"HOLD"</formula>
    </cfRule>
  </conditionalFormatting>
  <conditionalFormatting sqref="C226:C227">
    <cfRule type="containsText" dxfId="1830" priority="1131" operator="containsText" text="Hold">
      <formula>NOT(ISERROR(SEARCH("Hold",C226)))</formula>
    </cfRule>
  </conditionalFormatting>
  <conditionalFormatting sqref="C230">
    <cfRule type="cellIs" dxfId="1829" priority="169" operator="equal">
      <formula>"HOLD"</formula>
    </cfRule>
    <cfRule type="cellIs" dxfId="1828" priority="168" operator="equal">
      <formula>"completedw"</formula>
    </cfRule>
    <cfRule type="cellIs" dxfId="1827" priority="170" operator="equal">
      <formula>"ROW"</formula>
    </cfRule>
  </conditionalFormatting>
  <conditionalFormatting sqref="C237:C238">
    <cfRule type="containsText" dxfId="1826" priority="1130" operator="containsText" text="Hold">
      <formula>NOT(ISERROR(SEARCH("Hold",C237)))</formula>
    </cfRule>
  </conditionalFormatting>
  <conditionalFormatting sqref="C247:C248">
    <cfRule type="containsText" dxfId="1825" priority="1108" operator="containsText" text="Hold">
      <formula>NOT(ISERROR(SEARCH("Hold",C247)))</formula>
    </cfRule>
  </conditionalFormatting>
  <conditionalFormatting sqref="C257:C258">
    <cfRule type="containsText" dxfId="1824" priority="1107" operator="containsText" text="Hold">
      <formula>NOT(ISERROR(SEARCH("Hold",C257)))</formula>
    </cfRule>
  </conditionalFormatting>
  <conditionalFormatting sqref="C267:C268">
    <cfRule type="cellIs" dxfId="1823" priority="1013" operator="equal">
      <formula>"Completed"</formula>
    </cfRule>
    <cfRule type="cellIs" dxfId="1822" priority="1012" operator="equal">
      <formula>"wip"</formula>
    </cfRule>
    <cfRule type="containsText" dxfId="1821" priority="1008" operator="containsText" text="Hold">
      <formula>NOT(ISERROR(SEARCH("Hold",C267)))</formula>
    </cfRule>
  </conditionalFormatting>
  <conditionalFormatting sqref="C278:C279">
    <cfRule type="containsText" dxfId="1820" priority="1002" operator="containsText" text="Hold">
      <formula>NOT(ISERROR(SEARCH("Hold",C278)))</formula>
    </cfRule>
  </conditionalFormatting>
  <conditionalFormatting sqref="C289:C290">
    <cfRule type="cellIs" dxfId="1819" priority="867" operator="equal">
      <formula>"ROW"</formula>
    </cfRule>
    <cfRule type="cellIs" dxfId="1818" priority="866" operator="equal">
      <formula>"HOLD"</formula>
    </cfRule>
    <cfRule type="cellIs" dxfId="1817" priority="865" operator="equal">
      <formula>"completedw"</formula>
    </cfRule>
    <cfRule type="containsText" dxfId="1816" priority="864" operator="containsText" text="Hold">
      <formula>NOT(ISERROR(SEARCH("Hold",C289)))</formula>
    </cfRule>
    <cfRule type="cellIs" dxfId="1815" priority="868" operator="equal">
      <formula>"wip"</formula>
    </cfRule>
    <cfRule type="cellIs" dxfId="1814" priority="869" operator="equal">
      <formula>"Completed"</formula>
    </cfRule>
  </conditionalFormatting>
  <conditionalFormatting sqref="C300:C301">
    <cfRule type="containsText" dxfId="1813" priority="760" operator="containsText" text="Hold">
      <formula>NOT(ISERROR(SEARCH("Hold",C300)))</formula>
    </cfRule>
  </conditionalFormatting>
  <conditionalFormatting sqref="C311:C312">
    <cfRule type="containsText" dxfId="1812" priority="673" operator="containsText" text="Hold">
      <formula>NOT(ISERROR(SEARCH("Hold",C311)))</formula>
    </cfRule>
  </conditionalFormatting>
  <conditionalFormatting sqref="C278:D279 D79:R80 N268:P268 N290:P290 I47:AE48 Q267:Q268">
    <cfRule type="cellIs" dxfId="1811" priority="1003" operator="equal">
      <formula>"completedw"</formula>
    </cfRule>
    <cfRule type="cellIs" dxfId="1810" priority="1004" operator="equal">
      <formula>"HOLD"</formula>
    </cfRule>
    <cfRule type="cellIs" dxfId="1809" priority="1005" operator="equal">
      <formula>"ROW"</formula>
    </cfRule>
    <cfRule type="cellIs" dxfId="1808" priority="1006" operator="equal">
      <formula>"wip"</formula>
    </cfRule>
    <cfRule type="cellIs" dxfId="1807" priority="1007" operator="equal">
      <formula>"Completed"</formula>
    </cfRule>
  </conditionalFormatting>
  <conditionalFormatting sqref="C300:D301">
    <cfRule type="cellIs" dxfId="1806" priority="763" operator="equal">
      <formula>"ROW"</formula>
    </cfRule>
    <cfRule type="cellIs" dxfId="1805" priority="765" operator="equal">
      <formula>"Completed"</formula>
    </cfRule>
    <cfRule type="cellIs" dxfId="1804" priority="764" operator="equal">
      <formula>"wip"</formula>
    </cfRule>
    <cfRule type="cellIs" dxfId="1803" priority="762" operator="equal">
      <formula>"HOLD"</formula>
    </cfRule>
    <cfRule type="cellIs" dxfId="1802" priority="761" operator="equal">
      <formula>"completedw"</formula>
    </cfRule>
  </conditionalFormatting>
  <conditionalFormatting sqref="C311:D312">
    <cfRule type="cellIs" dxfId="1801" priority="678" operator="equal">
      <formula>"Completed"</formula>
    </cfRule>
    <cfRule type="cellIs" dxfId="1800" priority="674" operator="equal">
      <formula>"completedw"</formula>
    </cfRule>
    <cfRule type="cellIs" dxfId="1799" priority="675" operator="equal">
      <formula>"HOLD"</formula>
    </cfRule>
    <cfRule type="cellIs" dxfId="1798" priority="676" operator="equal">
      <formula>"ROW"</formula>
    </cfRule>
    <cfRule type="cellIs" dxfId="1797" priority="677" operator="equal">
      <formula>"wip"</formula>
    </cfRule>
  </conditionalFormatting>
  <conditionalFormatting sqref="C25:F25 B25:B26 D26 F26">
    <cfRule type="cellIs" dxfId="1796" priority="49" operator="equal">
      <formula>"wip"</formula>
    </cfRule>
    <cfRule type="cellIs" dxfId="1795" priority="50" operator="equal">
      <formula>"Completed"</formula>
    </cfRule>
  </conditionalFormatting>
  <conditionalFormatting sqref="C47:F48">
    <cfRule type="cellIs" dxfId="1794" priority="1211" operator="equal">
      <formula>"completedw"</formula>
    </cfRule>
    <cfRule type="cellIs" dxfId="1793" priority="1212" operator="equal">
      <formula>"HOLD"</formula>
    </cfRule>
    <cfRule type="cellIs" dxfId="1792" priority="1213" operator="equal">
      <formula>"ROW"</formula>
    </cfRule>
    <cfRule type="cellIs" dxfId="1791" priority="1215" operator="equal">
      <formula>"Completed"</formula>
    </cfRule>
    <cfRule type="cellIs" dxfId="1790" priority="1214" operator="equal">
      <formula>"wip"</formula>
    </cfRule>
  </conditionalFormatting>
  <conditionalFormatting sqref="C68:F69">
    <cfRule type="cellIs" dxfId="1789" priority="1223" operator="equal">
      <formula>"completedw"</formula>
    </cfRule>
    <cfRule type="cellIs" dxfId="1788" priority="1227" operator="equal">
      <formula>"Completed"</formula>
    </cfRule>
    <cfRule type="cellIs" dxfId="1787" priority="1226" operator="equal">
      <formula>"wip"</formula>
    </cfRule>
    <cfRule type="cellIs" dxfId="1786" priority="1225" operator="equal">
      <formula>"ROW"</formula>
    </cfRule>
    <cfRule type="cellIs" dxfId="1785" priority="1224" operator="equal">
      <formula>"HOLD"</formula>
    </cfRule>
  </conditionalFormatting>
  <conditionalFormatting sqref="C51:I51">
    <cfRule type="cellIs" dxfId="1784" priority="499" operator="equal">
      <formula>"HOLD"</formula>
    </cfRule>
    <cfRule type="cellIs" dxfId="1783" priority="500" operator="equal">
      <formula>"ROW"</formula>
    </cfRule>
    <cfRule type="cellIs" dxfId="1782" priority="498" operator="equal">
      <formula>"completedw"</formula>
    </cfRule>
  </conditionalFormatting>
  <conditionalFormatting sqref="C81:AA81 C302:AA302 C313:AA313">
    <cfRule type="cellIs" dxfId="1781" priority="1271" operator="equal">
      <formula>"completedw"</formula>
    </cfRule>
    <cfRule type="cellIs" dxfId="1780" priority="1272" operator="equal">
      <formula>"HOLD"</formula>
    </cfRule>
    <cfRule type="cellIs" dxfId="1779" priority="1275" operator="equal">
      <formula>"wip"</formula>
    </cfRule>
    <cfRule type="cellIs" dxfId="1778" priority="1274" operator="equal">
      <formula>"Completed"</formula>
    </cfRule>
    <cfRule type="cellIs" dxfId="1777" priority="1273" operator="equal">
      <formula>"ROW"</formula>
    </cfRule>
  </conditionalFormatting>
  <conditionalFormatting sqref="C185:AA185">
    <cfRule type="cellIs" dxfId="1776" priority="629" operator="equal">
      <formula>"Completed"</formula>
    </cfRule>
  </conditionalFormatting>
  <conditionalFormatting sqref="C259:AA259">
    <cfRule type="cellIs" dxfId="1775" priority="1310" operator="equal">
      <formula>"Completed"</formula>
    </cfRule>
    <cfRule type="cellIs" dxfId="1774" priority="1309" operator="equal">
      <formula>"ROW"</formula>
    </cfRule>
    <cfRule type="cellIs" dxfId="1773" priority="1308" operator="equal">
      <formula>"HOLD"</formula>
    </cfRule>
    <cfRule type="cellIs" dxfId="1772" priority="1307" operator="equal">
      <formula>"completedw"</formula>
    </cfRule>
  </conditionalFormatting>
  <conditionalFormatting sqref="C38:AC38">
    <cfRule type="cellIs" dxfId="1771" priority="1264" operator="equal">
      <formula>"wip"</formula>
    </cfRule>
    <cfRule type="cellIs" dxfId="1770" priority="1263" operator="equal">
      <formula>"Completed"</formula>
    </cfRule>
  </conditionalFormatting>
  <conditionalFormatting sqref="C57:AE58 B36">
    <cfRule type="cellIs" dxfId="1769" priority="1258" operator="equal">
      <formula>"Completed"</formula>
    </cfRule>
    <cfRule type="cellIs" dxfId="1768" priority="1257" operator="equal">
      <formula>"wip"</formula>
    </cfRule>
  </conditionalFormatting>
  <conditionalFormatting sqref="D172">
    <cfRule type="cellIs" dxfId="1767" priority="1614" operator="equal">
      <formula>"wip"</formula>
    </cfRule>
    <cfRule type="cellIs" dxfId="1766" priority="1615" operator="equal">
      <formula>"Completed"</formula>
    </cfRule>
  </conditionalFormatting>
  <conditionalFormatting sqref="D183">
    <cfRule type="cellIs" dxfId="1765" priority="1586" operator="equal">
      <formula>"wip"</formula>
    </cfRule>
    <cfRule type="cellIs" dxfId="1764" priority="1587" operator="equal">
      <formula>"Completed"</formula>
    </cfRule>
  </conditionalFormatting>
  <conditionalFormatting sqref="D194">
    <cfRule type="cellIs" dxfId="1763" priority="1556" operator="equal">
      <formula>"wip"</formula>
    </cfRule>
    <cfRule type="cellIs" dxfId="1762" priority="1557" operator="equal">
      <formula>"Completed"</formula>
    </cfRule>
  </conditionalFormatting>
  <conditionalFormatting sqref="D204">
    <cfRule type="cellIs" dxfId="1761" priority="1529" operator="equal">
      <formula>"Completed"</formula>
    </cfRule>
    <cfRule type="cellIs" dxfId="1760" priority="1528" operator="equal">
      <formula>"wip"</formula>
    </cfRule>
  </conditionalFormatting>
  <conditionalFormatting sqref="D215">
    <cfRule type="cellIs" dxfId="1759" priority="1501" operator="equal">
      <formula>"Completed"</formula>
    </cfRule>
    <cfRule type="cellIs" dxfId="1758" priority="1500" operator="equal">
      <formula>"wip"</formula>
    </cfRule>
  </conditionalFormatting>
  <conditionalFormatting sqref="D226">
    <cfRule type="cellIs" dxfId="1757" priority="1473" operator="equal">
      <formula>"Completed"</formula>
    </cfRule>
    <cfRule type="cellIs" dxfId="1756" priority="1472" operator="equal">
      <formula>"wip"</formula>
    </cfRule>
  </conditionalFormatting>
  <conditionalFormatting sqref="D237">
    <cfRule type="cellIs" dxfId="1755" priority="1445" operator="equal">
      <formula>"Completed"</formula>
    </cfRule>
    <cfRule type="cellIs" dxfId="1754" priority="1444" operator="equal">
      <formula>"wip"</formula>
    </cfRule>
  </conditionalFormatting>
  <conditionalFormatting sqref="D247">
    <cfRule type="cellIs" dxfId="1753" priority="1390" operator="equal">
      <formula>"wip"</formula>
    </cfRule>
    <cfRule type="cellIs" dxfId="1752" priority="1391" operator="equal">
      <formula>"Completed"</formula>
    </cfRule>
  </conditionalFormatting>
  <conditionalFormatting sqref="D257">
    <cfRule type="cellIs" dxfId="1751" priority="1363" operator="equal">
      <formula>"Completed"</formula>
    </cfRule>
    <cfRule type="cellIs" dxfId="1750" priority="1362" operator="equal">
      <formula>"wip"</formula>
    </cfRule>
  </conditionalFormatting>
  <conditionalFormatting sqref="D36:E37">
    <cfRule type="cellIs" dxfId="1749" priority="594" operator="equal">
      <formula>"Completed"</formula>
    </cfRule>
    <cfRule type="cellIs" dxfId="1748" priority="592" operator="equal">
      <formula>"ROW"</formula>
    </cfRule>
    <cfRule type="cellIs" dxfId="1747" priority="591" operator="equal">
      <formula>"HOLD"</formula>
    </cfRule>
    <cfRule type="cellIs" dxfId="1746" priority="590" operator="equal">
      <formula>"completedw"</formula>
    </cfRule>
    <cfRule type="cellIs" dxfId="1745" priority="593" operator="equal">
      <formula>"wip"</formula>
    </cfRule>
  </conditionalFormatting>
  <conditionalFormatting sqref="D267:E268">
    <cfRule type="cellIs" dxfId="1744" priority="1015" operator="equal">
      <formula>"completedw"</formula>
    </cfRule>
    <cfRule type="cellIs" dxfId="1743" priority="1019" operator="equal">
      <formula>"Completed"</formula>
    </cfRule>
    <cfRule type="cellIs" dxfId="1742" priority="1016" operator="equal">
      <formula>"HOLD"</formula>
    </cfRule>
    <cfRule type="cellIs" dxfId="1741" priority="1018" operator="equal">
      <formula>"wip"</formula>
    </cfRule>
    <cfRule type="cellIs" dxfId="1740" priority="1017" operator="equal">
      <formula>"ROW"</formula>
    </cfRule>
  </conditionalFormatting>
  <conditionalFormatting sqref="D289:E290">
    <cfRule type="cellIs" dxfId="1739" priority="874" operator="equal">
      <formula>"wip"</formula>
    </cfRule>
    <cfRule type="cellIs" dxfId="1738" priority="873" operator="equal">
      <formula>"ROW"</formula>
    </cfRule>
    <cfRule type="cellIs" dxfId="1737" priority="872" operator="equal">
      <formula>"HOLD"</formula>
    </cfRule>
    <cfRule type="cellIs" dxfId="1736" priority="875" operator="equal">
      <formula>"Completed"</formula>
    </cfRule>
    <cfRule type="cellIs" dxfId="1735" priority="871" operator="equal">
      <formula>"completedw"</formula>
    </cfRule>
  </conditionalFormatting>
  <conditionalFormatting sqref="D219:G220">
    <cfRule type="cellIs" dxfId="1734" priority="187" operator="equal">
      <formula>"ROW"</formula>
    </cfRule>
    <cfRule type="cellIs" dxfId="1733" priority="185" operator="equal">
      <formula>"completedw"</formula>
    </cfRule>
    <cfRule type="cellIs" dxfId="1732" priority="186" operator="equal">
      <formula>"HOLD"</formula>
    </cfRule>
  </conditionalFormatting>
  <conditionalFormatting sqref="D90:I91">
    <cfRule type="cellIs" dxfId="1731" priority="1167" operator="equal">
      <formula>"Completed"</formula>
    </cfRule>
    <cfRule type="cellIs" dxfId="1730" priority="1164" operator="equal">
      <formula>"HOLD"</formula>
    </cfRule>
    <cfRule type="cellIs" dxfId="1729" priority="1166" operator="equal">
      <formula>"wip"</formula>
    </cfRule>
    <cfRule type="cellIs" dxfId="1728" priority="1165" operator="equal">
      <formula>"ROW"</formula>
    </cfRule>
    <cfRule type="cellIs" dxfId="172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726" priority="1315" operator="equal">
      <formula>"ROW"</formula>
    </cfRule>
    <cfRule type="cellIs" dxfId="172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72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72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722" priority="1293" operator="equal">
      <formula>"wip"</formula>
    </cfRule>
  </conditionalFormatting>
  <conditionalFormatting sqref="E25">
    <cfRule type="containsText" dxfId="1721" priority="42" operator="containsText" text="Hold">
      <formula>NOT(ISERROR(SEARCH("Hold",E25)))</formula>
    </cfRule>
  </conditionalFormatting>
  <conditionalFormatting sqref="E36:E37">
    <cfRule type="containsText" dxfId="1720" priority="589" operator="containsText" text="Hold">
      <formula>NOT(ISERROR(SEARCH("Hold",E36)))</formula>
    </cfRule>
  </conditionalFormatting>
  <conditionalFormatting sqref="E47:E48">
    <cfRule type="containsText" dxfId="1719" priority="1210" operator="containsText" text="Hold">
      <formula>NOT(ISERROR(SEARCH("Hold",E47)))</formula>
    </cfRule>
  </conditionalFormatting>
  <conditionalFormatting sqref="E68:E69">
    <cfRule type="containsText" dxfId="1718" priority="1222" operator="containsText" text="Hold">
      <formula>NOT(ISERROR(SEARCH("Hold",E68)))</formula>
    </cfRule>
  </conditionalFormatting>
  <conditionalFormatting sqref="E83:E84">
    <cfRule type="cellIs" dxfId="1717" priority="115" operator="equal">
      <formula>"completedw"</formula>
    </cfRule>
    <cfRule type="cellIs" dxfId="1716" priority="116" operator="equal">
      <formula>"HOLD"</formula>
    </cfRule>
    <cfRule type="cellIs" dxfId="1715" priority="117" operator="equal">
      <formula>"ROW"</formula>
    </cfRule>
  </conditionalFormatting>
  <conditionalFormatting sqref="E94:E95">
    <cfRule type="cellIs" dxfId="1714" priority="422" operator="equal">
      <formula>"ROW"</formula>
    </cfRule>
    <cfRule type="cellIs" dxfId="1713" priority="421" operator="equal">
      <formula>"HOLD"</formula>
    </cfRule>
    <cfRule type="cellIs" dxfId="1712" priority="420" operator="equal">
      <formula>"completedw"</formula>
    </cfRule>
  </conditionalFormatting>
  <conditionalFormatting sqref="E106:E107">
    <cfRule type="cellIs" dxfId="1711" priority="414" operator="equal">
      <formula>"completedw"</formula>
    </cfRule>
    <cfRule type="cellIs" dxfId="1710" priority="416" operator="equal">
      <formula>"ROW"</formula>
    </cfRule>
    <cfRule type="cellIs" dxfId="1709" priority="415" operator="equal">
      <formula>"HOLD"</formula>
    </cfRule>
  </conditionalFormatting>
  <conditionalFormatting sqref="E126:E127">
    <cfRule type="containsText" dxfId="1708" priority="792" operator="containsText" text="Hold">
      <formula>NOT(ISERROR(SEARCH("Hold",E126)))</formula>
    </cfRule>
  </conditionalFormatting>
  <conditionalFormatting sqref="E138:E139">
    <cfRule type="containsText" dxfId="1707" priority="1233" operator="containsText" text="Hold">
      <formula>NOT(ISERROR(SEARCH("Hold",E138)))</formula>
    </cfRule>
  </conditionalFormatting>
  <conditionalFormatting sqref="E154:E155">
    <cfRule type="cellIs" dxfId="1706" priority="393" operator="equal">
      <formula>"completedw"</formula>
    </cfRule>
    <cfRule type="cellIs" dxfId="1705" priority="394" operator="equal">
      <formula>"HOLD"</formula>
    </cfRule>
    <cfRule type="cellIs" dxfId="1704" priority="395" operator="equal">
      <formula>"ROW"</formula>
    </cfRule>
  </conditionalFormatting>
  <conditionalFormatting sqref="E161:E162">
    <cfRule type="containsText" dxfId="1703" priority="1154" operator="containsText" text="Hold">
      <formula>NOT(ISERROR(SEARCH("Hold",E161)))</formula>
    </cfRule>
  </conditionalFormatting>
  <conditionalFormatting sqref="E172:E173">
    <cfRule type="containsText" dxfId="1702" priority="529" operator="containsText" text="Hold">
      <formula>NOT(ISERROR(SEARCH("Hold",E172)))</formula>
    </cfRule>
  </conditionalFormatting>
  <conditionalFormatting sqref="E183:E184">
    <cfRule type="containsText" dxfId="1701" priority="787" operator="containsText" text="Hold">
      <formula>NOT(ISERROR(SEARCH("Hold",E183)))</formula>
    </cfRule>
  </conditionalFormatting>
  <conditionalFormatting sqref="E194:E195">
    <cfRule type="containsText" dxfId="1700" priority="805" operator="containsText" text="Hold">
      <formula>NOT(ISERROR(SEARCH("Hold",E194)))</formula>
    </cfRule>
  </conditionalFormatting>
  <conditionalFormatting sqref="E215:E216">
    <cfRule type="containsText" dxfId="1699" priority="1157" operator="containsText" text="Hold">
      <formula>NOT(ISERROR(SEARCH("Hold",E215)))</formula>
    </cfRule>
  </conditionalFormatting>
  <conditionalFormatting sqref="E226:E227">
    <cfRule type="containsText" dxfId="1698" priority="1132" operator="containsText" text="Hold">
      <formula>NOT(ISERROR(SEARCH("Hold",E226)))</formula>
    </cfRule>
  </conditionalFormatting>
  <conditionalFormatting sqref="E230">
    <cfRule type="cellIs" dxfId="1697" priority="524" operator="equal">
      <formula>"HOLD"</formula>
    </cfRule>
    <cfRule type="cellIs" dxfId="1696" priority="525" operator="equal">
      <formula>"ROW"</formula>
    </cfRule>
    <cfRule type="cellIs" dxfId="1695" priority="523" operator="equal">
      <formula>"completedw"</formula>
    </cfRule>
  </conditionalFormatting>
  <conditionalFormatting sqref="E237:E238">
    <cfRule type="containsText" dxfId="1694" priority="1129" operator="containsText" text="Hold">
      <formula>NOT(ISERROR(SEARCH("Hold",E237)))</formula>
    </cfRule>
  </conditionalFormatting>
  <conditionalFormatting sqref="E247:E248">
    <cfRule type="containsText" dxfId="1693" priority="1109" operator="containsText" text="Hold">
      <formula>NOT(ISERROR(SEARCH("Hold",E247)))</formula>
    </cfRule>
  </conditionalFormatting>
  <conditionalFormatting sqref="E257:E258">
    <cfRule type="containsText" dxfId="1692" priority="1106" operator="containsText" text="Hold">
      <formula>NOT(ISERROR(SEARCH("Hold",E257)))</formula>
    </cfRule>
  </conditionalFormatting>
  <conditionalFormatting sqref="E267:E268">
    <cfRule type="containsText" dxfId="1691" priority="1014" operator="containsText" text="Hold">
      <formula>NOT(ISERROR(SEARCH("Hold",E267)))</formula>
    </cfRule>
  </conditionalFormatting>
  <conditionalFormatting sqref="E278:E279">
    <cfRule type="containsText" dxfId="1690" priority="996" operator="containsText" text="Hold">
      <formula>NOT(ISERROR(SEARCH("Hold",E278)))</formula>
    </cfRule>
  </conditionalFormatting>
  <conditionalFormatting sqref="E289:E290">
    <cfRule type="containsText" dxfId="1689" priority="870" operator="containsText" text="Hold">
      <formula>NOT(ISERROR(SEARCH("Hold",E289)))</formula>
    </cfRule>
  </conditionalFormatting>
  <conditionalFormatting sqref="E300:E301">
    <cfRule type="cellIs" dxfId="1688" priority="125" operator="equal">
      <formula>"wip"</formula>
    </cfRule>
    <cfRule type="cellIs" dxfId="1687" priority="124" operator="equal">
      <formula>"ROW"</formula>
    </cfRule>
    <cfRule type="cellIs" dxfId="1686" priority="122" operator="equal">
      <formula>"completedw"</formula>
    </cfRule>
    <cfRule type="containsText" dxfId="1685" priority="121" operator="containsText" text="Hold">
      <formula>NOT(ISERROR(SEARCH("Hold",E300)))</formula>
    </cfRule>
    <cfRule type="cellIs" dxfId="1684" priority="123" operator="equal">
      <formula>"HOLD"</formula>
    </cfRule>
    <cfRule type="cellIs" dxfId="1683" priority="126" operator="equal">
      <formula>"Completed"</formula>
    </cfRule>
  </conditionalFormatting>
  <conditionalFormatting sqref="E311:E312">
    <cfRule type="containsText" dxfId="1682" priority="106" operator="containsText" text="Hold">
      <formula>NOT(ISERROR(SEARCH("Hold",E311)))</formula>
    </cfRule>
  </conditionalFormatting>
  <conditionalFormatting sqref="E278:F279">
    <cfRule type="cellIs" dxfId="1681" priority="999" operator="equal">
      <formula>"ROW"</formula>
    </cfRule>
    <cfRule type="cellIs" dxfId="1680" priority="997" operator="equal">
      <formula>"completedw"</formula>
    </cfRule>
    <cfRule type="cellIs" dxfId="1679" priority="1000" operator="equal">
      <formula>"wip"</formula>
    </cfRule>
    <cfRule type="cellIs" dxfId="1678" priority="998" operator="equal">
      <formula>"HOLD"</formula>
    </cfRule>
    <cfRule type="cellIs" dxfId="1677" priority="1001" operator="equal">
      <formula>"Completed"</formula>
    </cfRule>
  </conditionalFormatting>
  <conditionalFormatting sqref="E311:F312">
    <cfRule type="cellIs" dxfId="1676" priority="109" operator="equal">
      <formula>"ROW"</formula>
    </cfRule>
    <cfRule type="cellIs" dxfId="1675" priority="107" operator="equal">
      <formula>"completedw"</formula>
    </cfRule>
    <cfRule type="cellIs" dxfId="1674" priority="108" operator="equal">
      <formula>"HOLD"</formula>
    </cfRule>
    <cfRule type="cellIs" dxfId="1673" priority="111" operator="equal">
      <formula>"Completed"</formula>
    </cfRule>
    <cfRule type="cellIs" dxfId="1672" priority="110" operator="equal">
      <formula>"wip"</formula>
    </cfRule>
  </conditionalFormatting>
  <conditionalFormatting sqref="E61:I62">
    <cfRule type="cellIs" dxfId="1671" priority="475" operator="equal">
      <formula>"HOLD"</formula>
    </cfRule>
    <cfRule type="cellIs" dxfId="1670" priority="476" operator="equal">
      <formula>"ROW"</formula>
    </cfRule>
    <cfRule type="cellIs" dxfId="1669" priority="474" operator="equal">
      <formula>"completedw"</formula>
    </cfRule>
  </conditionalFormatting>
  <conditionalFormatting sqref="F172">
    <cfRule type="cellIs" dxfId="1668" priority="1613" operator="equal">
      <formula>"Completed"</formula>
    </cfRule>
    <cfRule type="cellIs" dxfId="1667" priority="1612" operator="equal">
      <formula>"wip"</formula>
    </cfRule>
  </conditionalFormatting>
  <conditionalFormatting sqref="F183">
    <cfRule type="cellIs" dxfId="1666" priority="1584" operator="equal">
      <formula>"wip"</formula>
    </cfRule>
    <cfRule type="cellIs" dxfId="1665" priority="1585" operator="equal">
      <formula>"Completed"</formula>
    </cfRule>
  </conditionalFormatting>
  <conditionalFormatting sqref="F194">
    <cfRule type="cellIs" dxfId="1664" priority="1554" operator="equal">
      <formula>"wip"</formula>
    </cfRule>
    <cfRule type="cellIs" dxfId="1663" priority="1555" operator="equal">
      <formula>"Completed"</formula>
    </cfRule>
  </conditionalFormatting>
  <conditionalFormatting sqref="F204">
    <cfRule type="cellIs" dxfId="1662" priority="1527" operator="equal">
      <formula>"Completed"</formula>
    </cfRule>
    <cfRule type="cellIs" dxfId="1661" priority="1526" operator="equal">
      <formula>"wip"</formula>
    </cfRule>
  </conditionalFormatting>
  <conditionalFormatting sqref="F215">
    <cfRule type="cellIs" dxfId="1660" priority="1499" operator="equal">
      <formula>"Completed"</formula>
    </cfRule>
    <cfRule type="cellIs" dxfId="1659" priority="1498" operator="equal">
      <formula>"wip"</formula>
    </cfRule>
  </conditionalFormatting>
  <conditionalFormatting sqref="F226">
    <cfRule type="cellIs" dxfId="1658" priority="1470" operator="equal">
      <formula>"wip"</formula>
    </cfRule>
    <cfRule type="cellIs" dxfId="1657" priority="1471" operator="equal">
      <formula>"Completed"</formula>
    </cfRule>
  </conditionalFormatting>
  <conditionalFormatting sqref="F237">
    <cfRule type="cellIs" dxfId="1656" priority="1443" operator="equal">
      <formula>"Completed"</formula>
    </cfRule>
    <cfRule type="cellIs" dxfId="1655" priority="1442" operator="equal">
      <formula>"wip"</formula>
    </cfRule>
  </conditionalFormatting>
  <conditionalFormatting sqref="F247">
    <cfRule type="cellIs" dxfId="1654" priority="1388" operator="equal">
      <formula>"wip"</formula>
    </cfRule>
    <cfRule type="cellIs" dxfId="1653" priority="1389" operator="equal">
      <formula>"Completed"</formula>
    </cfRule>
  </conditionalFormatting>
  <conditionalFormatting sqref="F257">
    <cfRule type="cellIs" dxfId="1652" priority="1360" operator="equal">
      <formula>"wip"</formula>
    </cfRule>
    <cfRule type="cellIs" dxfId="1651" priority="1361" operator="equal">
      <formula>"Completed"</formula>
    </cfRule>
  </conditionalFormatting>
  <conditionalFormatting sqref="F36:G37">
    <cfRule type="cellIs" dxfId="1650" priority="600" operator="equal">
      <formula>"Completed"</formula>
    </cfRule>
    <cfRule type="cellIs" dxfId="1649" priority="599" operator="equal">
      <formula>"wip"</formula>
    </cfRule>
    <cfRule type="cellIs" dxfId="1648" priority="598" operator="equal">
      <formula>"ROW"</formula>
    </cfRule>
    <cfRule type="cellIs" dxfId="1647" priority="597" operator="equal">
      <formula>"HOLD"</formula>
    </cfRule>
    <cfRule type="cellIs" dxfId="1646" priority="596" operator="equal">
      <formula>"completedw"</formula>
    </cfRule>
  </conditionalFormatting>
  <conditionalFormatting sqref="F267:G268">
    <cfRule type="cellIs" dxfId="1645" priority="1024" operator="equal">
      <formula>"wip"</formula>
    </cfRule>
    <cfRule type="cellIs" dxfId="1644" priority="1025" operator="equal">
      <formula>"Completed"</formula>
    </cfRule>
    <cfRule type="cellIs" dxfId="1643" priority="1022" operator="equal">
      <formula>"HOLD"</formula>
    </cfRule>
    <cfRule type="cellIs" dxfId="1642" priority="1021" operator="equal">
      <formula>"completedw"</formula>
    </cfRule>
    <cfRule type="cellIs" dxfId="1641" priority="1023" operator="equal">
      <formula>"ROW"</formula>
    </cfRule>
  </conditionalFormatting>
  <conditionalFormatting sqref="F289:G290">
    <cfRule type="cellIs" dxfId="1640" priority="881" operator="equal">
      <formula>"Completed"</formula>
    </cfRule>
    <cfRule type="cellIs" dxfId="1639" priority="878" operator="equal">
      <formula>"HOLD"</formula>
    </cfRule>
    <cfRule type="cellIs" dxfId="1638" priority="879" operator="equal">
      <formula>"ROW"</formula>
    </cfRule>
    <cfRule type="cellIs" dxfId="1637" priority="880" operator="equal">
      <formula>"wip"</formula>
    </cfRule>
    <cfRule type="cellIs" dxfId="1636" priority="877" operator="equal">
      <formula>"completedw"</formula>
    </cfRule>
  </conditionalFormatting>
  <conditionalFormatting sqref="F300:H301">
    <cfRule type="cellIs" dxfId="1635" priority="750" operator="equal">
      <formula>"completedw"</formula>
    </cfRule>
    <cfRule type="cellIs" dxfId="1634" priority="753" operator="equal">
      <formula>"wip"</formula>
    </cfRule>
    <cfRule type="cellIs" dxfId="1633" priority="754" operator="equal">
      <formula>"Completed"</formula>
    </cfRule>
    <cfRule type="cellIs" dxfId="1632" priority="752" operator="equal">
      <formula>"ROW"</formula>
    </cfRule>
    <cfRule type="cellIs" dxfId="1631" priority="751" operator="equal">
      <formula>"HOLD"</formula>
    </cfRule>
  </conditionalFormatting>
  <conditionalFormatting sqref="G25:G26">
    <cfRule type="containsText" dxfId="1630" priority="22" operator="containsText" text="Hold">
      <formula>NOT(ISERROR(SEARCH("Hold",G25)))</formula>
    </cfRule>
  </conditionalFormatting>
  <conditionalFormatting sqref="G29">
    <cfRule type="cellIs" dxfId="1629" priority="47" operator="equal">
      <formula>"HOLD"</formula>
    </cfRule>
    <cfRule type="cellIs" dxfId="1628" priority="48" operator="equal">
      <formula>"ROW"</formula>
    </cfRule>
    <cfRule type="cellIs" dxfId="1627" priority="46" operator="equal">
      <formula>"completedw"</formula>
    </cfRule>
  </conditionalFormatting>
  <conditionalFormatting sqref="G36:G37">
    <cfRule type="containsText" dxfId="1626" priority="595" operator="containsText" text="Hold">
      <formula>NOT(ISERROR(SEARCH("Hold",G36)))</formula>
    </cfRule>
  </conditionalFormatting>
  <conditionalFormatting sqref="G47:G48">
    <cfRule type="containsText" dxfId="1625" priority="1204" operator="containsText" text="Hold">
      <formula>NOT(ISERROR(SEARCH("Hold",G47)))</formula>
    </cfRule>
  </conditionalFormatting>
  <conditionalFormatting sqref="G68:G69">
    <cfRule type="containsText" dxfId="1624" priority="1216" operator="containsText" text="Hold">
      <formula>NOT(ISERROR(SEARCH("Hold",G68)))</formula>
    </cfRule>
  </conditionalFormatting>
  <conditionalFormatting sqref="G114:G115">
    <cfRule type="containsText" dxfId="1623" priority="1255" operator="containsText" text="Hold">
      <formula>NOT(ISERROR(SEARCH("Hold",G114)))</formula>
    </cfRule>
  </conditionalFormatting>
  <conditionalFormatting sqref="G126:G127">
    <cfRule type="containsText" dxfId="1622" priority="1240" operator="containsText" text="Hold">
      <formula>NOT(ISERROR(SEARCH("Hold",G126)))</formula>
    </cfRule>
  </conditionalFormatting>
  <conditionalFormatting sqref="G133">
    <cfRule type="cellIs" dxfId="1621" priority="259" operator="equal">
      <formula>"ROW"</formula>
    </cfRule>
    <cfRule type="cellIs" dxfId="1620" priority="258" operator="equal">
      <formula>"HOLD"</formula>
    </cfRule>
    <cfRule type="cellIs" dxfId="1619" priority="257" operator="equal">
      <formula>"completedw"</formula>
    </cfRule>
  </conditionalFormatting>
  <conditionalFormatting sqref="G138:G139">
    <cfRule type="containsText" dxfId="1618" priority="1252" operator="containsText" text="Hold">
      <formula>NOT(ISERROR(SEARCH("Hold",G138)))</formula>
    </cfRule>
  </conditionalFormatting>
  <conditionalFormatting sqref="G161:G162">
    <cfRule type="containsText" dxfId="1617" priority="1153" operator="containsText" text="Hold">
      <formula>NOT(ISERROR(SEARCH("Hold",G161)))</formula>
    </cfRule>
  </conditionalFormatting>
  <conditionalFormatting sqref="G176:G177">
    <cfRule type="cellIs" dxfId="1616" priority="365" operator="equal">
      <formula>"ROW"</formula>
    </cfRule>
    <cfRule type="cellIs" dxfId="1615" priority="364" operator="equal">
      <formula>"HOLD"</formula>
    </cfRule>
    <cfRule type="cellIs" dxfId="1614" priority="363" operator="equal">
      <formula>"completedw"</formula>
    </cfRule>
  </conditionalFormatting>
  <conditionalFormatting sqref="G187">
    <cfRule type="cellIs" dxfId="1613" priority="357" operator="equal">
      <formula>"completedw"</formula>
    </cfRule>
    <cfRule type="cellIs" dxfId="1612" priority="358" operator="equal">
      <formula>"HOLD"</formula>
    </cfRule>
    <cfRule type="cellIs" dxfId="1611" priority="359" operator="equal">
      <formula>"ROW"</formula>
    </cfRule>
  </conditionalFormatting>
  <conditionalFormatting sqref="G194:G195">
    <cfRule type="containsText" dxfId="1610" priority="806" operator="containsText" text="Hold">
      <formula>NOT(ISERROR(SEARCH("Hold",G194)))</formula>
    </cfRule>
  </conditionalFormatting>
  <conditionalFormatting sqref="G204:G205">
    <cfRule type="containsText" dxfId="1609" priority="788" operator="containsText" text="Hold">
      <formula>NOT(ISERROR(SEARCH("Hold",G204)))</formula>
    </cfRule>
  </conditionalFormatting>
  <conditionalFormatting sqref="G208:G209">
    <cfRule type="cellIs" dxfId="1608" priority="239" operator="equal">
      <formula>"completedw"</formula>
    </cfRule>
    <cfRule type="cellIs" dxfId="1607" priority="240" operator="equal">
      <formula>"HOLD"</formula>
    </cfRule>
    <cfRule type="cellIs" dxfId="1606" priority="241" operator="equal">
      <formula>"ROW"</formula>
    </cfRule>
  </conditionalFormatting>
  <conditionalFormatting sqref="G215:G216">
    <cfRule type="containsText" dxfId="1605" priority="1156" operator="containsText" text="Hold">
      <formula>NOT(ISERROR(SEARCH("Hold",G215)))</formula>
    </cfRule>
  </conditionalFormatting>
  <conditionalFormatting sqref="G226:G227">
    <cfRule type="containsText" dxfId="1604" priority="1133" operator="containsText" text="Hold">
      <formula>NOT(ISERROR(SEARCH("Hold",G226)))</formula>
    </cfRule>
  </conditionalFormatting>
  <conditionalFormatting sqref="G237:G238">
    <cfRule type="containsText" dxfId="1603" priority="1128" operator="containsText" text="Hold">
      <formula>NOT(ISERROR(SEARCH("Hold",G237)))</formula>
    </cfRule>
  </conditionalFormatting>
  <conditionalFormatting sqref="G247:G248">
    <cfRule type="containsText" dxfId="1602" priority="1110" operator="containsText" text="Hold">
      <formula>NOT(ISERROR(SEARCH("Hold",G247)))</formula>
    </cfRule>
  </conditionalFormatting>
  <conditionalFormatting sqref="G257:G258">
    <cfRule type="containsText" dxfId="1601" priority="1105" operator="containsText" text="Hold">
      <formula>NOT(ISERROR(SEARCH("Hold",G257)))</formula>
    </cfRule>
  </conditionalFormatting>
  <conditionalFormatting sqref="G267:G268">
    <cfRule type="containsText" dxfId="1600" priority="1020" operator="containsText" text="Hold">
      <formula>NOT(ISERROR(SEARCH("Hold",G267)))</formula>
    </cfRule>
  </conditionalFormatting>
  <conditionalFormatting sqref="G278:G279">
    <cfRule type="containsText" dxfId="1599" priority="990" operator="containsText" text="Hold">
      <formula>NOT(ISERROR(SEARCH("Hold",G278)))</formula>
    </cfRule>
  </conditionalFormatting>
  <conditionalFormatting sqref="G289:G290">
    <cfRule type="containsText" dxfId="1598" priority="876" operator="containsText" text="Hold">
      <formula>NOT(ISERROR(SEARCH("Hold",G289)))</formula>
    </cfRule>
  </conditionalFormatting>
  <conditionalFormatting sqref="G300:G301">
    <cfRule type="containsText" dxfId="1597" priority="749" operator="containsText" text="Hold">
      <formula>NOT(ISERROR(SEARCH("Hold",G300)))</formula>
    </cfRule>
  </conditionalFormatting>
  <conditionalFormatting sqref="G311:G312">
    <cfRule type="containsText" dxfId="1596" priority="100" operator="containsText" text="Hold">
      <formula>NOT(ISERROR(SEARCH("Hold",G311)))</formula>
    </cfRule>
  </conditionalFormatting>
  <conditionalFormatting sqref="G25:H26">
    <cfRule type="cellIs" dxfId="1595" priority="26" operator="equal">
      <formula>"wip"</formula>
    </cfRule>
    <cfRule type="cellIs" dxfId="1594" priority="27" operator="equal">
      <formula>"Completed"</formula>
    </cfRule>
    <cfRule type="cellIs" dxfId="1593" priority="23" operator="equal">
      <formula>"completedw"</formula>
    </cfRule>
    <cfRule type="cellIs" dxfId="1592" priority="24" operator="equal">
      <formula>"HOLD"</formula>
    </cfRule>
    <cfRule type="cellIs" dxfId="1591" priority="25" operator="equal">
      <formula>"ROW"</formula>
    </cfRule>
  </conditionalFormatting>
  <conditionalFormatting sqref="G47:H48">
    <cfRule type="cellIs" dxfId="1590" priority="1207" operator="equal">
      <formula>"ROW"</formula>
    </cfRule>
    <cfRule type="cellIs" dxfId="1589" priority="1206" operator="equal">
      <formula>"HOLD"</formula>
    </cfRule>
    <cfRule type="cellIs" dxfId="1588" priority="1209" operator="equal">
      <formula>"Completed"</formula>
    </cfRule>
    <cfRule type="cellIs" dxfId="1587" priority="1205" operator="equal">
      <formula>"completedw"</formula>
    </cfRule>
    <cfRule type="cellIs" dxfId="1586" priority="1208" operator="equal">
      <formula>"wip"</formula>
    </cfRule>
  </conditionalFormatting>
  <conditionalFormatting sqref="G68:H69">
    <cfRule type="cellIs" dxfId="1585" priority="1221" operator="equal">
      <formula>"Completed"</formula>
    </cfRule>
    <cfRule type="cellIs" dxfId="1584" priority="1217" operator="equal">
      <formula>"completedw"</formula>
    </cfRule>
    <cfRule type="cellIs" dxfId="1583" priority="1218" operator="equal">
      <formula>"HOLD"</formula>
    </cfRule>
    <cfRule type="cellIs" dxfId="1582" priority="1219" operator="equal">
      <formula>"ROW"</formula>
    </cfRule>
  </conditionalFormatting>
  <conditionalFormatting sqref="G278:H279">
    <cfRule type="cellIs" dxfId="1581" priority="991" operator="equal">
      <formula>"completedw"</formula>
    </cfRule>
    <cfRule type="cellIs" dxfId="1580" priority="992" operator="equal">
      <formula>"HOLD"</formula>
    </cfRule>
    <cfRule type="cellIs" dxfId="1579" priority="993" operator="equal">
      <formula>"ROW"</formula>
    </cfRule>
    <cfRule type="cellIs" dxfId="1578" priority="994" operator="equal">
      <formula>"wip"</formula>
    </cfRule>
    <cfRule type="cellIs" dxfId="1577" priority="995" operator="equal">
      <formula>"Completed"</formula>
    </cfRule>
  </conditionalFormatting>
  <conditionalFormatting sqref="G311:H312">
    <cfRule type="cellIs" dxfId="1576" priority="105" operator="equal">
      <formula>"Completed"</formula>
    </cfRule>
    <cfRule type="cellIs" dxfId="1575" priority="104" operator="equal">
      <formula>"wip"</formula>
    </cfRule>
    <cfRule type="cellIs" dxfId="1574" priority="103" operator="equal">
      <formula>"ROW"</formula>
    </cfRule>
    <cfRule type="cellIs" dxfId="1573" priority="102" operator="equal">
      <formula>"HOLD"</formula>
    </cfRule>
    <cfRule type="cellIs" dxfId="1572" priority="101" operator="equal">
      <formula>"completedw"</formula>
    </cfRule>
  </conditionalFormatting>
  <conditionalFormatting sqref="G83:I84">
    <cfRule type="cellIs" dxfId="1571" priority="428" operator="equal">
      <formula>"ROW"</formula>
    </cfRule>
    <cfRule type="cellIs" dxfId="1570" priority="427" operator="equal">
      <formula>"HOLD"</formula>
    </cfRule>
    <cfRule type="cellIs" dxfId="1569" priority="426" operator="equal">
      <formula>"completedw"</formula>
    </cfRule>
  </conditionalFormatting>
  <conditionalFormatting sqref="G106:I107">
    <cfRule type="cellIs" dxfId="1568" priority="412" operator="equal">
      <formula>"HOLD"</formula>
    </cfRule>
    <cfRule type="cellIs" dxfId="1567" priority="411" operator="equal">
      <formula>"completedw"</formula>
    </cfRule>
    <cfRule type="cellIs" dxfId="1566" priority="413" operator="equal">
      <formula>"ROW"</formula>
    </cfRule>
  </conditionalFormatting>
  <conditionalFormatting sqref="G68:AB69">
    <cfRule type="cellIs" dxfId="1565" priority="1220" operator="equal">
      <formula>"wip"</formula>
    </cfRule>
  </conditionalFormatting>
  <conditionalFormatting sqref="H134 J134">
    <cfRule type="cellIs" dxfId="1564" priority="254" operator="equal">
      <formula>"completedw"</formula>
    </cfRule>
    <cfRule type="cellIs" dxfId="1563" priority="255" operator="equal">
      <formula>"HOLD"</formula>
    </cfRule>
    <cfRule type="cellIs" dxfId="1562" priority="256" operator="equal">
      <formula>"ROW"</formula>
    </cfRule>
  </conditionalFormatting>
  <conditionalFormatting sqref="H167">
    <cfRule type="cellIs" dxfId="1561" priority="278" operator="equal">
      <formula>"ROW"</formula>
    </cfRule>
    <cfRule type="cellIs" dxfId="1560" priority="277" operator="equal">
      <formula>"HOLD"</formula>
    </cfRule>
    <cfRule type="cellIs" dxfId="1559" priority="276" operator="equal">
      <formula>"completedw"</formula>
    </cfRule>
  </conditionalFormatting>
  <conditionalFormatting sqref="H172">
    <cfRule type="cellIs" dxfId="1558" priority="1611" operator="equal">
      <formula>"Completed"</formula>
    </cfRule>
    <cfRule type="cellIs" dxfId="1557" priority="1610" operator="equal">
      <formula>"wip"</formula>
    </cfRule>
  </conditionalFormatting>
  <conditionalFormatting sqref="H183">
    <cfRule type="cellIs" dxfId="1556" priority="1583" operator="equal">
      <formula>"Completed"</formula>
    </cfRule>
    <cfRule type="cellIs" dxfId="1555" priority="1582" operator="equal">
      <formula>"wip"</formula>
    </cfRule>
  </conditionalFormatting>
  <conditionalFormatting sqref="H194">
    <cfRule type="cellIs" dxfId="1554" priority="1553" operator="equal">
      <formula>"Completed"</formula>
    </cfRule>
    <cfRule type="cellIs" dxfId="1553" priority="1552" operator="equal">
      <formula>"wip"</formula>
    </cfRule>
  </conditionalFormatting>
  <conditionalFormatting sqref="H204">
    <cfRule type="cellIs" dxfId="1552" priority="1525" operator="equal">
      <formula>"Completed"</formula>
    </cfRule>
    <cfRule type="cellIs" dxfId="1551" priority="1524" operator="equal">
      <formula>"wip"</formula>
    </cfRule>
  </conditionalFormatting>
  <conditionalFormatting sqref="H215">
    <cfRule type="cellIs" dxfId="1550" priority="1496" operator="equal">
      <formula>"wip"</formula>
    </cfRule>
    <cfRule type="cellIs" dxfId="1549" priority="1497" operator="equal">
      <formula>"Completed"</formula>
    </cfRule>
  </conditionalFormatting>
  <conditionalFormatting sqref="H226">
    <cfRule type="cellIs" dxfId="1548" priority="1469" operator="equal">
      <formula>"Completed"</formula>
    </cfRule>
    <cfRule type="cellIs" dxfId="1547" priority="1468" operator="equal">
      <formula>"wip"</formula>
    </cfRule>
  </conditionalFormatting>
  <conditionalFormatting sqref="H237">
    <cfRule type="cellIs" dxfId="1546" priority="1440" operator="equal">
      <formula>"wip"</formula>
    </cfRule>
    <cfRule type="cellIs" dxfId="1545" priority="1441" operator="equal">
      <formula>"Completed"</formula>
    </cfRule>
  </conditionalFormatting>
  <conditionalFormatting sqref="H247">
    <cfRule type="cellIs" dxfId="1544" priority="1387" operator="equal">
      <formula>"Completed"</formula>
    </cfRule>
    <cfRule type="cellIs" dxfId="1543" priority="1386" operator="equal">
      <formula>"wip"</formula>
    </cfRule>
  </conditionalFormatting>
  <conditionalFormatting sqref="H257">
    <cfRule type="cellIs" dxfId="1542" priority="1358" operator="equal">
      <formula>"wip"</formula>
    </cfRule>
    <cfRule type="cellIs" dxfId="1541" priority="1359" operator="equal">
      <formula>"Completed"</formula>
    </cfRule>
  </conditionalFormatting>
  <conditionalFormatting sqref="H36:I37">
    <cfRule type="cellIs" dxfId="1540" priority="604" operator="equal">
      <formula>"ROW"</formula>
    </cfRule>
    <cfRule type="cellIs" dxfId="1539" priority="606" operator="equal">
      <formula>"Completed"</formula>
    </cfRule>
    <cfRule type="cellIs" dxfId="1538" priority="605" operator="equal">
      <formula>"wip"</formula>
    </cfRule>
    <cfRule type="cellIs" dxfId="1537" priority="602" operator="equal">
      <formula>"completedw"</formula>
    </cfRule>
    <cfRule type="cellIs" dxfId="1536" priority="603" operator="equal">
      <formula>"HOLD"</formula>
    </cfRule>
  </conditionalFormatting>
  <conditionalFormatting sqref="H267:I268">
    <cfRule type="cellIs" dxfId="1535" priority="1031" operator="equal">
      <formula>"Completed"</formula>
    </cfRule>
    <cfRule type="cellIs" dxfId="1534" priority="1028" operator="equal">
      <formula>"HOLD"</formula>
    </cfRule>
    <cfRule type="cellIs" dxfId="1533" priority="1029" operator="equal">
      <formula>"ROW"</formula>
    </cfRule>
    <cfRule type="cellIs" dxfId="1532" priority="1030" operator="equal">
      <formula>"wip"</formula>
    </cfRule>
    <cfRule type="cellIs" dxfId="1531" priority="1027" operator="equal">
      <formula>"completedw"</formula>
    </cfRule>
  </conditionalFormatting>
  <conditionalFormatting sqref="H289:I290">
    <cfRule type="cellIs" dxfId="1530" priority="887" operator="equal">
      <formula>"Completed"</formula>
    </cfRule>
    <cfRule type="cellIs" dxfId="1529" priority="885" operator="equal">
      <formula>"ROW"</formula>
    </cfRule>
    <cfRule type="cellIs" dxfId="1528" priority="883" operator="equal">
      <formula>"completedw"</formula>
    </cfRule>
    <cfRule type="cellIs" dxfId="1527" priority="884" operator="equal">
      <formula>"HOLD"</formula>
    </cfRule>
    <cfRule type="cellIs" dxfId="1526" priority="886" operator="equal">
      <formula>"wip"</formula>
    </cfRule>
  </conditionalFormatting>
  <conditionalFormatting sqref="I25:I26">
    <cfRule type="containsText" dxfId="1525" priority="16" operator="containsText" text="Hold">
      <formula>NOT(ISERROR(SEARCH("Hold",I25)))</formula>
    </cfRule>
    <cfRule type="cellIs" dxfId="1524" priority="17" operator="equal">
      <formula>"completedw"</formula>
    </cfRule>
    <cfRule type="cellIs" dxfId="1523" priority="18" operator="equal">
      <formula>"HOLD"</formula>
    </cfRule>
    <cfRule type="cellIs" dxfId="1522" priority="19" operator="equal">
      <formula>"ROW"</formula>
    </cfRule>
    <cfRule type="cellIs" dxfId="1521" priority="20" operator="equal">
      <formula>"wip"</formula>
    </cfRule>
    <cfRule type="cellIs" dxfId="1520" priority="21" operator="equal">
      <formula>"Completed"</formula>
    </cfRule>
  </conditionalFormatting>
  <conditionalFormatting sqref="I36:I37">
    <cfRule type="containsText" dxfId="1519" priority="601" operator="containsText" text="Hold">
      <formula>NOT(ISERROR(SEARCH("Hold",I36)))</formula>
    </cfRule>
  </conditionalFormatting>
  <conditionalFormatting sqref="I47:I48">
    <cfRule type="containsText" dxfId="1518" priority="576" operator="containsText" text="Hold">
      <formula>NOT(ISERROR(SEARCH("Hold",I47)))</formula>
    </cfRule>
  </conditionalFormatting>
  <conditionalFormatting sqref="I68:I69">
    <cfRule type="cellIs" dxfId="1517" priority="533" operator="equal">
      <formula>"HOLD"</formula>
    </cfRule>
    <cfRule type="cellIs" dxfId="1516" priority="532" operator="equal">
      <formula>"completedw"</formula>
    </cfRule>
    <cfRule type="cellIs" dxfId="1515" priority="534" operator="equal">
      <formula>"ROW"</formula>
    </cfRule>
    <cfRule type="cellIs" dxfId="1514" priority="535" operator="equal">
      <formula>"Completed"</formula>
    </cfRule>
    <cfRule type="containsText" dxfId="1513" priority="531" operator="containsText" text="Hold">
      <formula>NOT(ISERROR(SEARCH("Hold",I68)))</formula>
    </cfRule>
  </conditionalFormatting>
  <conditionalFormatting sqref="I90:I91">
    <cfRule type="containsText" dxfId="1512" priority="1162" operator="containsText" text="Hold">
      <formula>NOT(ISERROR(SEARCH("Hold",I90)))</formula>
    </cfRule>
  </conditionalFormatting>
  <conditionalFormatting sqref="I114:I115">
    <cfRule type="containsText" dxfId="1511" priority="1237" operator="containsText" text="Hold">
      <formula>NOT(ISERROR(SEARCH("Hold",I114)))</formula>
    </cfRule>
  </conditionalFormatting>
  <conditionalFormatting sqref="I126:I127">
    <cfRule type="containsText" dxfId="1510" priority="621" operator="containsText" text="Hold">
      <formula>NOT(ISERROR(SEARCH("Hold",I126)))</formula>
    </cfRule>
  </conditionalFormatting>
  <conditionalFormatting sqref="I138:I139">
    <cfRule type="containsText" dxfId="1509" priority="547" operator="containsText" text="Hold">
      <formula>NOT(ISERROR(SEARCH("Hold",I138)))</formula>
    </cfRule>
  </conditionalFormatting>
  <conditionalFormatting sqref="I161:I162">
    <cfRule type="containsText" dxfId="1508" priority="51" operator="containsText" text="Hold">
      <formula>NOT(ISERROR(SEARCH("Hold",I161)))</formula>
    </cfRule>
  </conditionalFormatting>
  <conditionalFormatting sqref="I176:I177">
    <cfRule type="cellIs" dxfId="1507" priority="368" operator="equal">
      <formula>"ROW"</formula>
    </cfRule>
    <cfRule type="cellIs" dxfId="1506" priority="367" operator="equal">
      <formula>"HOLD"</formula>
    </cfRule>
    <cfRule type="cellIs" dxfId="1505" priority="366" operator="equal">
      <formula>"completedw"</formula>
    </cfRule>
  </conditionalFormatting>
  <conditionalFormatting sqref="I194:I195">
    <cfRule type="containsText" dxfId="1504" priority="1249" operator="containsText" text="Hold">
      <formula>NOT(ISERROR(SEARCH("Hold",I194)))</formula>
    </cfRule>
  </conditionalFormatting>
  <conditionalFormatting sqref="I208:I209">
    <cfRule type="cellIs" dxfId="1503" priority="246" operator="equal">
      <formula>"HOLD"</formula>
    </cfRule>
    <cfRule type="cellIs" dxfId="1502" priority="245" operator="equal">
      <formula>"completedw"</formula>
    </cfRule>
    <cfRule type="cellIs" dxfId="1501" priority="247" operator="equal">
      <formula>"ROW"</formula>
    </cfRule>
  </conditionalFormatting>
  <conditionalFormatting sqref="I215:I216">
    <cfRule type="containsText" dxfId="1500" priority="1151" operator="containsText" text="Hold">
      <formula>NOT(ISERROR(SEARCH("Hold",I215)))</formula>
    </cfRule>
    <cfRule type="containsText" dxfId="1499" priority="127" operator="containsText" text="Hold">
      <formula>NOT(ISERROR(SEARCH("Hold",I215)))</formula>
    </cfRule>
  </conditionalFormatting>
  <conditionalFormatting sqref="I226:I227">
    <cfRule type="containsText" dxfId="1498" priority="1134" operator="containsText" text="Hold">
      <formula>NOT(ISERROR(SEARCH("Hold",I226)))</formula>
    </cfRule>
  </conditionalFormatting>
  <conditionalFormatting sqref="I237:I238">
    <cfRule type="containsText" dxfId="1497" priority="1127" operator="containsText" text="Hold">
      <formula>NOT(ISERROR(SEARCH("Hold",I237)))</formula>
    </cfRule>
  </conditionalFormatting>
  <conditionalFormatting sqref="I247:I248">
    <cfRule type="containsText" dxfId="1496" priority="1111" operator="containsText" text="Hold">
      <formula>NOT(ISERROR(SEARCH("Hold",I247)))</formula>
    </cfRule>
  </conditionalFormatting>
  <conditionalFormatting sqref="I257:I258">
    <cfRule type="containsText" dxfId="1495" priority="1104" operator="containsText" text="Hold">
      <formula>NOT(ISERROR(SEARCH("Hold",I257)))</formula>
    </cfRule>
  </conditionalFormatting>
  <conditionalFormatting sqref="I267:I268">
    <cfRule type="containsText" dxfId="1494" priority="1026" operator="containsText" text="Hold">
      <formula>NOT(ISERROR(SEARCH("Hold",I267)))</formula>
    </cfRule>
  </conditionalFormatting>
  <conditionalFormatting sqref="I278:I279">
    <cfRule type="containsText" dxfId="1493" priority="984" operator="containsText" text="Hold">
      <formula>NOT(ISERROR(SEARCH("Hold",I278)))</formula>
    </cfRule>
  </conditionalFormatting>
  <conditionalFormatting sqref="I289:I290">
    <cfRule type="containsText" dxfId="1492" priority="882" operator="containsText" text="Hold">
      <formula>NOT(ISERROR(SEARCH("Hold",I289)))</formula>
    </cfRule>
  </conditionalFormatting>
  <conditionalFormatting sqref="I300:I301">
    <cfRule type="containsText" dxfId="1491" priority="743" operator="containsText" text="Hold">
      <formula>NOT(ISERROR(SEARCH("Hold",I300)))</formula>
    </cfRule>
  </conditionalFormatting>
  <conditionalFormatting sqref="I311:I312">
    <cfRule type="containsText" dxfId="1490" priority="94" operator="containsText" text="Hold">
      <formula>NOT(ISERROR(SEARCH("Hold",I311)))</formula>
    </cfRule>
  </conditionalFormatting>
  <conditionalFormatting sqref="I278:J279">
    <cfRule type="cellIs" dxfId="1489" priority="985" operator="equal">
      <formula>"completedw"</formula>
    </cfRule>
    <cfRule type="cellIs" dxfId="1488" priority="986" operator="equal">
      <formula>"HOLD"</formula>
    </cfRule>
    <cfRule type="cellIs" dxfId="1487" priority="989" operator="equal">
      <formula>"Completed"</formula>
    </cfRule>
    <cfRule type="cellIs" dxfId="1486" priority="988" operator="equal">
      <formula>"wip"</formula>
    </cfRule>
    <cfRule type="cellIs" dxfId="1485" priority="987" operator="equal">
      <formula>"ROW"</formula>
    </cfRule>
  </conditionalFormatting>
  <conditionalFormatting sqref="I300:J301">
    <cfRule type="cellIs" dxfId="1484" priority="744" operator="equal">
      <formula>"completedw"</formula>
    </cfRule>
    <cfRule type="cellIs" dxfId="1483" priority="746" operator="equal">
      <formula>"ROW"</formula>
    </cfRule>
    <cfRule type="cellIs" dxfId="1482" priority="747" operator="equal">
      <formula>"wip"</formula>
    </cfRule>
    <cfRule type="cellIs" dxfId="1481" priority="748" operator="equal">
      <formula>"Completed"</formula>
    </cfRule>
    <cfRule type="cellIs" dxfId="1480" priority="745" operator="equal">
      <formula>"HOLD"</formula>
    </cfRule>
  </conditionalFormatting>
  <conditionalFormatting sqref="I311:J312">
    <cfRule type="cellIs" dxfId="1479" priority="98" operator="equal">
      <formula>"wip"</formula>
    </cfRule>
    <cfRule type="cellIs" dxfId="1478" priority="99" operator="equal">
      <formula>"Completed"</formula>
    </cfRule>
    <cfRule type="cellIs" dxfId="1477" priority="96" operator="equal">
      <formula>"HOLD"</formula>
    </cfRule>
    <cfRule type="cellIs" dxfId="1476" priority="95" operator="equal">
      <formula>"completedw"</formula>
    </cfRule>
    <cfRule type="cellIs" dxfId="1475" priority="97" operator="equal">
      <formula>"ROW"</formula>
    </cfRule>
  </conditionalFormatting>
  <conditionalFormatting sqref="I29:K30">
    <cfRule type="cellIs" dxfId="1474" priority="44" operator="equal">
      <formula>"HOLD"</formula>
    </cfRule>
    <cfRule type="cellIs" dxfId="1473" priority="43" operator="equal">
      <formula>"completedw"</formula>
    </cfRule>
    <cfRule type="cellIs" dxfId="1472" priority="45" operator="equal">
      <formula>"ROW"</formula>
    </cfRule>
  </conditionalFormatting>
  <conditionalFormatting sqref="I219:M220">
    <cfRule type="cellIs" dxfId="1471" priority="182" operator="equal">
      <formula>"completedw"</formula>
    </cfRule>
    <cfRule type="cellIs" dxfId="1470" priority="184" operator="equal">
      <formula>"ROW"</formula>
    </cfRule>
    <cfRule type="cellIs" dxfId="1469" priority="183" operator="equal">
      <formula>"HOLD"</formula>
    </cfRule>
  </conditionalFormatting>
  <conditionalFormatting sqref="J172">
    <cfRule type="cellIs" dxfId="1468" priority="1609" operator="equal">
      <formula>"Completed"</formula>
    </cfRule>
    <cfRule type="cellIs" dxfId="1467" priority="1608" operator="equal">
      <formula>"wip"</formula>
    </cfRule>
  </conditionalFormatting>
  <conditionalFormatting sqref="J183">
    <cfRule type="cellIs" dxfId="1466" priority="1580" operator="equal">
      <formula>"wip"</formula>
    </cfRule>
    <cfRule type="cellIs" dxfId="1465" priority="1581" operator="equal">
      <formula>"Completed"</formula>
    </cfRule>
  </conditionalFormatting>
  <conditionalFormatting sqref="J194">
    <cfRule type="cellIs" dxfId="1464" priority="1550" operator="equal">
      <formula>"wip"</formula>
    </cfRule>
    <cfRule type="cellIs" dxfId="1463" priority="1551" operator="equal">
      <formula>"Completed"</formula>
    </cfRule>
  </conditionalFormatting>
  <conditionalFormatting sqref="J204">
    <cfRule type="cellIs" dxfId="1462" priority="1523" operator="equal">
      <formula>"Completed"</formula>
    </cfRule>
    <cfRule type="cellIs" dxfId="1461" priority="1522" operator="equal">
      <formula>"wip"</formula>
    </cfRule>
  </conditionalFormatting>
  <conditionalFormatting sqref="J215">
    <cfRule type="cellIs" dxfId="1460" priority="1494" operator="equal">
      <formula>"wip"</formula>
    </cfRule>
    <cfRule type="cellIs" dxfId="1459" priority="1495" operator="equal">
      <formula>"Completed"</formula>
    </cfRule>
  </conditionalFormatting>
  <conditionalFormatting sqref="J226">
    <cfRule type="cellIs" dxfId="1458" priority="1467" operator="equal">
      <formula>"Completed"</formula>
    </cfRule>
    <cfRule type="cellIs" dxfId="1457" priority="1466" operator="equal">
      <formula>"wip"</formula>
    </cfRule>
  </conditionalFormatting>
  <conditionalFormatting sqref="J237">
    <cfRule type="cellIs" dxfId="1456" priority="1438" operator="equal">
      <formula>"wip"</formula>
    </cfRule>
    <cfRule type="cellIs" dxfId="1455" priority="1439" operator="equal">
      <formula>"Completed"</formula>
    </cfRule>
  </conditionalFormatting>
  <conditionalFormatting sqref="J247">
    <cfRule type="cellIs" dxfId="1454" priority="1384" operator="equal">
      <formula>"wip"</formula>
    </cfRule>
    <cfRule type="cellIs" dxfId="1453" priority="1385" operator="equal">
      <formula>"Completed"</formula>
    </cfRule>
  </conditionalFormatting>
  <conditionalFormatting sqref="J257">
    <cfRule type="cellIs" dxfId="1452" priority="1356" operator="equal">
      <formula>"wip"</formula>
    </cfRule>
    <cfRule type="cellIs" dxfId="1451" priority="1357" operator="equal">
      <formula>"Completed"</formula>
    </cfRule>
  </conditionalFormatting>
  <conditionalFormatting sqref="J25:K26">
    <cfRule type="cellIs" dxfId="1450" priority="29" operator="equal">
      <formula>"completedw"</formula>
    </cfRule>
    <cfRule type="cellIs" dxfId="1449" priority="30" operator="equal">
      <formula>"HOLD"</formula>
    </cfRule>
    <cfRule type="cellIs" dxfId="1448" priority="31" operator="equal">
      <formula>"ROW"</formula>
    </cfRule>
    <cfRule type="cellIs" dxfId="1447" priority="32" operator="equal">
      <formula>"wip"</formula>
    </cfRule>
    <cfRule type="cellIs" dxfId="1446" priority="33" operator="equal">
      <formula>"Completed"</formula>
    </cfRule>
  </conditionalFormatting>
  <conditionalFormatting sqref="J36:K37">
    <cfRule type="cellIs" dxfId="1445" priority="611" operator="equal">
      <formula>"wip"</formula>
    </cfRule>
    <cfRule type="cellIs" dxfId="1444" priority="612" operator="equal">
      <formula>"Completed"</formula>
    </cfRule>
    <cfRule type="cellIs" dxfId="1443" priority="610" operator="equal">
      <formula>"ROW"</formula>
    </cfRule>
    <cfRule type="cellIs" dxfId="1442" priority="609" operator="equal">
      <formula>"HOLD"</formula>
    </cfRule>
    <cfRule type="cellIs" dxfId="1441" priority="608" operator="equal">
      <formula>"completedw"</formula>
    </cfRule>
  </conditionalFormatting>
  <conditionalFormatting sqref="J267:K268">
    <cfRule type="cellIs" dxfId="1440" priority="1035" operator="equal">
      <formula>"ROW"</formula>
    </cfRule>
    <cfRule type="cellIs" dxfId="1439" priority="1036" operator="equal">
      <formula>"wip"</formula>
    </cfRule>
    <cfRule type="cellIs" dxfId="1438" priority="1034" operator="equal">
      <formula>"HOLD"</formula>
    </cfRule>
    <cfRule type="cellIs" dxfId="1437" priority="1033" operator="equal">
      <formula>"completedw"</formula>
    </cfRule>
    <cfRule type="cellIs" dxfId="1436" priority="1037" operator="equal">
      <formula>"Completed"</formula>
    </cfRule>
  </conditionalFormatting>
  <conditionalFormatting sqref="J289:K290">
    <cfRule type="cellIs" dxfId="1435" priority="892" operator="equal">
      <formula>"wip"</formula>
    </cfRule>
    <cfRule type="cellIs" dxfId="1434" priority="891" operator="equal">
      <formula>"ROW"</formula>
    </cfRule>
    <cfRule type="cellIs" dxfId="1433" priority="890" operator="equal">
      <formula>"HOLD"</formula>
    </cfRule>
    <cfRule type="cellIs" dxfId="1432" priority="893" operator="equal">
      <formula>"Completed"</formula>
    </cfRule>
    <cfRule type="cellIs" dxfId="1431" priority="889" operator="equal">
      <formula>"completedw"</formula>
    </cfRule>
  </conditionalFormatting>
  <conditionalFormatting sqref="J90:L91">
    <cfRule type="cellIs" dxfId="1430" priority="1177" operator="equal">
      <formula>"ROW"</formula>
    </cfRule>
    <cfRule type="cellIs" dxfId="1429" priority="1178" operator="equal">
      <formula>"wip"</formula>
    </cfRule>
    <cfRule type="cellIs" dxfId="1428" priority="1179" operator="equal">
      <formula>"Completed"</formula>
    </cfRule>
    <cfRule type="cellIs" dxfId="1427" priority="1175" operator="equal">
      <formula>"completedw"</formula>
    </cfRule>
    <cfRule type="cellIs" dxfId="1426" priority="1176" operator="equal">
      <formula>"HOLD"</formula>
    </cfRule>
  </conditionalFormatting>
  <conditionalFormatting sqref="J68:AE69">
    <cfRule type="cellIs" dxfId="1425" priority="812" operator="equal">
      <formula>"Completed"</formula>
    </cfRule>
    <cfRule type="cellIs" dxfId="1424" priority="810" operator="equal">
      <formula>"ROW"</formula>
    </cfRule>
    <cfRule type="cellIs" dxfId="1423" priority="809" operator="equal">
      <formula>"HOLD"</formula>
    </cfRule>
    <cfRule type="cellIs" dxfId="1422" priority="808" operator="equal">
      <formula>"completedw"</formula>
    </cfRule>
  </conditionalFormatting>
  <conditionalFormatting sqref="K25:K26">
    <cfRule type="containsText" dxfId="1421" priority="28" operator="containsText" text="Hold">
      <formula>NOT(ISERROR(SEARCH("Hold",K25)))</formula>
    </cfRule>
  </conditionalFormatting>
  <conditionalFormatting sqref="K36:K37">
    <cfRule type="containsText" dxfId="1420" priority="607" operator="containsText" text="Hold">
      <formula>NOT(ISERROR(SEARCH("Hold",K36)))</formula>
    </cfRule>
  </conditionalFormatting>
  <conditionalFormatting sqref="K51">
    <cfRule type="cellIs" dxfId="1419" priority="495" operator="equal">
      <formula>"completedw"</formula>
    </cfRule>
    <cfRule type="cellIs" dxfId="1418" priority="496" operator="equal">
      <formula>"HOLD"</formula>
    </cfRule>
    <cfRule type="cellIs" dxfId="1417" priority="497" operator="equal">
      <formula>"ROW"</formula>
    </cfRule>
  </conditionalFormatting>
  <conditionalFormatting sqref="K61:K62">
    <cfRule type="cellIs" dxfId="1416" priority="471" operator="equal">
      <formula>"completedw"</formula>
    </cfRule>
    <cfRule type="cellIs" dxfId="1415" priority="473" operator="equal">
      <formula>"ROW"</formula>
    </cfRule>
    <cfRule type="cellIs" dxfId="1414" priority="472" operator="equal">
      <formula>"HOLD"</formula>
    </cfRule>
  </conditionalFormatting>
  <conditionalFormatting sqref="K72:K73">
    <cfRule type="cellIs" dxfId="1413" priority="433" operator="equal">
      <formula>"HOLD"</formula>
    </cfRule>
    <cfRule type="cellIs" dxfId="1412" priority="434" operator="equal">
      <formula>"ROW"</formula>
    </cfRule>
    <cfRule type="cellIs" dxfId="1411" priority="432" operator="equal">
      <formula>"completedw"</formula>
    </cfRule>
  </conditionalFormatting>
  <conditionalFormatting sqref="K83:K84">
    <cfRule type="cellIs" dxfId="1410" priority="423" operator="equal">
      <formula>"completedw"</formula>
    </cfRule>
    <cfRule type="cellIs" dxfId="1409" priority="424" operator="equal">
      <formula>"HOLD"</formula>
    </cfRule>
    <cfRule type="cellIs" dxfId="1408" priority="425" operator="equal">
      <formula>"ROW"</formula>
    </cfRule>
  </conditionalFormatting>
  <conditionalFormatting sqref="K90:K91">
    <cfRule type="containsText" dxfId="1407" priority="1174" operator="containsText" text="Hold">
      <formula>NOT(ISERROR(SEARCH("Hold",K90)))</formula>
    </cfRule>
  </conditionalFormatting>
  <conditionalFormatting sqref="K106:K107">
    <cfRule type="cellIs" dxfId="1406" priority="410" operator="equal">
      <formula>"ROW"</formula>
    </cfRule>
    <cfRule type="cellIs" dxfId="1405" priority="409" operator="equal">
      <formula>"HOLD"</formula>
    </cfRule>
    <cfRule type="cellIs" dxfId="1404" priority="408" operator="equal">
      <formula>"completedw"</formula>
    </cfRule>
  </conditionalFormatting>
  <conditionalFormatting sqref="K114:K115">
    <cfRule type="containsText" dxfId="1403" priority="1238" operator="containsText" text="Hold">
      <formula>NOT(ISERROR(SEARCH("Hold",K114)))</formula>
    </cfRule>
  </conditionalFormatting>
  <conditionalFormatting sqref="K118:K119">
    <cfRule type="cellIs" dxfId="1402" priority="402" operator="equal">
      <formula>"completedw"</formula>
    </cfRule>
    <cfRule type="cellIs" dxfId="1401" priority="404" operator="equal">
      <formula>"ROW"</formula>
    </cfRule>
    <cfRule type="cellIs" dxfId="1400" priority="403" operator="equal">
      <formula>"HOLD"</formula>
    </cfRule>
  </conditionalFormatting>
  <conditionalFormatting sqref="K126:K127">
    <cfRule type="containsText" dxfId="1399" priority="6" operator="containsText" text="Hold">
      <formula>NOT(ISERROR(SEARCH("Hold",K126)))</formula>
    </cfRule>
  </conditionalFormatting>
  <conditionalFormatting sqref="K138:K139">
    <cfRule type="containsText" dxfId="1398" priority="546" operator="containsText" text="Hold">
      <formula>NOT(ISERROR(SEARCH("Hold",K138)))</formula>
    </cfRule>
  </conditionalFormatting>
  <conditionalFormatting sqref="K150:K151">
    <cfRule type="containsText" dxfId="1397" priority="1251" operator="containsText" text="Hold">
      <formula>NOT(ISERROR(SEARCH("Hold",K150)))</formula>
    </cfRule>
  </conditionalFormatting>
  <conditionalFormatting sqref="K161:K162">
    <cfRule type="containsText" dxfId="1396" priority="15" operator="containsText" text="Hold">
      <formula>NOT(ISERROR(SEARCH("Hold",K161)))</formula>
    </cfRule>
  </conditionalFormatting>
  <conditionalFormatting sqref="K176:K177">
    <cfRule type="cellIs" dxfId="1395" priority="370" operator="equal">
      <formula>"HOLD"</formula>
    </cfRule>
    <cfRule type="cellIs" dxfId="1394" priority="371" operator="equal">
      <formula>"ROW"</formula>
    </cfRule>
    <cfRule type="cellIs" dxfId="1393" priority="369" operator="equal">
      <formula>"completedw"</formula>
    </cfRule>
  </conditionalFormatting>
  <conditionalFormatting sqref="K183:K184">
    <cfRule type="containsText" dxfId="1392" priority="542" operator="containsText" text="Hold">
      <formula>NOT(ISERROR(SEARCH("Hold",K183)))</formula>
    </cfRule>
  </conditionalFormatting>
  <conditionalFormatting sqref="K194:K195">
    <cfRule type="containsText" dxfId="1391" priority="628" operator="containsText" text="Hold">
      <formula>NOT(ISERROR(SEARCH("Hold",K194)))</formula>
    </cfRule>
  </conditionalFormatting>
  <conditionalFormatting sqref="K208:K209">
    <cfRule type="cellIs" dxfId="1390" priority="228" operator="equal">
      <formula>"HOLD"</formula>
    </cfRule>
    <cfRule type="cellIs" dxfId="1389" priority="229" operator="equal">
      <formula>"ROW"</formula>
    </cfRule>
    <cfRule type="cellIs" dxfId="1388" priority="227" operator="equal">
      <formula>"completedw"</formula>
    </cfRule>
  </conditionalFormatting>
  <conditionalFormatting sqref="K215:K216">
    <cfRule type="containsText" dxfId="1387" priority="1150" operator="containsText" text="Hold">
      <formula>NOT(ISERROR(SEARCH("Hold",K215)))</formula>
    </cfRule>
  </conditionalFormatting>
  <conditionalFormatting sqref="K226:K227">
    <cfRule type="containsText" dxfId="1386" priority="1135" operator="containsText" text="Hold">
      <formula>NOT(ISERROR(SEARCH("Hold",K226)))</formula>
    </cfRule>
  </conditionalFormatting>
  <conditionalFormatting sqref="K237:K238">
    <cfRule type="containsText" dxfId="1385" priority="1152" operator="containsText" text="Hold">
      <formula>NOT(ISERROR(SEARCH("Hold",K237)))</formula>
    </cfRule>
  </conditionalFormatting>
  <conditionalFormatting sqref="K247:K248">
    <cfRule type="containsText" dxfId="1384" priority="1112" operator="containsText" text="Hold">
      <formula>NOT(ISERROR(SEARCH("Hold",K247)))</formula>
    </cfRule>
  </conditionalFormatting>
  <conditionalFormatting sqref="K257:K258">
    <cfRule type="containsText" dxfId="1383" priority="141" operator="containsText" text="Hold">
      <formula>NOT(ISERROR(SEARCH("Hold",K257)))</formula>
    </cfRule>
  </conditionalFormatting>
  <conditionalFormatting sqref="K267:K268">
    <cfRule type="containsText" dxfId="1382" priority="1032" operator="containsText" text="Hold">
      <formula>NOT(ISERROR(SEARCH("Hold",K267)))</formula>
    </cfRule>
  </conditionalFormatting>
  <conditionalFormatting sqref="K278:K279">
    <cfRule type="containsText" dxfId="1381" priority="978" operator="containsText" text="Hold">
      <formula>NOT(ISERROR(SEARCH("Hold",K278)))</formula>
    </cfRule>
  </conditionalFormatting>
  <conditionalFormatting sqref="K289:K290">
    <cfRule type="containsText" dxfId="1380" priority="888" operator="containsText" text="Hold">
      <formula>NOT(ISERROR(SEARCH("Hold",K289)))</formula>
    </cfRule>
  </conditionalFormatting>
  <conditionalFormatting sqref="K300:K301">
    <cfRule type="containsText" dxfId="1379" priority="737" operator="containsText" text="Hold">
      <formula>NOT(ISERROR(SEARCH("Hold",K300)))</formula>
    </cfRule>
  </conditionalFormatting>
  <conditionalFormatting sqref="K311:K312">
    <cfRule type="containsText" dxfId="1378" priority="88" operator="containsText" text="Hold">
      <formula>NOT(ISERROR(SEARCH("Hold",K311)))</formula>
    </cfRule>
  </conditionalFormatting>
  <conditionalFormatting sqref="K278:L279">
    <cfRule type="cellIs" dxfId="1377" priority="980" operator="equal">
      <formula>"HOLD"</formula>
    </cfRule>
    <cfRule type="cellIs" dxfId="1376" priority="979" operator="equal">
      <formula>"completedw"</formula>
    </cfRule>
    <cfRule type="cellIs" dxfId="1375" priority="983" operator="equal">
      <formula>"Completed"</formula>
    </cfRule>
    <cfRule type="cellIs" dxfId="1374" priority="982" operator="equal">
      <formula>"wip"</formula>
    </cfRule>
    <cfRule type="cellIs" dxfId="1373" priority="981" operator="equal">
      <formula>"ROW"</formula>
    </cfRule>
  </conditionalFormatting>
  <conditionalFormatting sqref="K300:L301">
    <cfRule type="cellIs" dxfId="1372" priority="740" operator="equal">
      <formula>"ROW"</formula>
    </cfRule>
    <cfRule type="cellIs" dxfId="1371" priority="742" operator="equal">
      <formula>"Completed"</formula>
    </cfRule>
    <cfRule type="cellIs" dxfId="1370" priority="741" operator="equal">
      <formula>"wip"</formula>
    </cfRule>
    <cfRule type="cellIs" dxfId="1369" priority="738" operator="equal">
      <formula>"completedw"</formula>
    </cfRule>
    <cfRule type="cellIs" dxfId="1368" priority="739" operator="equal">
      <formula>"HOLD"</formula>
    </cfRule>
  </conditionalFormatting>
  <conditionalFormatting sqref="K311:L312">
    <cfRule type="cellIs" dxfId="1367" priority="93" operator="equal">
      <formula>"Completed"</formula>
    </cfRule>
    <cfRule type="cellIs" dxfId="1366" priority="92" operator="equal">
      <formula>"wip"</formula>
    </cfRule>
    <cfRule type="cellIs" dxfId="1365" priority="91" operator="equal">
      <formula>"ROW"</formula>
    </cfRule>
    <cfRule type="cellIs" dxfId="1364" priority="90" operator="equal">
      <formula>"HOLD"</formula>
    </cfRule>
    <cfRule type="cellIs" dxfId="1363" priority="89" operator="equal">
      <formula>"completedw"</formula>
    </cfRule>
  </conditionalFormatting>
  <conditionalFormatting sqref="L172">
    <cfRule type="cellIs" dxfId="1362" priority="1607" operator="equal">
      <formula>"Completed"</formula>
    </cfRule>
    <cfRule type="cellIs" dxfId="1361" priority="1606" operator="equal">
      <formula>"wip"</formula>
    </cfRule>
  </conditionalFormatting>
  <conditionalFormatting sqref="L183">
    <cfRule type="cellIs" dxfId="1360" priority="1577" operator="equal">
      <formula>"Completed"</formula>
    </cfRule>
    <cfRule type="cellIs" dxfId="1359" priority="1576" operator="equal">
      <formula>"wip"</formula>
    </cfRule>
  </conditionalFormatting>
  <conditionalFormatting sqref="L194">
    <cfRule type="cellIs" dxfId="1358" priority="1548" operator="equal">
      <formula>"wip"</formula>
    </cfRule>
    <cfRule type="cellIs" dxfId="1357" priority="1549" operator="equal">
      <formula>"Completed"</formula>
    </cfRule>
  </conditionalFormatting>
  <conditionalFormatting sqref="L204">
    <cfRule type="cellIs" dxfId="1356" priority="1520" operator="equal">
      <formula>"wip"</formula>
    </cfRule>
    <cfRule type="cellIs" dxfId="1355" priority="1521" operator="equal">
      <formula>"Completed"</formula>
    </cfRule>
  </conditionalFormatting>
  <conditionalFormatting sqref="L215">
    <cfRule type="cellIs" dxfId="1354" priority="1493" operator="equal">
      <formula>"Completed"</formula>
    </cfRule>
    <cfRule type="cellIs" dxfId="1353" priority="1492" operator="equal">
      <formula>"wip"</formula>
    </cfRule>
  </conditionalFormatting>
  <conditionalFormatting sqref="L226">
    <cfRule type="cellIs" dxfId="1352" priority="1464" operator="equal">
      <formula>"wip"</formula>
    </cfRule>
    <cfRule type="cellIs" dxfId="1351" priority="1465" operator="equal">
      <formula>"Completed"</formula>
    </cfRule>
  </conditionalFormatting>
  <conditionalFormatting sqref="L237">
    <cfRule type="cellIs" dxfId="1350" priority="1436" operator="equal">
      <formula>"wip"</formula>
    </cfRule>
    <cfRule type="cellIs" dxfId="1349" priority="1437" operator="equal">
      <formula>"Completed"</formula>
    </cfRule>
  </conditionalFormatting>
  <conditionalFormatting sqref="L247">
    <cfRule type="cellIs" dxfId="1348" priority="1383" operator="equal">
      <formula>"Completed"</formula>
    </cfRule>
    <cfRule type="cellIs" dxfId="1347" priority="1382" operator="equal">
      <formula>"wip"</formula>
    </cfRule>
  </conditionalFormatting>
  <conditionalFormatting sqref="L257">
    <cfRule type="cellIs" dxfId="1346" priority="1355" operator="equal">
      <formula>"Completed"</formula>
    </cfRule>
    <cfRule type="cellIs" dxfId="1345" priority="1354" operator="equal">
      <formula>"wip"</formula>
    </cfRule>
  </conditionalFormatting>
  <conditionalFormatting sqref="L267:M268">
    <cfRule type="cellIs" dxfId="1344" priority="1041" operator="equal">
      <formula>"ROW"</formula>
    </cfRule>
    <cfRule type="cellIs" dxfId="1343" priority="1039" operator="equal">
      <formula>"completedw"</formula>
    </cfRule>
    <cfRule type="cellIs" dxfId="1342" priority="1040" operator="equal">
      <formula>"HOLD"</formula>
    </cfRule>
    <cfRule type="cellIs" dxfId="1341" priority="1043" operator="equal">
      <formula>"Completed"</formula>
    </cfRule>
    <cfRule type="cellIs" dxfId="1340" priority="1042" operator="equal">
      <formula>"wip"</formula>
    </cfRule>
  </conditionalFormatting>
  <conditionalFormatting sqref="L289:M290">
    <cfRule type="cellIs" dxfId="1339" priority="895" operator="equal">
      <formula>"completedw"</formula>
    </cfRule>
    <cfRule type="cellIs" dxfId="1338" priority="896" operator="equal">
      <formula>"HOLD"</formula>
    </cfRule>
    <cfRule type="cellIs" dxfId="1337" priority="897" operator="equal">
      <formula>"ROW"</formula>
    </cfRule>
    <cfRule type="cellIs" dxfId="1336" priority="898" operator="equal">
      <formula>"wip"</formula>
    </cfRule>
    <cfRule type="cellIs" dxfId="1335" priority="899" operator="equal">
      <formula>"Completed"</formula>
    </cfRule>
  </conditionalFormatting>
  <conditionalFormatting sqref="L36:N37">
    <cfRule type="cellIs" dxfId="1334" priority="778" operator="equal">
      <formula>"wip"</formula>
    </cfRule>
    <cfRule type="cellIs" dxfId="1333" priority="779" operator="equal">
      <formula>"Completed"</formula>
    </cfRule>
    <cfRule type="cellIs" dxfId="1332" priority="775" operator="equal">
      <formula>"completedw"</formula>
    </cfRule>
    <cfRule type="cellIs" dxfId="1331" priority="776" operator="equal">
      <formula>"HOLD"</formula>
    </cfRule>
    <cfRule type="cellIs" dxfId="1330" priority="777" operator="equal">
      <formula>"ROW"</formula>
    </cfRule>
  </conditionalFormatting>
  <conditionalFormatting sqref="L208:N208">
    <cfRule type="cellIs" dxfId="1329" priority="225" operator="equal">
      <formula>"HOLD"</formula>
    </cfRule>
    <cfRule type="cellIs" dxfId="1328" priority="224" operator="equal">
      <formula>"completedw"</formula>
    </cfRule>
    <cfRule type="cellIs" dxfId="1327" priority="226" operator="equal">
      <formula>"ROW"</formula>
    </cfRule>
  </conditionalFormatting>
  <conditionalFormatting sqref="L25:AE25 U14:V14 X14:AC14 L26 N26 P26 R26 T26 V26 X26 Z26 AB26 AD26 B47">
    <cfRule type="cellIs" dxfId="1326" priority="1630" operator="equal">
      <formula>"wip"</formula>
    </cfRule>
  </conditionalFormatting>
  <conditionalFormatting sqref="L25:AE25 U14:V14 X14:AC14 U15 W15 L26 N26 P26 R26 T26 V26 X26 Z26 AB26 AD26 B47">
    <cfRule type="cellIs" dxfId="132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1324" priority="1412" operator="equal">
      <formula>"completedw"</formula>
    </cfRule>
    <cfRule type="cellIs" dxfId="1323" priority="1413" operator="equal">
      <formula>"HOLD"</formula>
    </cfRule>
    <cfRule type="cellIs" dxfId="1322" priority="1414" operator="equal">
      <formula>"ROW"</formula>
    </cfRule>
  </conditionalFormatting>
  <conditionalFormatting sqref="M25">
    <cfRule type="containsText" dxfId="1321" priority="200" operator="containsText" text="Hold">
      <formula>NOT(ISERROR(SEARCH("Hold",M25)))</formula>
    </cfRule>
  </conditionalFormatting>
  <conditionalFormatting sqref="M36:M37">
    <cfRule type="containsText" dxfId="1320" priority="774" operator="containsText" text="Hold">
      <formula>NOT(ISERROR(SEARCH("Hold",M36)))</formula>
    </cfRule>
  </conditionalFormatting>
  <conditionalFormatting sqref="M51">
    <cfRule type="cellIs" dxfId="1319" priority="493" operator="equal">
      <formula>"HOLD"</formula>
    </cfRule>
    <cfRule type="cellIs" dxfId="1318" priority="492" operator="equal">
      <formula>"completedw"</formula>
    </cfRule>
    <cfRule type="cellIs" dxfId="1317" priority="494" operator="equal">
      <formula>"ROW"</formula>
    </cfRule>
  </conditionalFormatting>
  <conditionalFormatting sqref="M61:M62">
    <cfRule type="cellIs" dxfId="1316" priority="470" operator="equal">
      <formula>"ROW"</formula>
    </cfRule>
    <cfRule type="cellIs" dxfId="1315" priority="469" operator="equal">
      <formula>"HOLD"</formula>
    </cfRule>
    <cfRule type="cellIs" dxfId="1314" priority="468" operator="equal">
      <formula>"completedw"</formula>
    </cfRule>
  </conditionalFormatting>
  <conditionalFormatting sqref="M72:M73">
    <cfRule type="cellIs" dxfId="1313" priority="435" operator="equal">
      <formula>"completedw"</formula>
    </cfRule>
    <cfRule type="cellIs" dxfId="1312" priority="436" operator="equal">
      <formula>"HOLD"</formula>
    </cfRule>
    <cfRule type="cellIs" dxfId="1311" priority="437" operator="equal">
      <formula>"ROW"</formula>
    </cfRule>
  </conditionalFormatting>
  <conditionalFormatting sqref="M90:M91">
    <cfRule type="containsText" dxfId="1310" priority="1168" operator="containsText" text="Hold">
      <formula>NOT(ISERROR(SEARCH("Hold",M90)))</formula>
    </cfRule>
  </conditionalFormatting>
  <conditionalFormatting sqref="M114:M115">
    <cfRule type="containsText" dxfId="1309" priority="1254" operator="containsText" text="Hold">
      <formula>NOT(ISERROR(SEARCH("Hold",M114)))</formula>
    </cfRule>
  </conditionalFormatting>
  <conditionalFormatting sqref="M126:M127">
    <cfRule type="containsText" dxfId="130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130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1306" priority="1633" operator="equal">
      <formula>"HOLD"</formula>
    </cfRule>
    <cfRule type="cellIs" dxfId="1305" priority="1634" operator="equal">
      <formula>"ROW"</formula>
    </cfRule>
  </conditionalFormatting>
  <conditionalFormatting sqref="M138:M139">
    <cfRule type="containsText" dxfId="1304" priority="167" operator="containsText" text="Hold">
      <formula>NOT(ISERROR(SEARCH("Hold",M138)))</formula>
    </cfRule>
  </conditionalFormatting>
  <conditionalFormatting sqref="M150:M151">
    <cfRule type="containsText" dxfId="1303" priority="1232" operator="containsText" text="Hold">
      <formula>NOT(ISERROR(SEARCH("Hold",M150)))</formula>
    </cfRule>
  </conditionalFormatting>
  <conditionalFormatting sqref="M161:M162">
    <cfRule type="containsText" dxfId="1302" priority="520" operator="containsText" text="Hold">
      <formula>NOT(ISERROR(SEARCH("Hold",M161)))</formula>
    </cfRule>
  </conditionalFormatting>
  <conditionalFormatting sqref="M176:M177">
    <cfRule type="cellIs" dxfId="1301" priority="374" operator="equal">
      <formula>"ROW"</formula>
    </cfRule>
    <cfRule type="cellIs" dxfId="1300" priority="373" operator="equal">
      <formula>"HOLD"</formula>
    </cfRule>
    <cfRule type="cellIs" dxfId="1299" priority="372" operator="equal">
      <formula>"completedw"</formula>
    </cfRule>
  </conditionalFormatting>
  <conditionalFormatting sqref="M179:M184">
    <cfRule type="cellIs" dxfId="1298" priority="539" operator="equal">
      <formula>"ROW"</formula>
    </cfRule>
    <cfRule type="cellIs" dxfId="1297" priority="537" operator="equal">
      <formula>"completedw"</formula>
    </cfRule>
    <cfRule type="cellIs" dxfId="1296" priority="538" operator="equal">
      <formula>"HOLD"</formula>
    </cfRule>
  </conditionalFormatting>
  <conditionalFormatting sqref="M183:M184">
    <cfRule type="cellIs" dxfId="1295" priority="540" operator="equal">
      <formula>"wip"</formula>
    </cfRule>
    <cfRule type="cellIs" dxfId="1294" priority="541" operator="equal">
      <formula>"Completed"</formula>
    </cfRule>
    <cfRule type="containsText" dxfId="1293" priority="536" operator="containsText" text="Hold">
      <formula>NOT(ISERROR(SEARCH("Hold",M183)))</formula>
    </cfRule>
  </conditionalFormatting>
  <conditionalFormatting sqref="M188">
    <cfRule type="cellIs" dxfId="1292" priority="780" operator="equal">
      <formula>"completedw"</formula>
    </cfRule>
    <cfRule type="cellIs" dxfId="1291" priority="782" operator="equal">
      <formula>"ROW"</formula>
    </cfRule>
    <cfRule type="cellIs" dxfId="1290" priority="781" operator="equal">
      <formula>"HOLD"</formula>
    </cfRule>
  </conditionalFormatting>
  <conditionalFormatting sqref="M194:M195">
    <cfRule type="containsText" dxfId="1289" priority="627" operator="containsText" text="Hold">
      <formula>NOT(ISERROR(SEARCH("Hold",M194)))</formula>
    </cfRule>
  </conditionalFormatting>
  <conditionalFormatting sqref="M215:M216">
    <cfRule type="containsText" dxfId="1288" priority="1149" operator="containsText" text="Hold">
      <formula>NOT(ISERROR(SEARCH("Hold",M215)))</formula>
    </cfRule>
  </conditionalFormatting>
  <conditionalFormatting sqref="M226:M227">
    <cfRule type="containsText" dxfId="1287" priority="1136" operator="containsText" text="Hold">
      <formula>NOT(ISERROR(SEARCH("Hold",M226)))</formula>
    </cfRule>
  </conditionalFormatting>
  <conditionalFormatting sqref="M237:M238">
    <cfRule type="containsText" dxfId="1286" priority="1126" operator="containsText" text="Hold">
      <formula>NOT(ISERROR(SEARCH("Hold",M237)))</formula>
    </cfRule>
  </conditionalFormatting>
  <conditionalFormatting sqref="M247:M248">
    <cfRule type="containsText" dxfId="1285" priority="1113" operator="containsText" text="Hold">
      <formula>NOT(ISERROR(SEARCH("Hold",M247)))</formula>
    </cfRule>
  </conditionalFormatting>
  <conditionalFormatting sqref="M257:M258">
    <cfRule type="containsText" dxfId="1284" priority="1103" operator="containsText" text="Hold">
      <formula>NOT(ISERROR(SEARCH("Hold",M257)))</formula>
    </cfRule>
  </conditionalFormatting>
  <conditionalFormatting sqref="M267:M268">
    <cfRule type="containsText" dxfId="1283" priority="1038" operator="containsText" text="Hold">
      <formula>NOT(ISERROR(SEARCH("Hold",M267)))</formula>
    </cfRule>
  </conditionalFormatting>
  <conditionalFormatting sqref="M278:M279">
    <cfRule type="containsText" dxfId="1282" priority="972" operator="containsText" text="Hold">
      <formula>NOT(ISERROR(SEARCH("Hold",M278)))</formula>
    </cfRule>
  </conditionalFormatting>
  <conditionalFormatting sqref="M289:M290">
    <cfRule type="containsText" dxfId="1281" priority="894" operator="containsText" text="Hold">
      <formula>NOT(ISERROR(SEARCH("Hold",M289)))</formula>
    </cfRule>
  </conditionalFormatting>
  <conditionalFormatting sqref="M300:M301">
    <cfRule type="containsText" dxfId="1280" priority="731" operator="containsText" text="Hold">
      <formula>NOT(ISERROR(SEARCH("Hold",M300)))</formula>
    </cfRule>
  </conditionalFormatting>
  <conditionalFormatting sqref="M311:M312">
    <cfRule type="containsText" dxfId="1279" priority="82" operator="containsText" text="Hold">
      <formula>NOT(ISERROR(SEARCH("Hold",M311)))</formula>
    </cfRule>
  </conditionalFormatting>
  <conditionalFormatting sqref="M90:N91">
    <cfRule type="cellIs" dxfId="1278" priority="1169" operator="equal">
      <formula>"completedw"</formula>
    </cfRule>
    <cfRule type="cellIs" dxfId="1277" priority="1170" operator="equal">
      <formula>"HOLD"</formula>
    </cfRule>
    <cfRule type="cellIs" dxfId="1276" priority="1172" operator="equal">
      <formula>"wip"</formula>
    </cfRule>
    <cfRule type="cellIs" dxfId="1275" priority="1173" operator="equal">
      <formula>"Completed"</formula>
    </cfRule>
    <cfRule type="cellIs" dxfId="1274" priority="1171" operator="equal">
      <formula>"ROW"</formula>
    </cfRule>
  </conditionalFormatting>
  <conditionalFormatting sqref="M311:N312">
    <cfRule type="cellIs" dxfId="1273" priority="84" operator="equal">
      <formula>"HOLD"</formula>
    </cfRule>
    <cfRule type="cellIs" dxfId="1272" priority="85" operator="equal">
      <formula>"ROW"</formula>
    </cfRule>
    <cfRule type="cellIs" dxfId="1271" priority="86" operator="equal">
      <formula>"wip"</formula>
    </cfRule>
    <cfRule type="cellIs" dxfId="1270" priority="87" operator="equal">
      <formula>"Completed"</formula>
    </cfRule>
    <cfRule type="cellIs" dxfId="1269" priority="83" operator="equal">
      <formula>"completedw"</formula>
    </cfRule>
  </conditionalFormatting>
  <conditionalFormatting sqref="M278:P279">
    <cfRule type="cellIs" dxfId="1268" priority="976" operator="equal">
      <formula>"wip"</formula>
    </cfRule>
    <cfRule type="cellIs" dxfId="1267" priority="975" operator="equal">
      <formula>"ROW"</formula>
    </cfRule>
    <cfRule type="cellIs" dxfId="1266" priority="974" operator="equal">
      <formula>"HOLD"</formula>
    </cfRule>
    <cfRule type="cellIs" dxfId="1265" priority="973" operator="equal">
      <formula>"completedw"</formula>
    </cfRule>
    <cfRule type="cellIs" dxfId="1264" priority="977" operator="equal">
      <formula>"Completed"</formula>
    </cfRule>
  </conditionalFormatting>
  <conditionalFormatting sqref="M300:P301">
    <cfRule type="cellIs" dxfId="1263" priority="732" operator="equal">
      <formula>"completedw"</formula>
    </cfRule>
    <cfRule type="cellIs" dxfId="1262" priority="736" operator="equal">
      <formula>"Completed"</formula>
    </cfRule>
    <cfRule type="cellIs" dxfId="1261" priority="734" operator="equal">
      <formula>"ROW"</formula>
    </cfRule>
    <cfRule type="cellIs" dxfId="1260" priority="733" operator="equal">
      <formula>"HOLD"</formula>
    </cfRule>
    <cfRule type="cellIs" dxfId="1259" priority="735" operator="equal">
      <formula>"wip"</formula>
    </cfRule>
  </conditionalFormatting>
  <conditionalFormatting sqref="M106:Q107">
    <cfRule type="cellIs" dxfId="1258" priority="112" operator="equal">
      <formula>"completedw"</formula>
    </cfRule>
    <cfRule type="cellIs" dxfId="1257" priority="114" operator="equal">
      <formula>"ROW"</formula>
    </cfRule>
    <cfRule type="cellIs" dxfId="1256" priority="113" operator="equal">
      <formula>"HOLD"</formula>
    </cfRule>
  </conditionalFormatting>
  <conditionalFormatting sqref="N172">
    <cfRule type="cellIs" dxfId="1255" priority="1604" operator="equal">
      <formula>"wip"</formula>
    </cfRule>
    <cfRule type="cellIs" dxfId="1254" priority="1605" operator="equal">
      <formula>"Completed"</formula>
    </cfRule>
  </conditionalFormatting>
  <conditionalFormatting sqref="N183">
    <cfRule type="cellIs" dxfId="1253" priority="1578" operator="equal">
      <formula>"wip"</formula>
    </cfRule>
    <cfRule type="cellIs" dxfId="1252" priority="1579" operator="equal">
      <formula>"Completed"</formula>
    </cfRule>
  </conditionalFormatting>
  <conditionalFormatting sqref="N194">
    <cfRule type="cellIs" dxfId="1251" priority="1546" operator="equal">
      <formula>"wip"</formula>
    </cfRule>
    <cfRule type="cellIs" dxfId="1250" priority="1547" operator="equal">
      <formula>"Completed"</formula>
    </cfRule>
  </conditionalFormatting>
  <conditionalFormatting sqref="N204">
    <cfRule type="cellIs" dxfId="1249" priority="1518" operator="equal">
      <formula>"wip"</formula>
    </cfRule>
    <cfRule type="cellIs" dxfId="1248" priority="1519" operator="equal">
      <formula>"Completed"</formula>
    </cfRule>
  </conditionalFormatting>
  <conditionalFormatting sqref="N215">
    <cfRule type="cellIs" dxfId="1247" priority="1490" operator="equal">
      <formula>"wip"</formula>
    </cfRule>
    <cfRule type="cellIs" dxfId="1246" priority="1491" operator="equal">
      <formula>"Completed"</formula>
    </cfRule>
  </conditionalFormatting>
  <conditionalFormatting sqref="N226">
    <cfRule type="cellIs" dxfId="1245" priority="1463" operator="equal">
      <formula>"Completed"</formula>
    </cfRule>
    <cfRule type="cellIs" dxfId="1244" priority="1462" operator="equal">
      <formula>"wip"</formula>
    </cfRule>
  </conditionalFormatting>
  <conditionalFormatting sqref="N237">
    <cfRule type="cellIs" dxfId="1243" priority="1435" operator="equal">
      <formula>"Completed"</formula>
    </cfRule>
    <cfRule type="cellIs" dxfId="1242" priority="1434" operator="equal">
      <formula>"wip"</formula>
    </cfRule>
  </conditionalFormatting>
  <conditionalFormatting sqref="N247">
    <cfRule type="cellIs" dxfId="1241" priority="1381" operator="equal">
      <formula>"Completed"</formula>
    </cfRule>
    <cfRule type="cellIs" dxfId="1240" priority="1380" operator="equal">
      <formula>"wip"</formula>
    </cfRule>
  </conditionalFormatting>
  <conditionalFormatting sqref="N257">
    <cfRule type="cellIs" dxfId="1239" priority="1353" operator="equal">
      <formula>"Completed"</formula>
    </cfRule>
    <cfRule type="cellIs" dxfId="1238" priority="1352" operator="equal">
      <formula>"wip"</formula>
    </cfRule>
  </conditionalFormatting>
  <conditionalFormatting sqref="N267:O267">
    <cfRule type="cellIs" dxfId="1237" priority="1045" operator="equal">
      <formula>"completedw"</formula>
    </cfRule>
    <cfRule type="cellIs" dxfId="1236" priority="1047" operator="equal">
      <formula>"ROW"</formula>
    </cfRule>
    <cfRule type="cellIs" dxfId="1235" priority="1048" operator="equal">
      <formula>"wip"</formula>
    </cfRule>
    <cfRule type="cellIs" dxfId="1234" priority="1049" operator="equal">
      <formula>"Completed"</formula>
    </cfRule>
    <cfRule type="cellIs" dxfId="1233" priority="1046" operator="equal">
      <formula>"HOLD"</formula>
    </cfRule>
  </conditionalFormatting>
  <conditionalFormatting sqref="N289:O289">
    <cfRule type="cellIs" dxfId="1232" priority="904" operator="equal">
      <formula>"wip"</formula>
    </cfRule>
    <cfRule type="cellIs" dxfId="1231" priority="901" operator="equal">
      <formula>"completedw"</formula>
    </cfRule>
    <cfRule type="cellIs" dxfId="1230" priority="902" operator="equal">
      <formula>"HOLD"</formula>
    </cfRule>
    <cfRule type="cellIs" dxfId="1229" priority="903" operator="equal">
      <formula>"ROW"</formula>
    </cfRule>
    <cfRule type="cellIs" dxfId="1228" priority="905" operator="equal">
      <formula>"Completed"</formula>
    </cfRule>
  </conditionalFormatting>
  <conditionalFormatting sqref="O29:O30">
    <cfRule type="cellIs" dxfId="1227" priority="784" operator="equal">
      <formula>"completedw"</formula>
    </cfRule>
    <cfRule type="cellIs" dxfId="1226" priority="785" operator="equal">
      <formula>"HOLD"</formula>
    </cfRule>
    <cfRule type="cellIs" dxfId="1225" priority="786" operator="equal">
      <formula>"ROW"</formula>
    </cfRule>
  </conditionalFormatting>
  <conditionalFormatting sqref="O215:O216">
    <cfRule type="containsText" dxfId="1224" priority="5" operator="containsText" text="Hold">
      <formula>NOT(ISERROR(SEARCH("Hold",O215)))</formula>
    </cfRule>
  </conditionalFormatting>
  <conditionalFormatting sqref="O267">
    <cfRule type="containsText" dxfId="1223" priority="1044" operator="containsText" text="Hold">
      <formula>NOT(ISERROR(SEARCH("Hold",O267)))</formula>
    </cfRule>
  </conditionalFormatting>
  <conditionalFormatting sqref="O289">
    <cfRule type="containsText" dxfId="1222" priority="900" operator="containsText" text="Hold">
      <formula>NOT(ISERROR(SEARCH("Hold",O289)))</formula>
    </cfRule>
  </conditionalFormatting>
  <conditionalFormatting sqref="O36:Q37">
    <cfRule type="cellIs" dxfId="1221" priority="159" operator="equal">
      <formula>"completedw"</formula>
    </cfRule>
    <cfRule type="cellIs" dxfId="1220" priority="160" operator="equal">
      <formula>"HOLD"</formula>
    </cfRule>
    <cfRule type="cellIs" dxfId="1219" priority="161" operator="equal">
      <formula>"ROW"</formula>
    </cfRule>
    <cfRule type="cellIs" dxfId="1218" priority="163" operator="equal">
      <formula>"Completed"</formula>
    </cfRule>
    <cfRule type="cellIs" dxfId="1217" priority="162" operator="equal">
      <formula>"wip"</formula>
    </cfRule>
    <cfRule type="containsText" dxfId="1216" priority="158" operator="containsText" text="Hold">
      <formula>NOT(ISERROR(SEARCH("Hold",O36)))</formula>
    </cfRule>
  </conditionalFormatting>
  <conditionalFormatting sqref="O72:Q73">
    <cfRule type="cellIs" dxfId="1215" priority="439" operator="equal">
      <formula>"HOLD"</formula>
    </cfRule>
    <cfRule type="cellIs" dxfId="1214" priority="440" operator="equal">
      <formula>"ROW"</formula>
    </cfRule>
    <cfRule type="cellIs" dxfId="1213" priority="438" operator="equal">
      <formula>"completedw"</formula>
    </cfRule>
  </conditionalFormatting>
  <conditionalFormatting sqref="O90:Q91">
    <cfRule type="cellIs" dxfId="1212" priority="13" operator="equal">
      <formula>"Completed"</formula>
    </cfRule>
    <cfRule type="cellIs" dxfId="1211" priority="9" operator="equal">
      <formula>"completedw"</formula>
    </cfRule>
    <cfRule type="cellIs" dxfId="1210" priority="10" operator="equal">
      <formula>"HOLD"</formula>
    </cfRule>
    <cfRule type="cellIs" dxfId="1209" priority="11" operator="equal">
      <formula>"ROW"</formula>
    </cfRule>
    <cfRule type="cellIs" dxfId="1208" priority="12" operator="equal">
      <formula>"wip"</formula>
    </cfRule>
    <cfRule type="containsText" dxfId="120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1206" priority="783" operator="containsText" text="Hold">
      <formula>NOT(ISERROR(SEARCH("Hold",C79)))</formula>
    </cfRule>
  </conditionalFormatting>
  <conditionalFormatting sqref="O126:Q127">
    <cfRule type="containsText" dxfId="1205" priority="619" operator="containsText" text="Hold">
      <formula>NOT(ISERROR(SEARCH("Hold",O126)))</formula>
    </cfRule>
  </conditionalFormatting>
  <conditionalFormatting sqref="O138:Q139">
    <cfRule type="containsText" dxfId="1204" priority="623" operator="containsText" text="Hold">
      <formula>NOT(ISERROR(SEARCH("Hold",O138)))</formula>
    </cfRule>
  </conditionalFormatting>
  <conditionalFormatting sqref="O187:Q187">
    <cfRule type="cellIs" dxfId="1203" priority="356" operator="equal">
      <formula>"ROW"</formula>
    </cfRule>
    <cfRule type="cellIs" dxfId="1202" priority="355" operator="equal">
      <formula>"HOLD"</formula>
    </cfRule>
    <cfRule type="cellIs" dxfId="1201" priority="354" operator="equal">
      <formula>"completedw"</formula>
    </cfRule>
  </conditionalFormatting>
  <conditionalFormatting sqref="O194:Q195">
    <cfRule type="containsText" dxfId="1200" priority="626" operator="containsText" text="Hold">
      <formula>NOT(ISERROR(SEARCH("Hold",O194)))</formula>
    </cfRule>
  </conditionalFormatting>
  <conditionalFormatting sqref="O300:Q301">
    <cfRule type="containsText" dxfId="1199" priority="725" operator="containsText" text="Hold">
      <formula>NOT(ISERROR(SEARCH("Hold",O300)))</formula>
    </cfRule>
  </conditionalFormatting>
  <conditionalFormatting sqref="O311:Q312">
    <cfRule type="containsText" dxfId="1198" priority="76" operator="containsText" text="Hold">
      <formula>NOT(ISERROR(SEARCH("Hold",O311)))</formula>
    </cfRule>
  </conditionalFormatting>
  <conditionalFormatting sqref="O311:R312">
    <cfRule type="cellIs" dxfId="1197" priority="77" operator="equal">
      <formula>"completedw"</formula>
    </cfRule>
    <cfRule type="cellIs" dxfId="1196" priority="79" operator="equal">
      <formula>"ROW"</formula>
    </cfRule>
    <cfRule type="cellIs" dxfId="1195" priority="80" operator="equal">
      <formula>"wip"</formula>
    </cfRule>
    <cfRule type="cellIs" dxfId="1194" priority="81" operator="equal">
      <formula>"Completed"</formula>
    </cfRule>
    <cfRule type="cellIs" dxfId="1193" priority="78" operator="equal">
      <formula>"HOLD"</formula>
    </cfRule>
  </conditionalFormatting>
  <conditionalFormatting sqref="O208:S209">
    <cfRule type="cellIs" dxfId="1192" priority="222" operator="equal">
      <formula>"HOLD"</formula>
    </cfRule>
    <cfRule type="cellIs" dxfId="1191" priority="221" operator="equal">
      <formula>"completedw"</formula>
    </cfRule>
    <cfRule type="cellIs" dxfId="1190" priority="223" operator="equal">
      <formula>"ROW"</formula>
    </cfRule>
  </conditionalFormatting>
  <conditionalFormatting sqref="O61:W62">
    <cfRule type="cellIs" dxfId="1189" priority="118" operator="equal">
      <formula>"completedw"</formula>
    </cfRule>
    <cfRule type="cellIs" dxfId="1188" priority="119" operator="equal">
      <formula>"HOLD"</formula>
    </cfRule>
    <cfRule type="cellIs" dxfId="1187" priority="120" operator="equal">
      <formula>"ROW"</formula>
    </cfRule>
  </conditionalFormatting>
  <conditionalFormatting sqref="O176:W177">
    <cfRule type="cellIs" dxfId="1186" priority="377" operator="equal">
      <formula>"ROW"</formula>
    </cfRule>
    <cfRule type="cellIs" dxfId="1185" priority="376" operator="equal">
      <formula>"HOLD"</formula>
    </cfRule>
    <cfRule type="cellIs" dxfId="1184" priority="375" operator="equal">
      <formula>"completedw"</formula>
    </cfRule>
  </conditionalFormatting>
  <conditionalFormatting sqref="P172">
    <cfRule type="cellIs" dxfId="1183" priority="1602" operator="equal">
      <formula>"wip"</formula>
    </cfRule>
    <cfRule type="cellIs" dxfId="1182" priority="1603" operator="equal">
      <formula>"Completed"</formula>
    </cfRule>
  </conditionalFormatting>
  <conditionalFormatting sqref="P183">
    <cfRule type="cellIs" dxfId="1181" priority="1574" operator="equal">
      <formula>"wip"</formula>
    </cfRule>
    <cfRule type="cellIs" dxfId="1180" priority="1575" operator="equal">
      <formula>"Completed"</formula>
    </cfRule>
  </conditionalFormatting>
  <conditionalFormatting sqref="P194">
    <cfRule type="cellIs" dxfId="1179" priority="1545" operator="equal">
      <formula>"Completed"</formula>
    </cfRule>
    <cfRule type="cellIs" dxfId="1178" priority="1544" operator="equal">
      <formula>"wip"</formula>
    </cfRule>
  </conditionalFormatting>
  <conditionalFormatting sqref="P204">
    <cfRule type="cellIs" dxfId="1177" priority="1517" operator="equal">
      <formula>"Completed"</formula>
    </cfRule>
    <cfRule type="cellIs" dxfId="1176" priority="1516" operator="equal">
      <formula>"wip"</formula>
    </cfRule>
  </conditionalFormatting>
  <conditionalFormatting sqref="P215">
    <cfRule type="cellIs" dxfId="1175" priority="1488" operator="equal">
      <formula>"wip"</formula>
    </cfRule>
    <cfRule type="cellIs" dxfId="1174" priority="1489" operator="equal">
      <formula>"Completed"</formula>
    </cfRule>
  </conditionalFormatting>
  <conditionalFormatting sqref="P226">
    <cfRule type="cellIs" dxfId="1173" priority="1461" operator="equal">
      <formula>"Completed"</formula>
    </cfRule>
    <cfRule type="cellIs" dxfId="1172" priority="1460" operator="equal">
      <formula>"wip"</formula>
    </cfRule>
  </conditionalFormatting>
  <conditionalFormatting sqref="P237">
    <cfRule type="cellIs" dxfId="1171" priority="1432" operator="equal">
      <formula>"wip"</formula>
    </cfRule>
    <cfRule type="cellIs" dxfId="1170" priority="1433" operator="equal">
      <formula>"Completed"</formula>
    </cfRule>
  </conditionalFormatting>
  <conditionalFormatting sqref="P247">
    <cfRule type="cellIs" dxfId="1169" priority="1378" operator="equal">
      <formula>"wip"</formula>
    </cfRule>
    <cfRule type="cellIs" dxfId="1168" priority="1379" operator="equal">
      <formula>"Completed"</formula>
    </cfRule>
  </conditionalFormatting>
  <conditionalFormatting sqref="P257">
    <cfRule type="cellIs" dxfId="1167" priority="1350" operator="equal">
      <formula>"wip"</formula>
    </cfRule>
    <cfRule type="cellIs" dxfId="1166" priority="1351" operator="equal">
      <formula>"Completed"</formula>
    </cfRule>
  </conditionalFormatting>
  <conditionalFormatting sqref="P267">
    <cfRule type="cellIs" dxfId="1165" priority="157" operator="equal">
      <formula>"Completed"</formula>
    </cfRule>
    <cfRule type="cellIs" dxfId="1164" priority="154" operator="equal">
      <formula>"HOLD"</formula>
    </cfRule>
    <cfRule type="cellIs" dxfId="1163" priority="153" operator="equal">
      <formula>"completedw"</formula>
    </cfRule>
    <cfRule type="cellIs" dxfId="1162" priority="155" operator="equal">
      <formula>"ROW"</formula>
    </cfRule>
    <cfRule type="cellIs" dxfId="1161" priority="156" operator="equal">
      <formula>"wip"</formula>
    </cfRule>
  </conditionalFormatting>
  <conditionalFormatting sqref="P289">
    <cfRule type="cellIs" dxfId="1160" priority="149" operator="equal">
      <formula>"HOLD"</formula>
    </cfRule>
    <cfRule type="cellIs" dxfId="1159" priority="152" operator="equal">
      <formula>"Completed"</formula>
    </cfRule>
    <cfRule type="cellIs" dxfId="1158" priority="148" operator="equal">
      <formula>"completedw"</formula>
    </cfRule>
    <cfRule type="cellIs" dxfId="1157" priority="151" operator="equal">
      <formula>"wip"</formula>
    </cfRule>
    <cfRule type="cellIs" dxfId="1156" priority="150" operator="equal">
      <formula>"ROW"</formula>
    </cfRule>
  </conditionalFormatting>
  <conditionalFormatting sqref="Q143">
    <cfRule type="cellIs" dxfId="1155" priority="164" operator="equal">
      <formula>"completedw"</formula>
    </cfRule>
    <cfRule type="cellIs" dxfId="1154" priority="165" operator="equal">
      <formula>"HOLD"</formula>
    </cfRule>
    <cfRule type="cellIs" dxfId="1153" priority="166" operator="equal">
      <formula>"ROW"</formula>
    </cfRule>
  </conditionalFormatting>
  <conditionalFormatting sqref="Q161:Q162">
    <cfRule type="containsText" dxfId="1152" priority="519" operator="containsText" text="Hold">
      <formula>NOT(ISERROR(SEARCH("Hold",Q161)))</formula>
    </cfRule>
  </conditionalFormatting>
  <conditionalFormatting sqref="Q215:Q216">
    <cfRule type="containsText" dxfId="1151" priority="4" operator="containsText" text="Hold">
      <formula>NOT(ISERROR(SEARCH("Hold",Q215)))</formula>
    </cfRule>
  </conditionalFormatting>
  <conditionalFormatting sqref="Q267:Q268">
    <cfRule type="containsText" dxfId="1150" priority="1050" operator="containsText" text="Hold">
      <formula>NOT(ISERROR(SEARCH("Hold",Q267)))</formula>
    </cfRule>
  </conditionalFormatting>
  <conditionalFormatting sqref="Q289:Q290">
    <cfRule type="containsText" dxfId="1149" priority="906" operator="containsText" text="Hold">
      <formula>NOT(ISERROR(SEARCH("Hold",Q289)))</formula>
    </cfRule>
  </conditionalFormatting>
  <conditionalFormatting sqref="Q278:R279">
    <cfRule type="cellIs" dxfId="1148" priority="969" operator="equal">
      <formula>"ROW"</formula>
    </cfRule>
    <cfRule type="cellIs" dxfId="1147" priority="971" operator="equal">
      <formula>"Completed"</formula>
    </cfRule>
    <cfRule type="cellIs" dxfId="1146" priority="970" operator="equal">
      <formula>"wip"</formula>
    </cfRule>
    <cfRule type="cellIs" dxfId="1145" priority="967" operator="equal">
      <formula>"completedw"</formula>
    </cfRule>
    <cfRule type="cellIs" dxfId="1144" priority="968" operator="equal">
      <formula>"HOLD"</formula>
    </cfRule>
  </conditionalFormatting>
  <conditionalFormatting sqref="Q300:R301">
    <cfRule type="cellIs" dxfId="1143" priority="726" operator="equal">
      <formula>"completedw"</formula>
    </cfRule>
    <cfRule type="cellIs" dxfId="1142" priority="730" operator="equal">
      <formula>"Completed"</formula>
    </cfRule>
    <cfRule type="cellIs" dxfId="1141" priority="728" operator="equal">
      <formula>"ROW"</formula>
    </cfRule>
    <cfRule type="cellIs" dxfId="1140" priority="727" operator="equal">
      <formula>"HOLD"</formula>
    </cfRule>
    <cfRule type="cellIs" dxfId="1139" priority="729" operator="equal">
      <formula>"wip"</formula>
    </cfRule>
  </conditionalFormatting>
  <conditionalFormatting sqref="Q29:S30">
    <cfRule type="cellIs" dxfId="1138" priority="517" operator="equal">
      <formula>"HOLD"</formula>
    </cfRule>
    <cfRule type="cellIs" dxfId="1137" priority="516" operator="equal">
      <formula>"completedw"</formula>
    </cfRule>
    <cfRule type="cellIs" dxfId="1136" priority="518" operator="equal">
      <formula>"ROW"</formula>
    </cfRule>
  </conditionalFormatting>
  <conditionalFormatting sqref="Q289:S290">
    <cfRule type="cellIs" dxfId="1135" priority="909" operator="equal">
      <formula>"HOLD"</formula>
    </cfRule>
    <cfRule type="cellIs" dxfId="1134" priority="910" operator="equal">
      <formula>"ROW"</formula>
    </cfRule>
    <cfRule type="cellIs" dxfId="1133" priority="911" operator="equal">
      <formula>"wip"</formula>
    </cfRule>
    <cfRule type="cellIs" dxfId="1132" priority="912" operator="equal">
      <formula>"Completed"</formula>
    </cfRule>
    <cfRule type="cellIs" dxfId="1131" priority="908" operator="equal">
      <formula>"completedw"</formula>
    </cfRule>
  </conditionalFormatting>
  <conditionalFormatting sqref="R172">
    <cfRule type="cellIs" dxfId="1130" priority="1601" operator="equal">
      <formula>"Completed"</formula>
    </cfRule>
    <cfRule type="cellIs" dxfId="1129" priority="1600" operator="equal">
      <formula>"wip"</formula>
    </cfRule>
  </conditionalFormatting>
  <conditionalFormatting sqref="R183">
    <cfRule type="cellIs" dxfId="1128" priority="1573" operator="equal">
      <formula>"Completed"</formula>
    </cfRule>
    <cfRule type="cellIs" dxfId="1127" priority="1572" operator="equal">
      <formula>"wip"</formula>
    </cfRule>
  </conditionalFormatting>
  <conditionalFormatting sqref="R194">
    <cfRule type="cellIs" dxfId="1126" priority="1543" operator="equal">
      <formula>"Completed"</formula>
    </cfRule>
    <cfRule type="cellIs" dxfId="1125" priority="1542" operator="equal">
      <formula>"wip"</formula>
    </cfRule>
  </conditionalFormatting>
  <conditionalFormatting sqref="R204">
    <cfRule type="cellIs" dxfId="1124" priority="1515" operator="equal">
      <formula>"Completed"</formula>
    </cfRule>
    <cfRule type="cellIs" dxfId="1123" priority="1514" operator="equal">
      <formula>"wip"</formula>
    </cfRule>
  </conditionalFormatting>
  <conditionalFormatting sqref="R215">
    <cfRule type="cellIs" dxfId="1122" priority="1486" operator="equal">
      <formula>"wip"</formula>
    </cfRule>
    <cfRule type="cellIs" dxfId="1121" priority="1487" operator="equal">
      <formula>"Completed"</formula>
    </cfRule>
  </conditionalFormatting>
  <conditionalFormatting sqref="R226">
    <cfRule type="cellIs" dxfId="1120" priority="1458" operator="equal">
      <formula>"wip"</formula>
    </cfRule>
    <cfRule type="cellIs" dxfId="1119" priority="1459" operator="equal">
      <formula>"Completed"</formula>
    </cfRule>
  </conditionalFormatting>
  <conditionalFormatting sqref="R237">
    <cfRule type="cellIs" dxfId="1118" priority="1430" operator="equal">
      <formula>"wip"</formula>
    </cfRule>
    <cfRule type="cellIs" dxfId="1117" priority="1431" operator="equal">
      <formula>"Completed"</formula>
    </cfRule>
  </conditionalFormatting>
  <conditionalFormatting sqref="R247">
    <cfRule type="cellIs" dxfId="1116" priority="1376" operator="equal">
      <formula>"wip"</formula>
    </cfRule>
    <cfRule type="cellIs" dxfId="1115" priority="1377" operator="equal">
      <formula>"Completed"</formula>
    </cfRule>
  </conditionalFormatting>
  <conditionalFormatting sqref="R257">
    <cfRule type="cellIs" dxfId="1114" priority="1348" operator="equal">
      <formula>"wip"</formula>
    </cfRule>
    <cfRule type="cellIs" dxfId="1113" priority="1349" operator="equal">
      <formula>"Completed"</formula>
    </cfRule>
  </conditionalFormatting>
  <conditionalFormatting sqref="R90:S91">
    <cfRule type="cellIs" dxfId="1112" priority="57" operator="equal">
      <formula>"Completed"</formula>
    </cfRule>
    <cfRule type="cellIs" dxfId="1111" priority="55" operator="equal">
      <formula>"ROW"</formula>
    </cfRule>
    <cfRule type="cellIs" dxfId="1110" priority="56" operator="equal">
      <formula>"wip"</formula>
    </cfRule>
    <cfRule type="cellIs" dxfId="1109" priority="53" operator="equal">
      <formula>"completedw"</formula>
    </cfRule>
    <cfRule type="cellIs" dxfId="1108" priority="54" operator="equal">
      <formula>"HOLD"</formula>
    </cfRule>
  </conditionalFormatting>
  <conditionalFormatting sqref="R267:S268">
    <cfRule type="cellIs" dxfId="1107" priority="1056" operator="equal">
      <formula>"Completed"</formula>
    </cfRule>
    <cfRule type="cellIs" dxfId="1106" priority="1055" operator="equal">
      <formula>"wip"</formula>
    </cfRule>
    <cfRule type="cellIs" dxfId="1105" priority="1054" operator="equal">
      <formula>"ROW"</formula>
    </cfRule>
    <cfRule type="cellIs" dxfId="1104" priority="1053" operator="equal">
      <formula>"HOLD"</formula>
    </cfRule>
    <cfRule type="cellIs" dxfId="1103" priority="1052" operator="equal">
      <formula>"completedw"</formula>
    </cfRule>
  </conditionalFormatting>
  <conditionalFormatting sqref="R36:V37">
    <cfRule type="cellIs" dxfId="1102" priority="578" operator="equal">
      <formula>"completedw"</formula>
    </cfRule>
    <cfRule type="cellIs" dxfId="1101" priority="581" operator="equal">
      <formula>"wip"</formula>
    </cfRule>
    <cfRule type="cellIs" dxfId="1100" priority="579" operator="equal">
      <formula>"HOLD"</formula>
    </cfRule>
    <cfRule type="cellIs" dxfId="1099" priority="580" operator="equal">
      <formula>"ROW"</formula>
    </cfRule>
    <cfRule type="cellIs" dxfId="1098" priority="582" operator="equal">
      <formula>"Completed"</formula>
    </cfRule>
  </conditionalFormatting>
  <conditionalFormatting sqref="S36:S37">
    <cfRule type="containsText" dxfId="1097" priority="577" operator="containsText" text="Hold">
      <formula>NOT(ISERROR(SEARCH("Hold",S36)))</formula>
    </cfRule>
  </conditionalFormatting>
  <conditionalFormatting sqref="S51">
    <cfRule type="cellIs" dxfId="1096" priority="491" operator="equal">
      <formula>"ROW"</formula>
    </cfRule>
    <cfRule type="cellIs" dxfId="1095" priority="490" operator="equal">
      <formula>"HOLD"</formula>
    </cfRule>
    <cfRule type="cellIs" dxfId="1094" priority="489" operator="equal">
      <formula>"completedw"</formula>
    </cfRule>
  </conditionalFormatting>
  <conditionalFormatting sqref="S72:S73">
    <cfRule type="cellIs" dxfId="1093" priority="443" operator="equal">
      <formula>"ROW"</formula>
    </cfRule>
    <cfRule type="cellIs" dxfId="1092" priority="441" operator="equal">
      <formula>"completedw"</formula>
    </cfRule>
    <cfRule type="cellIs" dxfId="1091" priority="442" operator="equal">
      <formula>"HOLD"</formula>
    </cfRule>
  </conditionalFormatting>
  <conditionalFormatting sqref="S79:S80">
    <cfRule type="containsText" dxfId="1090" priority="570" operator="containsText" text="Hold">
      <formula>NOT(ISERROR(SEARCH("Hold",S79)))</formula>
    </cfRule>
    <cfRule type="cellIs" dxfId="1089" priority="571" operator="equal">
      <formula>"completedw"</formula>
    </cfRule>
    <cfRule type="cellIs" dxfId="1088" priority="574" operator="equal">
      <formula>"wip"</formula>
    </cfRule>
    <cfRule type="cellIs" dxfId="1087" priority="572" operator="equal">
      <formula>"HOLD"</formula>
    </cfRule>
    <cfRule type="cellIs" dxfId="1086" priority="575" operator="equal">
      <formula>"Completed"</formula>
    </cfRule>
    <cfRule type="cellIs" dxfId="1085" priority="573" operator="equal">
      <formula>"ROW"</formula>
    </cfRule>
  </conditionalFormatting>
  <conditionalFormatting sqref="S90:S91">
    <cfRule type="containsText" dxfId="1084" priority="52" operator="containsText" text="Hold">
      <formula>NOT(ISERROR(SEARCH("Hold",S90)))</formula>
    </cfRule>
  </conditionalFormatting>
  <conditionalFormatting sqref="S102:S103">
    <cfRule type="containsText" dxfId="1083" priority="815" operator="containsText" text="Hold">
      <formula>NOT(ISERROR(SEARCH("Hold",S102)))</formula>
    </cfRule>
  </conditionalFormatting>
  <conditionalFormatting sqref="S106:S107">
    <cfRule type="cellIs" dxfId="1082" priority="407" operator="equal">
      <formula>"ROW"</formula>
    </cfRule>
    <cfRule type="cellIs" dxfId="1081" priority="406" operator="equal">
      <formula>"HOLD"</formula>
    </cfRule>
    <cfRule type="cellIs" dxfId="1080" priority="405" operator="equal">
      <formula>"completedw"</formula>
    </cfRule>
  </conditionalFormatting>
  <conditionalFormatting sqref="S114:S115">
    <cfRule type="containsText" dxfId="1079" priority="1236" operator="containsText" text="Hold">
      <formula>NOT(ISERROR(SEARCH("Hold",S114)))</formula>
    </cfRule>
  </conditionalFormatting>
  <conditionalFormatting sqref="S118:S119">
    <cfRule type="cellIs" dxfId="1078" priority="180" operator="equal">
      <formula>"HOLD"</formula>
    </cfRule>
    <cfRule type="cellIs" dxfId="1077" priority="181" operator="equal">
      <formula>"ROW"</formula>
    </cfRule>
    <cfRule type="cellIs" dxfId="1076" priority="179" operator="equal">
      <formula>"completedw"</formula>
    </cfRule>
  </conditionalFormatting>
  <conditionalFormatting sqref="S122">
    <cfRule type="cellIs" dxfId="1075" priority="260" operator="equal">
      <formula>"completedw"</formula>
    </cfRule>
    <cfRule type="cellIs" dxfId="1074" priority="262" operator="equal">
      <formula>"ROW"</formula>
    </cfRule>
    <cfRule type="cellIs" dxfId="1073" priority="261" operator="equal">
      <formula>"HOLD"</formula>
    </cfRule>
  </conditionalFormatting>
  <conditionalFormatting sqref="S126:S127">
    <cfRule type="containsText" dxfId="1072" priority="618" operator="containsText" text="Hold">
      <formula>NOT(ISERROR(SEARCH("Hold",S126)))</formula>
    </cfRule>
  </conditionalFormatting>
  <conditionalFormatting sqref="S138:S139">
    <cfRule type="containsText" dxfId="1071" priority="622" operator="containsText" text="Hold">
      <formula>NOT(ISERROR(SEARCH("Hold",S138)))</formula>
    </cfRule>
  </conditionalFormatting>
  <conditionalFormatting sqref="S142:S143 S145">
    <cfRule type="cellIs" dxfId="1070" priority="400" operator="equal">
      <formula>"HOLD"</formula>
    </cfRule>
    <cfRule type="cellIs" dxfId="1069" priority="401" operator="equal">
      <formula>"ROW"</formula>
    </cfRule>
    <cfRule type="cellIs" dxfId="1068" priority="399" operator="equal">
      <formula>"completedw"</formula>
    </cfRule>
  </conditionalFormatting>
  <conditionalFormatting sqref="S150:S151">
    <cfRule type="containsText" dxfId="1067" priority="1231" operator="containsText" text="Hold">
      <formula>NOT(ISERROR(SEARCH("Hold",S150)))</formula>
    </cfRule>
  </conditionalFormatting>
  <conditionalFormatting sqref="S187">
    <cfRule type="cellIs" dxfId="1066" priority="351" operator="equal">
      <formula>"completedw"</formula>
    </cfRule>
    <cfRule type="cellIs" dxfId="1065" priority="352" operator="equal">
      <formula>"HOLD"</formula>
    </cfRule>
    <cfRule type="cellIs" dxfId="1064" priority="353" operator="equal">
      <formula>"ROW"</formula>
    </cfRule>
  </conditionalFormatting>
  <conditionalFormatting sqref="S194:S195">
    <cfRule type="containsText" dxfId="1063" priority="625" operator="containsText" text="Hold">
      <formula>NOT(ISERROR(SEARCH("Hold",S194)))</formula>
    </cfRule>
  </conditionalFormatting>
  <conditionalFormatting sqref="S215:S216">
    <cfRule type="containsText" dxfId="1062" priority="1148" operator="containsText" text="Hold">
      <formula>NOT(ISERROR(SEARCH("Hold",S215)))</formula>
    </cfRule>
    <cfRule type="containsText" dxfId="1061" priority="128" operator="containsText" text="Hold">
      <formula>NOT(ISERROR(SEARCH("Hold",S215)))</formula>
    </cfRule>
  </conditionalFormatting>
  <conditionalFormatting sqref="S226:S227">
    <cfRule type="containsText" dxfId="1060" priority="1137" operator="containsText" text="Hold">
      <formula>NOT(ISERROR(SEARCH("Hold",S226)))</formula>
    </cfRule>
  </conditionalFormatting>
  <conditionalFormatting sqref="S237:S238">
    <cfRule type="containsText" dxfId="1059" priority="1125" operator="containsText" text="Hold">
      <formula>NOT(ISERROR(SEARCH("Hold",S237)))</formula>
    </cfRule>
  </conditionalFormatting>
  <conditionalFormatting sqref="S247:S248">
    <cfRule type="containsText" dxfId="1058" priority="1114" operator="containsText" text="Hold">
      <formula>NOT(ISERROR(SEARCH("Hold",S247)))</formula>
    </cfRule>
  </conditionalFormatting>
  <conditionalFormatting sqref="S257:S258">
    <cfRule type="containsText" dxfId="1057" priority="1102" operator="containsText" text="Hold">
      <formula>NOT(ISERROR(SEARCH("Hold",S257)))</formula>
    </cfRule>
  </conditionalFormatting>
  <conditionalFormatting sqref="S267:S268">
    <cfRule type="containsText" dxfId="1056" priority="1051" operator="containsText" text="Hold">
      <formula>NOT(ISERROR(SEARCH("Hold",S267)))</formula>
    </cfRule>
  </conditionalFormatting>
  <conditionalFormatting sqref="S278:S279">
    <cfRule type="containsText" dxfId="1055" priority="64" operator="containsText" text="Hold">
      <formula>NOT(ISERROR(SEARCH("Hold",S278)))</formula>
    </cfRule>
  </conditionalFormatting>
  <conditionalFormatting sqref="S289:S290">
    <cfRule type="containsText" dxfId="1054" priority="907" operator="containsText" text="Hold">
      <formula>NOT(ISERROR(SEARCH("Hold",S289)))</formula>
    </cfRule>
  </conditionalFormatting>
  <conditionalFormatting sqref="S300:S301">
    <cfRule type="containsText" dxfId="1053" priority="719" operator="containsText" text="Hold">
      <formula>NOT(ISERROR(SEARCH("Hold",S300)))</formula>
    </cfRule>
  </conditionalFormatting>
  <conditionalFormatting sqref="S311:S312">
    <cfRule type="cellIs" dxfId="1052" priority="75" operator="equal">
      <formula>"Completed"</formula>
    </cfRule>
    <cfRule type="cellIs" dxfId="1051" priority="74" operator="equal">
      <formula>"wip"</formula>
    </cfRule>
    <cfRule type="cellIs" dxfId="1050" priority="73" operator="equal">
      <formula>"ROW"</formula>
    </cfRule>
    <cfRule type="cellIs" dxfId="1049" priority="71" operator="equal">
      <formula>"completedw"</formula>
    </cfRule>
    <cfRule type="cellIs" dxfId="1048" priority="72" operator="equal">
      <formula>"HOLD"</formula>
    </cfRule>
    <cfRule type="containsText" dxfId="1047" priority="70" operator="containsText" text="Hold">
      <formula>NOT(ISERROR(SEARCH("Hold",S311)))</formula>
    </cfRule>
  </conditionalFormatting>
  <conditionalFormatting sqref="S278:T279">
    <cfRule type="cellIs" dxfId="1046" priority="69" operator="equal">
      <formula>"Completed"</formula>
    </cfRule>
    <cfRule type="cellIs" dxfId="1045" priority="66" operator="equal">
      <formula>"HOLD"</formula>
    </cfRule>
    <cfRule type="cellIs" dxfId="1044" priority="67" operator="equal">
      <formula>"ROW"</formula>
    </cfRule>
    <cfRule type="cellIs" dxfId="1043" priority="68" operator="equal">
      <formula>"wip"</formula>
    </cfRule>
    <cfRule type="cellIs" dxfId="1042" priority="65" operator="equal">
      <formula>"completedw"</formula>
    </cfRule>
  </conditionalFormatting>
  <conditionalFormatting sqref="S300:T301">
    <cfRule type="cellIs" dxfId="1041" priority="722" operator="equal">
      <formula>"ROW"</formula>
    </cfRule>
    <cfRule type="cellIs" dxfId="1040" priority="721" operator="equal">
      <formula>"HOLD"</formula>
    </cfRule>
    <cfRule type="cellIs" dxfId="1039" priority="723" operator="equal">
      <formula>"wip"</formula>
    </cfRule>
    <cfRule type="cellIs" dxfId="1038" priority="724" operator="equal">
      <formula>"Completed"</formula>
    </cfRule>
    <cfRule type="cellIs" dxfId="1037" priority="720" operator="equal">
      <formula>"completedw"</formula>
    </cfRule>
  </conditionalFormatting>
  <conditionalFormatting sqref="T172">
    <cfRule type="cellIs" dxfId="1036" priority="1599" operator="equal">
      <formula>"Completed"</formula>
    </cfRule>
    <cfRule type="cellIs" dxfId="1035" priority="1598" operator="equal">
      <formula>"wip"</formula>
    </cfRule>
  </conditionalFormatting>
  <conditionalFormatting sqref="T183">
    <cfRule type="cellIs" dxfId="1034" priority="1570" operator="equal">
      <formula>"wip"</formula>
    </cfRule>
    <cfRule type="cellIs" dxfId="1033" priority="1571" operator="equal">
      <formula>"Completed"</formula>
    </cfRule>
  </conditionalFormatting>
  <conditionalFormatting sqref="T194">
    <cfRule type="cellIs" dxfId="1032" priority="1540" operator="equal">
      <formula>"wip"</formula>
    </cfRule>
    <cfRule type="cellIs" dxfId="1031" priority="1541" operator="equal">
      <formula>"Completed"</formula>
    </cfRule>
  </conditionalFormatting>
  <conditionalFormatting sqref="T204">
    <cfRule type="cellIs" dxfId="1030" priority="1512" operator="equal">
      <formula>"wip"</formula>
    </cfRule>
    <cfRule type="cellIs" dxfId="1029" priority="1513" operator="equal">
      <formula>"Completed"</formula>
    </cfRule>
  </conditionalFormatting>
  <conditionalFormatting sqref="T215">
    <cfRule type="cellIs" dxfId="1028" priority="1484" operator="equal">
      <formula>"wip"</formula>
    </cfRule>
    <cfRule type="cellIs" dxfId="1027" priority="1485" operator="equal">
      <formula>"Completed"</formula>
    </cfRule>
  </conditionalFormatting>
  <conditionalFormatting sqref="T226">
    <cfRule type="cellIs" dxfId="1026" priority="1457" operator="equal">
      <formula>"Completed"</formula>
    </cfRule>
    <cfRule type="cellIs" dxfId="1025" priority="1456" operator="equal">
      <formula>"wip"</formula>
    </cfRule>
  </conditionalFormatting>
  <conditionalFormatting sqref="T237">
    <cfRule type="cellIs" dxfId="1024" priority="1428" operator="equal">
      <formula>"wip"</formula>
    </cfRule>
    <cfRule type="cellIs" dxfId="1023" priority="1429" operator="equal">
      <formula>"Completed"</formula>
    </cfRule>
  </conditionalFormatting>
  <conditionalFormatting sqref="T247">
    <cfRule type="cellIs" dxfId="1022" priority="1374" operator="equal">
      <formula>"wip"</formula>
    </cfRule>
    <cfRule type="cellIs" dxfId="1021" priority="1375" operator="equal">
      <formula>"Completed"</formula>
    </cfRule>
  </conditionalFormatting>
  <conditionalFormatting sqref="T257">
    <cfRule type="cellIs" dxfId="1020" priority="1346" operator="equal">
      <formula>"wip"</formula>
    </cfRule>
    <cfRule type="cellIs" dxfId="1019" priority="1347" operator="equal">
      <formula>"Completed"</formula>
    </cfRule>
  </conditionalFormatting>
  <conditionalFormatting sqref="T267:U268">
    <cfRule type="cellIs" dxfId="1018" priority="1059" operator="equal">
      <formula>"HOLD"</formula>
    </cfRule>
    <cfRule type="cellIs" dxfId="1017" priority="1062" operator="equal">
      <formula>"Completed"</formula>
    </cfRule>
    <cfRule type="cellIs" dxfId="1016" priority="1061" operator="equal">
      <formula>"wip"</formula>
    </cfRule>
    <cfRule type="cellIs" dxfId="1015" priority="1060" operator="equal">
      <formula>"ROW"</formula>
    </cfRule>
    <cfRule type="cellIs" dxfId="1014" priority="1058" operator="equal">
      <formula>"completedw"</formula>
    </cfRule>
  </conditionalFormatting>
  <conditionalFormatting sqref="T289:U290">
    <cfRule type="cellIs" dxfId="1013" priority="918" operator="equal">
      <formula>"Completed"</formula>
    </cfRule>
    <cfRule type="cellIs" dxfId="1012" priority="917" operator="equal">
      <formula>"wip"</formula>
    </cfRule>
    <cfRule type="cellIs" dxfId="1011" priority="916" operator="equal">
      <formula>"ROW"</formula>
    </cfRule>
    <cfRule type="cellIs" dxfId="1010" priority="915" operator="equal">
      <formula>"HOLD"</formula>
    </cfRule>
    <cfRule type="cellIs" dxfId="1009" priority="914" operator="equal">
      <formula>"completedw"</formula>
    </cfRule>
  </conditionalFormatting>
  <conditionalFormatting sqref="T90:V91">
    <cfRule type="cellIs" dxfId="1008" priority="1242" operator="equal">
      <formula>"completedw"</formula>
    </cfRule>
    <cfRule type="cellIs" dxfId="1007" priority="1243" operator="equal">
      <formula>"HOLD"</formula>
    </cfRule>
    <cfRule type="cellIs" dxfId="1006" priority="1244" operator="equal">
      <formula>"ROW"</formula>
    </cfRule>
    <cfRule type="cellIs" dxfId="1005" priority="1245" operator="equal">
      <formula>"wip"</formula>
    </cfRule>
    <cfRule type="cellIs" dxfId="1004" priority="1246" operator="equal">
      <formula>"Completed"</formula>
    </cfRule>
  </conditionalFormatting>
  <conditionalFormatting sqref="T311:V312">
    <cfRule type="cellIs" dxfId="1003" priority="661" operator="equal">
      <formula>"HOLD"</formula>
    </cfRule>
    <cfRule type="cellIs" dxfId="1002" priority="664" operator="equal">
      <formula>"Completed"</formula>
    </cfRule>
    <cfRule type="cellIs" dxfId="1001" priority="660" operator="equal">
      <formula>"completedw"</formula>
    </cfRule>
    <cfRule type="cellIs" dxfId="1000" priority="662" operator="equal">
      <formula>"ROW"</formula>
    </cfRule>
    <cfRule type="cellIs" dxfId="999" priority="663" operator="equal">
      <formula>"wip"</formula>
    </cfRule>
  </conditionalFormatting>
  <conditionalFormatting sqref="T79:X80">
    <cfRule type="cellIs" dxfId="998" priority="1200" operator="equal">
      <formula>"HOLD"</formula>
    </cfRule>
    <cfRule type="cellIs" dxfId="997" priority="1199" operator="equal">
      <formula>"completedw"</formula>
    </cfRule>
    <cfRule type="cellIs" dxfId="996" priority="1202" operator="equal">
      <formula>"wip"</formula>
    </cfRule>
    <cfRule type="cellIs" dxfId="995" priority="1201" operator="equal">
      <formula>"ROW"</formula>
    </cfRule>
    <cfRule type="cellIs" dxfId="994" priority="1203" operator="equal">
      <formula>"Completed"</formula>
    </cfRule>
  </conditionalFormatting>
  <conditionalFormatting sqref="T165:Y166">
    <cfRule type="cellIs" dxfId="993" priority="391" operator="equal">
      <formula>"HOLD"</formula>
    </cfRule>
    <cfRule type="cellIs" dxfId="992" priority="390" operator="equal">
      <formula>"completedw"</formula>
    </cfRule>
    <cfRule type="cellIs" dxfId="991" priority="392" operator="equal">
      <formula>"ROW"</formula>
    </cfRule>
  </conditionalFormatting>
  <conditionalFormatting sqref="U15 W15">
    <cfRule type="cellIs" dxfId="990" priority="41" operator="equal">
      <formula>"wip"</formula>
    </cfRule>
  </conditionalFormatting>
  <conditionalFormatting sqref="U29:U30">
    <cfRule type="cellIs" dxfId="989" priority="513" operator="equal">
      <formula>"completedw"</formula>
    </cfRule>
    <cfRule type="cellIs" dxfId="988" priority="514" operator="equal">
      <formula>"HOLD"</formula>
    </cfRule>
    <cfRule type="cellIs" dxfId="987" priority="515" operator="equal">
      <formula>"ROW"</formula>
    </cfRule>
  </conditionalFormatting>
  <conditionalFormatting sqref="U51">
    <cfRule type="cellIs" dxfId="986" priority="487" operator="equal">
      <formula>"HOLD"</formula>
    </cfRule>
    <cfRule type="cellIs" dxfId="985" priority="486" operator="equal">
      <formula>"completedw"</formula>
    </cfRule>
    <cfRule type="cellIs" dxfId="984" priority="488" operator="equal">
      <formula>"ROW"</formula>
    </cfRule>
  </conditionalFormatting>
  <conditionalFormatting sqref="U72:U73">
    <cfRule type="cellIs" dxfId="983" priority="445" operator="equal">
      <formula>"HOLD"</formula>
    </cfRule>
    <cfRule type="cellIs" dxfId="982" priority="446" operator="equal">
      <formula>"ROW"</formula>
    </cfRule>
    <cfRule type="cellIs" dxfId="981" priority="444" operator="equal">
      <formula>"completedw"</formula>
    </cfRule>
  </conditionalFormatting>
  <conditionalFormatting sqref="U90:U91">
    <cfRule type="containsText" dxfId="980" priority="1241" operator="containsText" text="Hold">
      <formula>NOT(ISERROR(SEARCH("Hold",U90)))</formula>
    </cfRule>
  </conditionalFormatting>
  <conditionalFormatting sqref="U102:U103">
    <cfRule type="containsText" dxfId="979" priority="1256" operator="containsText" text="Hold">
      <formula>NOT(ISERROR(SEARCH("Hold",U102)))</formula>
    </cfRule>
  </conditionalFormatting>
  <conditionalFormatting sqref="U114:U115">
    <cfRule type="containsText" dxfId="978" priority="1235" operator="containsText" text="Hold">
      <formula>NOT(ISERROR(SEARCH("Hold",U114)))</formula>
    </cfRule>
  </conditionalFormatting>
  <conditionalFormatting sqref="U126:U127">
    <cfRule type="containsText" dxfId="977" priority="617" operator="containsText" text="Hold">
      <formula>NOT(ISERROR(SEARCH("Hold",U126)))</formula>
    </cfRule>
  </conditionalFormatting>
  <conditionalFormatting sqref="U138:U139">
    <cfRule type="containsText" dxfId="976" priority="1253" operator="containsText" text="Hold">
      <formula>NOT(ISERROR(SEARCH("Hold",U138)))</formula>
    </cfRule>
  </conditionalFormatting>
  <conditionalFormatting sqref="U150:U151">
    <cfRule type="containsText" dxfId="975" priority="521" operator="containsText" text="Hold">
      <formula>NOT(ISERROR(SEARCH("Hold",U150)))</formula>
    </cfRule>
  </conditionalFormatting>
  <conditionalFormatting sqref="U161:U162">
    <cfRule type="containsText" dxfId="974" priority="1239" operator="containsText" text="Hold">
      <formula>NOT(ISERROR(SEARCH("Hold",U161)))</formula>
    </cfRule>
  </conditionalFormatting>
  <conditionalFormatting sqref="U194:U195">
    <cfRule type="containsText" dxfId="973" priority="624" operator="containsText" text="Hold">
      <formula>NOT(ISERROR(SEARCH("Hold",U194)))</formula>
    </cfRule>
  </conditionalFormatting>
  <conditionalFormatting sqref="U208">
    <cfRule type="cellIs" dxfId="972" priority="174" operator="equal">
      <formula>"completedw"</formula>
    </cfRule>
    <cfRule type="cellIs" dxfId="971" priority="175" operator="equal">
      <formula>"HOLD"</formula>
    </cfRule>
    <cfRule type="cellIs" dxfId="970" priority="176" operator="equal">
      <formula>"ROW"</formula>
    </cfRule>
  </conditionalFormatting>
  <conditionalFormatting sqref="U215:U216">
    <cfRule type="containsText" dxfId="969" priority="1147" operator="containsText" text="Hold">
      <formula>NOT(ISERROR(SEARCH("Hold",U215)))</formula>
    </cfRule>
  </conditionalFormatting>
  <conditionalFormatting sqref="U226:U227">
    <cfRule type="containsText" dxfId="968" priority="1138" operator="containsText" text="Hold">
      <formula>NOT(ISERROR(SEARCH("Hold",U226)))</formula>
    </cfRule>
  </conditionalFormatting>
  <conditionalFormatting sqref="U237:U238">
    <cfRule type="containsText" dxfId="967" priority="1124" operator="containsText" text="Hold">
      <formula>NOT(ISERROR(SEARCH("Hold",U237)))</formula>
    </cfRule>
  </conditionalFormatting>
  <conditionalFormatting sqref="U247:U248">
    <cfRule type="containsText" dxfId="966" priority="1115" operator="containsText" text="Hold">
      <formula>NOT(ISERROR(SEARCH("Hold",U247)))</formula>
    </cfRule>
  </conditionalFormatting>
  <conditionalFormatting sqref="U257:U258">
    <cfRule type="containsText" dxfId="965" priority="1101" operator="containsText" text="Hold">
      <formula>NOT(ISERROR(SEARCH("Hold",U257)))</formula>
    </cfRule>
  </conditionalFormatting>
  <conditionalFormatting sqref="U267:U268">
    <cfRule type="containsText" dxfId="964" priority="1057" operator="containsText" text="Hold">
      <formula>NOT(ISERROR(SEARCH("Hold",U267)))</formula>
    </cfRule>
  </conditionalFormatting>
  <conditionalFormatting sqref="U278:U279">
    <cfRule type="cellIs" dxfId="963" priority="62" operator="equal">
      <formula>"wip"</formula>
    </cfRule>
    <cfRule type="cellIs" dxfId="962" priority="63" operator="equal">
      <formula>"Completed"</formula>
    </cfRule>
    <cfRule type="containsText" dxfId="961" priority="58" operator="containsText" text="Hold">
      <formula>NOT(ISERROR(SEARCH("Hold",U278)))</formula>
    </cfRule>
    <cfRule type="cellIs" dxfId="960" priority="61" operator="equal">
      <formula>"ROW"</formula>
    </cfRule>
    <cfRule type="cellIs" dxfId="959" priority="59" operator="equal">
      <formula>"completedw"</formula>
    </cfRule>
    <cfRule type="cellIs" dxfId="958" priority="60" operator="equal">
      <formula>"HOLD"</formula>
    </cfRule>
  </conditionalFormatting>
  <conditionalFormatting sqref="U289:U290">
    <cfRule type="containsText" dxfId="957" priority="913" operator="containsText" text="Hold">
      <formula>NOT(ISERROR(SEARCH("Hold",U289)))</formula>
    </cfRule>
  </conditionalFormatting>
  <conditionalFormatting sqref="U300:U301">
    <cfRule type="containsText" dxfId="956" priority="713" operator="containsText" text="Hold">
      <formula>NOT(ISERROR(SEARCH("Hold",U300)))</formula>
    </cfRule>
  </conditionalFormatting>
  <conditionalFormatting sqref="U311:U312">
    <cfRule type="containsText" dxfId="955" priority="659" operator="containsText" text="Hold">
      <formula>NOT(ISERROR(SEARCH("Hold",U311)))</formula>
    </cfRule>
  </conditionalFormatting>
  <conditionalFormatting sqref="U300:V301">
    <cfRule type="cellIs" dxfId="954" priority="718" operator="equal">
      <formula>"Completed"</formula>
    </cfRule>
    <cfRule type="cellIs" dxfId="953" priority="715" operator="equal">
      <formula>"HOLD"</formula>
    </cfRule>
    <cfRule type="cellIs" dxfId="952" priority="714" operator="equal">
      <formula>"completedw"</formula>
    </cfRule>
    <cfRule type="cellIs" dxfId="951" priority="716" operator="equal">
      <formula>"ROW"</formula>
    </cfRule>
    <cfRule type="cellIs" dxfId="950" priority="717" operator="equal">
      <formula>"wip"</formula>
    </cfRule>
  </conditionalFormatting>
  <conditionalFormatting sqref="U94:W95">
    <cfRule type="cellIs" dxfId="949" priority="798" operator="equal">
      <formula>"ROW"</formula>
    </cfRule>
    <cfRule type="cellIs" dxfId="948" priority="797" operator="equal">
      <formula>"HOLD"</formula>
    </cfRule>
    <cfRule type="cellIs" dxfId="947" priority="796" operator="equal">
      <formula>"completedw"</formula>
    </cfRule>
  </conditionalFormatting>
  <conditionalFormatting sqref="U118:W119">
    <cfRule type="cellIs" dxfId="946" priority="235" operator="equal">
      <formula>"ROW"</formula>
    </cfRule>
    <cfRule type="cellIs" dxfId="945" priority="233" operator="equal">
      <formula>"completedw"</formula>
    </cfRule>
    <cfRule type="cellIs" dxfId="944" priority="234" operator="equal">
      <formula>"HOLD"</formula>
    </cfRule>
  </conditionalFormatting>
  <conditionalFormatting sqref="U16:AD16">
    <cfRule type="cellIs" dxfId="943" priority="38" operator="equal">
      <formula>"Completed"</formula>
    </cfRule>
  </conditionalFormatting>
  <conditionalFormatting sqref="U83:AJ84">
    <cfRule type="cellIs" dxfId="942" priority="213" operator="equal">
      <formula>"HOLD"</formula>
    </cfRule>
    <cfRule type="cellIs" dxfId="941" priority="214" operator="equal">
      <formula>"ROW"</formula>
    </cfRule>
  </conditionalFormatting>
  <conditionalFormatting sqref="V14">
    <cfRule type="containsText" dxfId="940" priority="40" operator="containsText" text="Hold">
      <formula>NOT(ISERROR(SEARCH("Hold",V14)))</formula>
    </cfRule>
  </conditionalFormatting>
  <conditionalFormatting sqref="V98">
    <cfRule type="cellIs" dxfId="939" priority="250" operator="equal">
      <formula>"ROW"</formula>
    </cfRule>
    <cfRule type="cellIs" dxfId="938" priority="248" operator="equal">
      <formula>"completedw"</formula>
    </cfRule>
    <cfRule type="cellIs" dxfId="937" priority="249" operator="equal">
      <formula>"HOLD"</formula>
    </cfRule>
  </conditionalFormatting>
  <conditionalFormatting sqref="V172">
    <cfRule type="cellIs" dxfId="936" priority="1596" operator="equal">
      <formula>"wip"</formula>
    </cfRule>
    <cfRule type="cellIs" dxfId="935" priority="1597" operator="equal">
      <formula>"Completed"</formula>
    </cfRule>
  </conditionalFormatting>
  <conditionalFormatting sqref="V183">
    <cfRule type="cellIs" dxfId="934" priority="1568" operator="equal">
      <formula>"wip"</formula>
    </cfRule>
    <cfRule type="cellIs" dxfId="933" priority="1569" operator="equal">
      <formula>"Completed"</formula>
    </cfRule>
  </conditionalFormatting>
  <conditionalFormatting sqref="V194">
    <cfRule type="cellIs" dxfId="932" priority="1538" operator="equal">
      <formula>"wip"</formula>
    </cfRule>
    <cfRule type="cellIs" dxfId="931" priority="1539" operator="equal">
      <formula>"Completed"</formula>
    </cfRule>
  </conditionalFormatting>
  <conditionalFormatting sqref="V204">
    <cfRule type="cellIs" dxfId="930" priority="1511" operator="equal">
      <formula>"Completed"</formula>
    </cfRule>
    <cfRule type="cellIs" dxfId="929" priority="1510" operator="equal">
      <formula>"wip"</formula>
    </cfRule>
  </conditionalFormatting>
  <conditionalFormatting sqref="V215">
    <cfRule type="cellIs" dxfId="928" priority="1482" operator="equal">
      <formula>"wip"</formula>
    </cfRule>
    <cfRule type="cellIs" dxfId="927" priority="1483" operator="equal">
      <formula>"Completed"</formula>
    </cfRule>
  </conditionalFormatting>
  <conditionalFormatting sqref="V226">
    <cfRule type="cellIs" dxfId="926" priority="1455" operator="equal">
      <formula>"Completed"</formula>
    </cfRule>
    <cfRule type="cellIs" dxfId="925" priority="1454" operator="equal">
      <formula>"wip"</formula>
    </cfRule>
  </conditionalFormatting>
  <conditionalFormatting sqref="V237">
    <cfRule type="cellIs" dxfId="924" priority="1426" operator="equal">
      <formula>"wip"</formula>
    </cfRule>
    <cfRule type="cellIs" dxfId="923" priority="1427" operator="equal">
      <formula>"Completed"</formula>
    </cfRule>
  </conditionalFormatting>
  <conditionalFormatting sqref="V247">
    <cfRule type="cellIs" dxfId="922" priority="1373" operator="equal">
      <formula>"Completed"</formula>
    </cfRule>
    <cfRule type="cellIs" dxfId="921" priority="1372" operator="equal">
      <formula>"wip"</formula>
    </cfRule>
  </conditionalFormatting>
  <conditionalFormatting sqref="V257">
    <cfRule type="cellIs" dxfId="920" priority="1344" operator="equal">
      <formula>"wip"</formula>
    </cfRule>
    <cfRule type="cellIs" dxfId="919" priority="1345" operator="equal">
      <formula>"Completed"</formula>
    </cfRule>
  </conditionalFormatting>
  <conditionalFormatting sqref="V187:W187">
    <cfRule type="cellIs" dxfId="918" priority="244" operator="equal">
      <formula>"ROW"</formula>
    </cfRule>
    <cfRule type="cellIs" dxfId="917" priority="243" operator="equal">
      <formula>"HOLD"</formula>
    </cfRule>
    <cfRule type="cellIs" dxfId="916" priority="242" operator="equal">
      <formula>"completedw"</formula>
    </cfRule>
  </conditionalFormatting>
  <conditionalFormatting sqref="V267:W268">
    <cfRule type="cellIs" dxfId="915" priority="1064" operator="equal">
      <formula>"completedw"</formula>
    </cfRule>
    <cfRule type="cellIs" dxfId="914" priority="1068" operator="equal">
      <formula>"Completed"</formula>
    </cfRule>
    <cfRule type="cellIs" dxfId="913" priority="1067" operator="equal">
      <formula>"wip"</formula>
    </cfRule>
    <cfRule type="cellIs" dxfId="912" priority="1066" operator="equal">
      <formula>"ROW"</formula>
    </cfRule>
    <cfRule type="cellIs" dxfId="911" priority="1065" operator="equal">
      <formula>"HOLD"</formula>
    </cfRule>
  </conditionalFormatting>
  <conditionalFormatting sqref="V289:W290">
    <cfRule type="cellIs" dxfId="910" priority="924" operator="equal">
      <formula>"Completed"</formula>
    </cfRule>
    <cfRule type="cellIs" dxfId="909" priority="923" operator="equal">
      <formula>"wip"</formula>
    </cfRule>
    <cfRule type="cellIs" dxfId="908" priority="921" operator="equal">
      <formula>"HOLD"</formula>
    </cfRule>
    <cfRule type="cellIs" dxfId="907" priority="920" operator="equal">
      <formula>"completedw"</formula>
    </cfRule>
    <cfRule type="cellIs" dxfId="906" priority="922" operator="equal">
      <formula>"ROW"</formula>
    </cfRule>
  </conditionalFormatting>
  <conditionalFormatting sqref="V278:X279">
    <cfRule type="cellIs" dxfId="905" priority="963" operator="equal">
      <formula>"HOLD"</formula>
    </cfRule>
    <cfRule type="cellIs" dxfId="904" priority="962" operator="equal">
      <formula>"completedw"</formula>
    </cfRule>
    <cfRule type="cellIs" dxfId="903" priority="964" operator="equal">
      <formula>"ROW"</formula>
    </cfRule>
    <cfRule type="cellIs" dxfId="902" priority="965" operator="equal">
      <formula>"wip"</formula>
    </cfRule>
    <cfRule type="cellIs" dxfId="901" priority="966" operator="equal">
      <formula>"Completed"</formula>
    </cfRule>
  </conditionalFormatting>
  <conditionalFormatting sqref="W29:W30">
    <cfRule type="cellIs" dxfId="900" priority="510" operator="equal">
      <formula>"completedw"</formula>
    </cfRule>
    <cfRule type="cellIs" dxfId="899" priority="511" operator="equal">
      <formula>"HOLD"</formula>
    </cfRule>
    <cfRule type="cellIs" dxfId="898" priority="512" operator="equal">
      <formula>"ROW"</formula>
    </cfRule>
  </conditionalFormatting>
  <conditionalFormatting sqref="W36:W37">
    <cfRule type="containsText" dxfId="897" priority="552" operator="containsText" text="Hold">
      <formula>NOT(ISERROR(SEARCH("Hold",W36)))</formula>
    </cfRule>
  </conditionalFormatting>
  <conditionalFormatting sqref="W51">
    <cfRule type="cellIs" dxfId="896" priority="485" operator="equal">
      <formula>"ROW"</formula>
    </cfRule>
    <cfRule type="cellIs" dxfId="895" priority="484" operator="equal">
      <formula>"HOLD"</formula>
    </cfRule>
    <cfRule type="cellIs" dxfId="894" priority="483" operator="equal">
      <formula>"completedw"</formula>
    </cfRule>
  </conditionalFormatting>
  <conditionalFormatting sqref="W57:W58">
    <cfRule type="containsText" dxfId="893" priority="802" operator="containsText" text="Hold">
      <formula>NOT(ISERROR(SEARCH("Hold",W57)))</formula>
    </cfRule>
  </conditionalFormatting>
  <conditionalFormatting sqref="W72:W73">
    <cfRule type="cellIs" dxfId="892" priority="447" operator="equal">
      <formula>"completedw"</formula>
    </cfRule>
    <cfRule type="cellIs" dxfId="891" priority="449" operator="equal">
      <formula>"ROW"</formula>
    </cfRule>
    <cfRule type="cellIs" dxfId="890" priority="448" operator="equal">
      <formula>"HOLD"</formula>
    </cfRule>
  </conditionalFormatting>
  <conditionalFormatting sqref="W79:W80">
    <cfRule type="containsText" dxfId="889" priority="1198" operator="containsText" text="Hold">
      <formula>NOT(ISERROR(SEARCH("Hold",W79)))</formula>
    </cfRule>
  </conditionalFormatting>
  <conditionalFormatting sqref="W90:W91">
    <cfRule type="containsText" dxfId="888" priority="816" operator="containsText" text="Hold">
      <formula>NOT(ISERROR(SEARCH("Hold",W90)))</formula>
    </cfRule>
  </conditionalFormatting>
  <conditionalFormatting sqref="W102:W103">
    <cfRule type="containsText" dxfId="887" priority="814" operator="containsText" text="Hold">
      <formula>NOT(ISERROR(SEARCH("Hold",W102)))</formula>
    </cfRule>
  </conditionalFormatting>
  <conditionalFormatting sqref="W126:W127">
    <cfRule type="containsText" dxfId="886" priority="548" operator="containsText" text="Hold">
      <formula>NOT(ISERROR(SEARCH("Hold",W126)))</formula>
    </cfRule>
  </conditionalFormatting>
  <conditionalFormatting sqref="W138:W139">
    <cfRule type="containsText" dxfId="885" priority="545" operator="containsText" text="Hold">
      <formula>NOT(ISERROR(SEARCH("Hold",W138)))</formula>
    </cfRule>
  </conditionalFormatting>
  <conditionalFormatting sqref="W150:W151">
    <cfRule type="containsText" dxfId="884" priority="1230" operator="containsText" text="Hold">
      <formula>NOT(ISERROR(SEARCH("Hold",W150)))</formula>
    </cfRule>
  </conditionalFormatting>
  <conditionalFormatting sqref="W161:W162">
    <cfRule type="containsText" dxfId="883" priority="1160" operator="containsText" text="Hold">
      <formula>NOT(ISERROR(SEARCH("Hold",W161)))</formula>
    </cfRule>
  </conditionalFormatting>
  <conditionalFormatting sqref="W194:W195">
    <cfRule type="containsText" dxfId="882" priority="543" operator="containsText" text="Hold">
      <formula>NOT(ISERROR(SEARCH("Hold",W194)))</formula>
    </cfRule>
  </conditionalFormatting>
  <conditionalFormatting sqref="W215:W216">
    <cfRule type="containsText" dxfId="881" priority="1146" operator="containsText" text="Hold">
      <formula>NOT(ISERROR(SEARCH("Hold",W215)))</formula>
    </cfRule>
  </conditionalFormatting>
  <conditionalFormatting sqref="W219">
    <cfRule type="cellIs" dxfId="880" priority="195" operator="equal">
      <formula>"HOLD"</formula>
    </cfRule>
    <cfRule type="cellIs" dxfId="879" priority="194" operator="equal">
      <formula>"completedw"</formula>
    </cfRule>
    <cfRule type="cellIs" dxfId="878" priority="196" operator="equal">
      <formula>"ROW"</formula>
    </cfRule>
  </conditionalFormatting>
  <conditionalFormatting sqref="W226:W227">
    <cfRule type="containsText" dxfId="877" priority="1139" operator="containsText" text="Hold">
      <formula>NOT(ISERROR(SEARCH("Hold",W226)))</formula>
    </cfRule>
  </conditionalFormatting>
  <conditionalFormatting sqref="W237:W238">
    <cfRule type="containsText" dxfId="876" priority="1123" operator="containsText" text="Hold">
      <formula>NOT(ISERROR(SEARCH("Hold",W237)))</formula>
    </cfRule>
  </conditionalFormatting>
  <conditionalFormatting sqref="W247:W248">
    <cfRule type="containsText" dxfId="875" priority="1116" operator="containsText" text="Hold">
      <formula>NOT(ISERROR(SEARCH("Hold",W247)))</formula>
    </cfRule>
  </conditionalFormatting>
  <conditionalFormatting sqref="W257:W258">
    <cfRule type="containsText" dxfId="874" priority="1100" operator="containsText" text="Hold">
      <formula>NOT(ISERROR(SEARCH("Hold",W257)))</formula>
    </cfRule>
  </conditionalFormatting>
  <conditionalFormatting sqref="W267:W268">
    <cfRule type="containsText" dxfId="873" priority="1063" operator="containsText" text="Hold">
      <formula>NOT(ISERROR(SEARCH("Hold",W267)))</formula>
    </cfRule>
  </conditionalFormatting>
  <conditionalFormatting sqref="W278:W279">
    <cfRule type="containsText" dxfId="872" priority="961" operator="containsText" text="Hold">
      <formula>NOT(ISERROR(SEARCH("Hold",W278)))</formula>
    </cfRule>
  </conditionalFormatting>
  <conditionalFormatting sqref="W289:W290">
    <cfRule type="containsText" dxfId="871" priority="919" operator="containsText" text="Hold">
      <formula>NOT(ISERROR(SEARCH("Hold",W289)))</formula>
    </cfRule>
  </conditionalFormatting>
  <conditionalFormatting sqref="W300:W301">
    <cfRule type="containsText" dxfId="870" priority="707" operator="containsText" text="Hold">
      <formula>NOT(ISERROR(SEARCH("Hold",W300)))</formula>
    </cfRule>
  </conditionalFormatting>
  <conditionalFormatting sqref="W311:W312">
    <cfRule type="containsText" dxfId="869" priority="653" operator="containsText" text="Hold">
      <formula>NOT(ISERROR(SEARCH("Hold",W311)))</formula>
    </cfRule>
  </conditionalFormatting>
  <conditionalFormatting sqref="W36:X37">
    <cfRule type="cellIs" dxfId="868" priority="556" operator="equal">
      <formula>"wip"</formula>
    </cfRule>
    <cfRule type="cellIs" dxfId="867" priority="554" operator="equal">
      <formula>"HOLD"</formula>
    </cfRule>
    <cfRule type="cellIs" dxfId="866" priority="555" operator="equal">
      <formula>"ROW"</formula>
    </cfRule>
    <cfRule type="cellIs" dxfId="865" priority="557" operator="equal">
      <formula>"Completed"</formula>
    </cfRule>
    <cfRule type="cellIs" dxfId="864" priority="553" operator="equal">
      <formula>"completedw"</formula>
    </cfRule>
  </conditionalFormatting>
  <conditionalFormatting sqref="W90:X91">
    <cfRule type="cellIs" dxfId="863" priority="817" operator="equal">
      <formula>"completedw"</formula>
    </cfRule>
    <cfRule type="cellIs" dxfId="862" priority="821" operator="equal">
      <formula>"Completed"</formula>
    </cfRule>
    <cfRule type="cellIs" dxfId="861" priority="820" operator="equal">
      <formula>"wip"</formula>
    </cfRule>
    <cfRule type="cellIs" dxfId="860" priority="819" operator="equal">
      <formula>"ROW"</formula>
    </cfRule>
    <cfRule type="cellIs" dxfId="859" priority="818" operator="equal">
      <formula>"HOLD"</formula>
    </cfRule>
  </conditionalFormatting>
  <conditionalFormatting sqref="W300:X301">
    <cfRule type="cellIs" dxfId="858" priority="708" operator="equal">
      <formula>"completedw"</formula>
    </cfRule>
    <cfRule type="cellIs" dxfId="857" priority="711" operator="equal">
      <formula>"wip"</formula>
    </cfRule>
    <cfRule type="cellIs" dxfId="856" priority="712" operator="equal">
      <formula>"Completed"</formula>
    </cfRule>
    <cfRule type="cellIs" dxfId="855" priority="709" operator="equal">
      <formula>"HOLD"</formula>
    </cfRule>
    <cfRule type="cellIs" dxfId="854" priority="710" operator="equal">
      <formula>"ROW"</formula>
    </cfRule>
  </conditionalFormatting>
  <conditionalFormatting sqref="W311:X312">
    <cfRule type="cellIs" dxfId="853" priority="658" operator="equal">
      <formula>"Completed"</formula>
    </cfRule>
    <cfRule type="cellIs" dxfId="852" priority="657" operator="equal">
      <formula>"wip"</formula>
    </cfRule>
    <cfRule type="cellIs" dxfId="851" priority="654" operator="equal">
      <formula>"completedw"</formula>
    </cfRule>
    <cfRule type="cellIs" dxfId="850" priority="655" operator="equal">
      <formula>"HOLD"</formula>
    </cfRule>
    <cfRule type="cellIs" dxfId="849" priority="656" operator="equal">
      <formula>"ROW"</formula>
    </cfRule>
  </conditionalFormatting>
  <conditionalFormatting sqref="W208:AE208 X209 Z209:AE209">
    <cfRule type="cellIs" dxfId="848" priority="172" operator="equal">
      <formula>"HOLD"</formula>
    </cfRule>
    <cfRule type="cellIs" dxfId="847" priority="171" operator="equal">
      <formula>"completedw"</formula>
    </cfRule>
    <cfRule type="cellIs" dxfId="846" priority="173" operator="equal">
      <formula>"ROW"</formula>
    </cfRule>
  </conditionalFormatting>
  <conditionalFormatting sqref="X14">
    <cfRule type="containsText" dxfId="845" priority="39" operator="containsText" text="Hold">
      <formula>NOT(ISERROR(SEARCH("Hold",X14)))</formula>
    </cfRule>
  </conditionalFormatting>
  <conditionalFormatting sqref="X172">
    <cfRule type="cellIs" dxfId="844" priority="1595" operator="equal">
      <formula>"Completed"</formula>
    </cfRule>
    <cfRule type="cellIs" dxfId="843" priority="1594" operator="equal">
      <formula>"wip"</formula>
    </cfRule>
  </conditionalFormatting>
  <conditionalFormatting sqref="X183">
    <cfRule type="cellIs" dxfId="842" priority="1566" operator="equal">
      <formula>"wip"</formula>
    </cfRule>
    <cfRule type="cellIs" dxfId="841" priority="1567" operator="equal">
      <formula>"Completed"</formula>
    </cfRule>
  </conditionalFormatting>
  <conditionalFormatting sqref="X194">
    <cfRule type="cellIs" dxfId="840" priority="1537" operator="equal">
      <formula>"Completed"</formula>
    </cfRule>
    <cfRule type="cellIs" dxfId="839" priority="1536" operator="equal">
      <formula>"wip"</formula>
    </cfRule>
  </conditionalFormatting>
  <conditionalFormatting sqref="X204">
    <cfRule type="cellIs" dxfId="838" priority="1508" operator="equal">
      <formula>"wip"</formula>
    </cfRule>
    <cfRule type="cellIs" dxfId="837" priority="1509" operator="equal">
      <formula>"Completed"</formula>
    </cfRule>
  </conditionalFormatting>
  <conditionalFormatting sqref="X215">
    <cfRule type="cellIs" dxfId="836" priority="1481" operator="equal">
      <formula>"Completed"</formula>
    </cfRule>
    <cfRule type="cellIs" dxfId="835" priority="1480" operator="equal">
      <formula>"wip"</formula>
    </cfRule>
  </conditionalFormatting>
  <conditionalFormatting sqref="X226">
    <cfRule type="cellIs" dxfId="834" priority="1453" operator="equal">
      <formula>"Completed"</formula>
    </cfRule>
    <cfRule type="cellIs" dxfId="833" priority="1452" operator="equal">
      <formula>"wip"</formula>
    </cfRule>
  </conditionalFormatting>
  <conditionalFormatting sqref="X237">
    <cfRule type="cellIs" dxfId="832" priority="1425" operator="equal">
      <formula>"Completed"</formula>
    </cfRule>
    <cfRule type="cellIs" dxfId="831" priority="1424" operator="equal">
      <formula>"wip"</formula>
    </cfRule>
  </conditionalFormatting>
  <conditionalFormatting sqref="X247">
    <cfRule type="cellIs" dxfId="830" priority="1370" operator="equal">
      <formula>"wip"</formula>
    </cfRule>
    <cfRule type="cellIs" dxfId="829" priority="1371" operator="equal">
      <formula>"Completed"</formula>
    </cfRule>
  </conditionalFormatting>
  <conditionalFormatting sqref="X257">
    <cfRule type="cellIs" dxfId="828" priority="1343" operator="equal">
      <formula>"Completed"</formula>
    </cfRule>
    <cfRule type="cellIs" dxfId="827" priority="1342" operator="equal">
      <formula>"wip"</formula>
    </cfRule>
  </conditionalFormatting>
  <conditionalFormatting sqref="X267:Y268">
    <cfRule type="cellIs" dxfId="826" priority="1074" operator="equal">
      <formula>"Completed"</formula>
    </cfRule>
    <cfRule type="cellIs" dxfId="825" priority="1073" operator="equal">
      <formula>"wip"</formula>
    </cfRule>
    <cfRule type="cellIs" dxfId="824" priority="1072" operator="equal">
      <formula>"ROW"</formula>
    </cfRule>
    <cfRule type="cellIs" dxfId="823" priority="1071" operator="equal">
      <formula>"HOLD"</formula>
    </cfRule>
    <cfRule type="cellIs" dxfId="822" priority="1070" operator="equal">
      <formula>"completedw"</formula>
    </cfRule>
  </conditionalFormatting>
  <conditionalFormatting sqref="X289:Y290">
    <cfRule type="cellIs" dxfId="821" priority="930" operator="equal">
      <formula>"Completed"</formula>
    </cfRule>
    <cfRule type="cellIs" dxfId="820" priority="929" operator="equal">
      <formula>"wip"</formula>
    </cfRule>
  </conditionalFormatting>
  <conditionalFormatting sqref="X289:Z290">
    <cfRule type="cellIs" dxfId="819" priority="926" operator="equal">
      <formula>"completedw"</formula>
    </cfRule>
    <cfRule type="cellIs" dxfId="818" priority="927" operator="equal">
      <formula>"HOLD"</formula>
    </cfRule>
    <cfRule type="cellIs" dxfId="817" priority="928" operator="equal">
      <formula>"ROW"</formula>
    </cfRule>
  </conditionalFormatting>
  <conditionalFormatting sqref="Y29:Y30">
    <cfRule type="cellIs" dxfId="816" priority="507" operator="equal">
      <formula>"completedw"</formula>
    </cfRule>
    <cfRule type="cellIs" dxfId="815" priority="508" operator="equal">
      <formula>"HOLD"</formula>
    </cfRule>
    <cfRule type="cellIs" dxfId="814" priority="509" operator="equal">
      <formula>"ROW"</formula>
    </cfRule>
  </conditionalFormatting>
  <conditionalFormatting sqref="Y36:Y37">
    <cfRule type="containsText" dxfId="813" priority="549" operator="containsText" text="Hold">
      <formula>NOT(ISERROR(SEARCH("Hold",Y36)))</formula>
    </cfRule>
  </conditionalFormatting>
  <conditionalFormatting sqref="Y61:Y62">
    <cfRule type="cellIs" dxfId="812" priority="467" operator="equal">
      <formula>"ROW"</formula>
    </cfRule>
    <cfRule type="cellIs" dxfId="811" priority="465" operator="equal">
      <formula>"completedw"</formula>
    </cfRule>
    <cfRule type="cellIs" dxfId="810" priority="466" operator="equal">
      <formula>"HOLD"</formula>
    </cfRule>
  </conditionalFormatting>
  <conditionalFormatting sqref="Y72:Y73">
    <cfRule type="cellIs" dxfId="809" priority="450" operator="equal">
      <formula>"completedw"</formula>
    </cfRule>
    <cfRule type="cellIs" dxfId="808" priority="452" operator="equal">
      <formula>"ROW"</formula>
    </cfRule>
    <cfRule type="cellIs" dxfId="807" priority="451" operator="equal">
      <formula>"HOLD"</formula>
    </cfRule>
  </conditionalFormatting>
  <conditionalFormatting sqref="Y79:Y80">
    <cfRule type="containsText" dxfId="806" priority="1192" operator="containsText" text="Hold">
      <formula>NOT(ISERROR(SEARCH("Hold",Y79)))</formula>
    </cfRule>
  </conditionalFormatting>
  <conditionalFormatting sqref="Y90:Y91">
    <cfRule type="cellIs" dxfId="805" priority="563" operator="equal">
      <formula>"Completed"</formula>
    </cfRule>
    <cfRule type="cellIs" dxfId="804" priority="559" operator="equal">
      <formula>"completedw"</formula>
    </cfRule>
    <cfRule type="cellIs" dxfId="803" priority="561" operator="equal">
      <formula>"ROW"</formula>
    </cfRule>
    <cfRule type="cellIs" dxfId="802" priority="562" operator="equal">
      <formula>"wip"</formula>
    </cfRule>
    <cfRule type="containsText" dxfId="801" priority="558" operator="containsText" text="Hold">
      <formula>NOT(ISERROR(SEARCH("Hold",Y90)))</formula>
    </cfRule>
    <cfRule type="cellIs" dxfId="800" priority="560" operator="equal">
      <formula>"HOLD"</formula>
    </cfRule>
  </conditionalFormatting>
  <conditionalFormatting sqref="Y94:Y95">
    <cfRule type="cellIs" dxfId="799" priority="801" operator="equal">
      <formula>"ROW"</formula>
    </cfRule>
    <cfRule type="cellIs" dxfId="798" priority="799" operator="equal">
      <formula>"completedw"</formula>
    </cfRule>
    <cfRule type="cellIs" dxfId="797" priority="800" operator="equal">
      <formula>"HOLD"</formula>
    </cfRule>
  </conditionalFormatting>
  <conditionalFormatting sqref="Y102:Y103">
    <cfRule type="containsText" dxfId="796" priority="7" operator="containsText" text="Hold">
      <formula>NOT(ISERROR(SEARCH("Hold",Y102)))</formula>
    </cfRule>
  </conditionalFormatting>
  <conditionalFormatting sqref="Y118">
    <cfRule type="cellIs" dxfId="795" priority="238" operator="equal">
      <formula>"ROW"</formula>
    </cfRule>
    <cfRule type="cellIs" dxfId="794" priority="236" operator="equal">
      <formula>"completedw"</formula>
    </cfRule>
    <cfRule type="cellIs" dxfId="793" priority="237" operator="equal">
      <formula>"HOLD"</formula>
    </cfRule>
  </conditionalFormatting>
  <conditionalFormatting sqref="Y126:Y127">
    <cfRule type="containsText" dxfId="792" priority="1161" operator="containsText" text="Hold">
      <formula>NOT(ISERROR(SEARCH("Hold",Y126)))</formula>
    </cfRule>
  </conditionalFormatting>
  <conditionalFormatting sqref="Y138:Y139">
    <cfRule type="containsText" dxfId="791" priority="544" operator="containsText" text="Hold">
      <formula>NOT(ISERROR(SEARCH("Hold",Y138)))</formula>
    </cfRule>
  </conditionalFormatting>
  <conditionalFormatting sqref="Y150:Y151">
    <cfRule type="containsText" dxfId="790" priority="1229" operator="containsText" text="Hold">
      <formula>NOT(ISERROR(SEARCH("Hold",Y150)))</formula>
    </cfRule>
  </conditionalFormatting>
  <conditionalFormatting sqref="Y176:Y177">
    <cfRule type="cellIs" dxfId="789" priority="378" operator="equal">
      <formula>"completedw"</formula>
    </cfRule>
    <cfRule type="cellIs" dxfId="788" priority="380" operator="equal">
      <formula>"ROW"</formula>
    </cfRule>
    <cfRule type="cellIs" dxfId="787" priority="379" operator="equal">
      <formula>"HOLD"</formula>
    </cfRule>
  </conditionalFormatting>
  <conditionalFormatting sqref="Y187">
    <cfRule type="cellIs" dxfId="786" priority="773" operator="equal">
      <formula>"ROW"</formula>
    </cfRule>
    <cfRule type="cellIs" dxfId="785" priority="772" operator="equal">
      <formula>"HOLD"</formula>
    </cfRule>
    <cfRule type="cellIs" dxfId="784" priority="771" operator="equal">
      <formula>"completedw"</formula>
    </cfRule>
  </conditionalFormatting>
  <conditionalFormatting sqref="Y194:Y195">
    <cfRule type="containsText" dxfId="783" priority="266" operator="containsText" text="Hold">
      <formula>NOT(ISERROR(SEARCH("Hold",Y194)))</formula>
    </cfRule>
  </conditionalFormatting>
  <conditionalFormatting sqref="Y215:Y216">
    <cfRule type="containsText" dxfId="782" priority="1145" operator="containsText" text="Hold">
      <formula>NOT(ISERROR(SEARCH("Hold",Y215)))</formula>
    </cfRule>
  </conditionalFormatting>
  <conditionalFormatting sqref="Y219">
    <cfRule type="cellIs" dxfId="781" priority="191" operator="equal">
      <formula>"completedw"</formula>
    </cfRule>
    <cfRule type="cellIs" dxfId="780" priority="192" operator="equal">
      <formula>"HOLD"</formula>
    </cfRule>
    <cfRule type="cellIs" dxfId="779" priority="193" operator="equal">
      <formula>"ROW"</formula>
    </cfRule>
  </conditionalFormatting>
  <conditionalFormatting sqref="Y226:Y227">
    <cfRule type="containsText" dxfId="778" priority="1140" operator="containsText" text="Hold">
      <formula>NOT(ISERROR(SEARCH("Hold",Y226)))</formula>
    </cfRule>
  </conditionalFormatting>
  <conditionalFormatting sqref="Y237:Y238">
    <cfRule type="containsText" dxfId="777" priority="1122" operator="containsText" text="Hold">
      <formula>NOT(ISERROR(SEARCH("Hold",Y237)))</formula>
    </cfRule>
  </conditionalFormatting>
  <conditionalFormatting sqref="Y247:Y248">
    <cfRule type="containsText" dxfId="776" priority="1117" operator="containsText" text="Hold">
      <formula>NOT(ISERROR(SEARCH("Hold",Y247)))</formula>
    </cfRule>
  </conditionalFormatting>
  <conditionalFormatting sqref="Y257:Y258">
    <cfRule type="containsText" dxfId="775" priority="1099" operator="containsText" text="Hold">
      <formula>NOT(ISERROR(SEARCH("Hold",Y257)))</formula>
    </cfRule>
  </conditionalFormatting>
  <conditionalFormatting sqref="Y267:Y268">
    <cfRule type="containsText" dxfId="774" priority="1069" operator="containsText" text="Hold">
      <formula>NOT(ISERROR(SEARCH("Hold",Y267)))</formula>
    </cfRule>
  </conditionalFormatting>
  <conditionalFormatting sqref="Y278:Y279">
    <cfRule type="containsText" dxfId="773" priority="955" operator="containsText" text="Hold">
      <formula>NOT(ISERROR(SEARCH("Hold",Y278)))</formula>
    </cfRule>
  </conditionalFormatting>
  <conditionalFormatting sqref="Y289:Y290">
    <cfRule type="containsText" dxfId="772" priority="925" operator="containsText" text="Hold">
      <formula>NOT(ISERROR(SEARCH("Hold",Y289)))</formula>
    </cfRule>
  </conditionalFormatting>
  <conditionalFormatting sqref="Y300:Y301">
    <cfRule type="containsText" dxfId="771" priority="701" operator="containsText" text="Hold">
      <formula>NOT(ISERROR(SEARCH("Hold",Y300)))</formula>
    </cfRule>
  </conditionalFormatting>
  <conditionalFormatting sqref="Y311:Y312">
    <cfRule type="containsText" dxfId="770" priority="647" operator="containsText" text="Hold">
      <formula>NOT(ISERROR(SEARCH("Hold",Y311)))</formula>
    </cfRule>
  </conditionalFormatting>
  <conditionalFormatting sqref="Y51:Z51">
    <cfRule type="cellIs" dxfId="769" priority="480" operator="equal">
      <formula>"completedw"</formula>
    </cfRule>
    <cfRule type="cellIs" dxfId="768" priority="481" operator="equal">
      <formula>"HOLD"</formula>
    </cfRule>
    <cfRule type="cellIs" dxfId="767" priority="482" operator="equal">
      <formula>"ROW"</formula>
    </cfRule>
  </conditionalFormatting>
  <conditionalFormatting sqref="Y79:Z80">
    <cfRule type="cellIs" dxfId="766" priority="1193" operator="equal">
      <formula>"completedw"</formula>
    </cfRule>
    <cfRule type="cellIs" dxfId="765" priority="1194" operator="equal">
      <formula>"HOLD"</formula>
    </cfRule>
    <cfRule type="cellIs" dxfId="764" priority="1195" operator="equal">
      <formula>"ROW"</formula>
    </cfRule>
    <cfRule type="cellIs" dxfId="763" priority="1196" operator="equal">
      <formula>"wip"</formula>
    </cfRule>
    <cfRule type="cellIs" dxfId="762" priority="1197" operator="equal">
      <formula>"Completed"</formula>
    </cfRule>
  </conditionalFormatting>
  <conditionalFormatting sqref="Y278:Z279">
    <cfRule type="cellIs" dxfId="761" priority="960" operator="equal">
      <formula>"Completed"</formula>
    </cfRule>
    <cfRule type="cellIs" dxfId="760" priority="959" operator="equal">
      <formula>"wip"</formula>
    </cfRule>
    <cfRule type="cellIs" dxfId="759" priority="958" operator="equal">
      <formula>"ROW"</formula>
    </cfRule>
    <cfRule type="cellIs" dxfId="758" priority="957" operator="equal">
      <formula>"HOLD"</formula>
    </cfRule>
    <cfRule type="cellIs" dxfId="757" priority="956" operator="equal">
      <formula>"completedw"</formula>
    </cfRule>
  </conditionalFormatting>
  <conditionalFormatting sqref="Y300:Z301">
    <cfRule type="cellIs" dxfId="756" priority="702" operator="equal">
      <formula>"completedw"</formula>
    </cfRule>
    <cfRule type="cellIs" dxfId="755" priority="703" operator="equal">
      <formula>"HOLD"</formula>
    </cfRule>
    <cfRule type="cellIs" dxfId="754" priority="704" operator="equal">
      <formula>"ROW"</formula>
    </cfRule>
    <cfRule type="cellIs" dxfId="753" priority="705" operator="equal">
      <formula>"wip"</formula>
    </cfRule>
    <cfRule type="cellIs" dxfId="752" priority="706" operator="equal">
      <formula>"Completed"</formula>
    </cfRule>
  </conditionalFormatting>
  <conditionalFormatting sqref="Y311:Z312">
    <cfRule type="cellIs" dxfId="751" priority="649" operator="equal">
      <formula>"HOLD"</formula>
    </cfRule>
    <cfRule type="cellIs" dxfId="750" priority="648" operator="equal">
      <formula>"completedw"</formula>
    </cfRule>
    <cfRule type="cellIs" dxfId="749" priority="651" operator="equal">
      <formula>"wip"</formula>
    </cfRule>
    <cfRule type="cellIs" dxfId="748" priority="652" operator="equal">
      <formula>"Completed"</formula>
    </cfRule>
    <cfRule type="cellIs" dxfId="747" priority="650" operator="equal">
      <formula>"ROW"</formula>
    </cfRule>
  </conditionalFormatting>
  <conditionalFormatting sqref="Y36:AE37">
    <cfRule type="cellIs" dxfId="746" priority="551" operator="equal">
      <formula>"Completed"</formula>
    </cfRule>
    <cfRule type="cellIs" dxfId="745" priority="550" operator="equal">
      <formula>"wip"</formula>
    </cfRule>
  </conditionalFormatting>
  <conditionalFormatting sqref="Z172">
    <cfRule type="cellIs" dxfId="744" priority="1593" operator="equal">
      <formula>"Completed"</formula>
    </cfRule>
    <cfRule type="cellIs" dxfId="743" priority="1592" operator="equal">
      <formula>"wip"</formula>
    </cfRule>
  </conditionalFormatting>
  <conditionalFormatting sqref="Z183">
    <cfRule type="cellIs" dxfId="742" priority="1564" operator="equal">
      <formula>"wip"</formula>
    </cfRule>
    <cfRule type="cellIs" dxfId="741" priority="1565" operator="equal">
      <formula>"Completed"</formula>
    </cfRule>
  </conditionalFormatting>
  <conditionalFormatting sqref="Z194">
    <cfRule type="cellIs" dxfId="740" priority="1535" operator="equal">
      <formula>"Completed"</formula>
    </cfRule>
    <cfRule type="cellIs" dxfId="739" priority="1534" operator="equal">
      <formula>"wip"</formula>
    </cfRule>
  </conditionalFormatting>
  <conditionalFormatting sqref="Z204">
    <cfRule type="cellIs" dxfId="738" priority="1506" operator="equal">
      <formula>"wip"</formula>
    </cfRule>
    <cfRule type="cellIs" dxfId="737" priority="1507" operator="equal">
      <formula>"Completed"</formula>
    </cfRule>
  </conditionalFormatting>
  <conditionalFormatting sqref="Z215">
    <cfRule type="cellIs" dxfId="736" priority="1479" operator="equal">
      <formula>"Completed"</formula>
    </cfRule>
    <cfRule type="cellIs" dxfId="735" priority="1478" operator="equal">
      <formula>"wip"</formula>
    </cfRule>
  </conditionalFormatting>
  <conditionalFormatting sqref="Z226">
    <cfRule type="cellIs" dxfId="734" priority="1450" operator="equal">
      <formula>"wip"</formula>
    </cfRule>
    <cfRule type="cellIs" dxfId="733" priority="1451" operator="equal">
      <formula>"Completed"</formula>
    </cfRule>
  </conditionalFormatting>
  <conditionalFormatting sqref="Z237">
    <cfRule type="cellIs" dxfId="732" priority="1422" operator="equal">
      <formula>"wip"</formula>
    </cfRule>
    <cfRule type="cellIs" dxfId="731" priority="1423" operator="equal">
      <formula>"Completed"</formula>
    </cfRule>
  </conditionalFormatting>
  <conditionalFormatting sqref="Z247">
    <cfRule type="cellIs" dxfId="730" priority="1368" operator="equal">
      <formula>"wip"</formula>
    </cfRule>
    <cfRule type="cellIs" dxfId="729" priority="1369" operator="equal">
      <formula>"Completed"</formula>
    </cfRule>
  </conditionalFormatting>
  <conditionalFormatting sqref="Z257">
    <cfRule type="cellIs" dxfId="728" priority="1341" operator="equal">
      <formula>"Completed"</formula>
    </cfRule>
    <cfRule type="cellIs" dxfId="727" priority="1340" operator="equal">
      <formula>"wip"</formula>
    </cfRule>
  </conditionalFormatting>
  <conditionalFormatting sqref="Z267:AA268">
    <cfRule type="cellIs" dxfId="726" priority="1080" operator="equal">
      <formula>"Completed"</formula>
    </cfRule>
    <cfRule type="cellIs" dxfId="725" priority="1079" operator="equal">
      <formula>"wip"</formula>
    </cfRule>
    <cfRule type="cellIs" dxfId="724" priority="1078" operator="equal">
      <formula>"ROW"</formula>
    </cfRule>
    <cfRule type="cellIs" dxfId="723" priority="1077" operator="equal">
      <formula>"HOLD"</formula>
    </cfRule>
    <cfRule type="cellIs" dxfId="722" priority="1076" operator="equal">
      <formula>"completedw"</formula>
    </cfRule>
  </conditionalFormatting>
  <conditionalFormatting sqref="Z289:AA290">
    <cfRule type="cellIs" dxfId="721" priority="936" operator="equal">
      <formula>"Completed"</formula>
    </cfRule>
    <cfRule type="cellIs" dxfId="720" priority="935" operator="equal">
      <formula>"wip"</formula>
    </cfRule>
  </conditionalFormatting>
  <conditionalFormatting sqref="Z90:AE91">
    <cfRule type="cellIs" dxfId="719" priority="790" operator="equal">
      <formula>"wip"</formula>
    </cfRule>
    <cfRule type="cellIs" dxfId="718" priority="791" operator="equal">
      <formula>"Completed"</formula>
    </cfRule>
  </conditionalFormatting>
  <conditionalFormatting sqref="AA29:AA30">
    <cfRule type="cellIs" dxfId="717" priority="506" operator="equal">
      <formula>"ROW"</formula>
    </cfRule>
    <cfRule type="cellIs" dxfId="716" priority="505" operator="equal">
      <formula>"HOLD"</formula>
    </cfRule>
    <cfRule type="cellIs" dxfId="715" priority="504" operator="equal">
      <formula>"completedw"</formula>
    </cfRule>
  </conditionalFormatting>
  <conditionalFormatting sqref="AA61:AA62">
    <cfRule type="cellIs" dxfId="714" priority="463" operator="equal">
      <formula>"HOLD"</formula>
    </cfRule>
    <cfRule type="cellIs" dxfId="713" priority="462" operator="equal">
      <formula>"completedw"</formula>
    </cfRule>
    <cfRule type="cellIs" dxfId="712" priority="464" operator="equal">
      <formula>"ROW"</formula>
    </cfRule>
  </conditionalFormatting>
  <conditionalFormatting sqref="AA72:AA73">
    <cfRule type="cellIs" dxfId="711" priority="455" operator="equal">
      <formula>"ROW"</formula>
    </cfRule>
    <cfRule type="cellIs" dxfId="710" priority="454" operator="equal">
      <formula>"HOLD"</formula>
    </cfRule>
    <cfRule type="cellIs" dxfId="709" priority="453" operator="equal">
      <formula>"completedw"</formula>
    </cfRule>
  </conditionalFormatting>
  <conditionalFormatting sqref="AA79:AA80">
    <cfRule type="cellIs" dxfId="708" priority="1187" operator="equal">
      <formula>"completedw"</formula>
    </cfRule>
    <cfRule type="cellIs" dxfId="707" priority="1189" operator="equal">
      <formula>"ROW"</formula>
    </cfRule>
    <cfRule type="cellIs" dxfId="706" priority="1188" operator="equal">
      <formula>"HOLD"</formula>
    </cfRule>
    <cfRule type="containsText" dxfId="705" priority="1186" operator="containsText" text="Hold">
      <formula>NOT(ISERROR(SEARCH("Hold",AA79)))</formula>
    </cfRule>
  </conditionalFormatting>
  <conditionalFormatting sqref="AA90:AA91">
    <cfRule type="containsText" dxfId="704" priority="789" operator="containsText" text="Hold">
      <formula>NOT(ISERROR(SEARCH("Hold",AA90)))</formula>
    </cfRule>
  </conditionalFormatting>
  <conditionalFormatting sqref="AA102:AA103">
    <cfRule type="containsText" dxfId="703" priority="813" operator="containsText" text="Hold">
      <formula>NOT(ISERROR(SEARCH("Hold",AA102)))</formula>
    </cfRule>
  </conditionalFormatting>
  <conditionalFormatting sqref="AA114:AA115">
    <cfRule type="containsText" dxfId="702" priority="1248" operator="containsText" text="Hold">
      <formula>NOT(ISERROR(SEARCH("Hold",AA114)))</formula>
    </cfRule>
  </conditionalFormatting>
  <conditionalFormatting sqref="AA126:AA127">
    <cfRule type="containsText" dxfId="701" priority="615" operator="containsText" text="Hold">
      <formula>NOT(ISERROR(SEARCH("Hold",AA126)))</formula>
    </cfRule>
  </conditionalFormatting>
  <conditionalFormatting sqref="AA138:AA139">
    <cfRule type="containsText" dxfId="700" priority="522" operator="containsText" text="Hold">
      <formula>NOT(ISERROR(SEARCH("Hold",AA138)))</formula>
    </cfRule>
  </conditionalFormatting>
  <conditionalFormatting sqref="AA143">
    <cfRule type="cellIs" dxfId="699" priority="145" operator="equal">
      <formula>"completedw"</formula>
    </cfRule>
    <cfRule type="cellIs" dxfId="698" priority="146" operator="equal">
      <formula>"HOLD"</formula>
    </cfRule>
    <cfRule type="cellIs" dxfId="697" priority="147" operator="equal">
      <formula>"ROW"</formula>
    </cfRule>
  </conditionalFormatting>
  <conditionalFormatting sqref="AA150:AA151">
    <cfRule type="containsText" dxfId="696" priority="1228" operator="containsText" text="Hold">
      <formula>NOT(ISERROR(SEARCH("Hold",AA150)))</formula>
    </cfRule>
  </conditionalFormatting>
  <conditionalFormatting sqref="AA165:AA166">
    <cfRule type="cellIs" dxfId="695" priority="389" operator="equal">
      <formula>"ROW"</formula>
    </cfRule>
    <cfRule type="cellIs" dxfId="694" priority="388" operator="equal">
      <formula>"HOLD"</formula>
    </cfRule>
    <cfRule type="cellIs" dxfId="693" priority="387" operator="equal">
      <formula>"completedw"</formula>
    </cfRule>
  </conditionalFormatting>
  <conditionalFormatting sqref="AA194:AA195">
    <cfRule type="containsText" dxfId="692" priority="265" operator="containsText" text="Hold">
      <formula>NOT(ISERROR(SEARCH("Hold",AA194)))</formula>
    </cfRule>
  </conditionalFormatting>
  <conditionalFormatting sqref="AA215:AA216">
    <cfRule type="containsText" dxfId="691" priority="1144" operator="containsText" text="Hold">
      <formula>NOT(ISERROR(SEARCH("Hold",AA215)))</formula>
    </cfRule>
  </conditionalFormatting>
  <conditionalFormatting sqref="AA219">
    <cfRule type="cellIs" dxfId="690" priority="219" operator="equal">
      <formula>"HOLD"</formula>
    </cfRule>
    <cfRule type="cellIs" dxfId="689" priority="220" operator="equal">
      <formula>"ROW"</formula>
    </cfRule>
    <cfRule type="cellIs" dxfId="688" priority="218" operator="equal">
      <formula>"completedw"</formula>
    </cfRule>
  </conditionalFormatting>
  <conditionalFormatting sqref="AA226:AA227">
    <cfRule type="containsText" dxfId="687" priority="1141" operator="containsText" text="Hold">
      <formula>NOT(ISERROR(SEARCH("Hold",AA226)))</formula>
    </cfRule>
  </conditionalFormatting>
  <conditionalFormatting sqref="AA237:AA238">
    <cfRule type="containsText" dxfId="686" priority="1121" operator="containsText" text="Hold">
      <formula>NOT(ISERROR(SEARCH("Hold",AA237)))</formula>
    </cfRule>
    <cfRule type="containsText" dxfId="685" priority="34" operator="containsText" text="Hold">
      <formula>NOT(ISERROR(SEARCH("Hold",AA237)))</formula>
    </cfRule>
  </conditionalFormatting>
  <conditionalFormatting sqref="AA247:AA248">
    <cfRule type="containsText" dxfId="684" priority="1118" operator="containsText" text="Hold">
      <formula>NOT(ISERROR(SEARCH("Hold",AA247)))</formula>
    </cfRule>
  </conditionalFormatting>
  <conditionalFormatting sqref="AA254:AA258">
    <cfRule type="cellIs" dxfId="683" priority="1094" operator="equal">
      <formula>"completedw"</formula>
    </cfRule>
    <cfRule type="cellIs" dxfId="682" priority="1095" operator="equal">
      <formula>"HOLD"</formula>
    </cfRule>
    <cfRule type="cellIs" dxfId="681" priority="1096" operator="equal">
      <formula>"ROW"</formula>
    </cfRule>
  </conditionalFormatting>
  <conditionalFormatting sqref="AA257:AA258">
    <cfRule type="containsText" dxfId="680" priority="1093" operator="containsText" text="Hold">
      <formula>NOT(ISERROR(SEARCH("Hold",AA257)))</formula>
    </cfRule>
    <cfRule type="cellIs" dxfId="679" priority="1098" operator="equal">
      <formula>"Completed"</formula>
    </cfRule>
  </conditionalFormatting>
  <conditionalFormatting sqref="AA257:AA259">
    <cfRule type="cellIs" dxfId="678" priority="1097" operator="equal">
      <formula>"wip"</formula>
    </cfRule>
  </conditionalFormatting>
  <conditionalFormatting sqref="AA267:AA268">
    <cfRule type="containsText" dxfId="677" priority="1075" operator="containsText" text="Hold">
      <formula>NOT(ISERROR(SEARCH("Hold",AA267)))</formula>
    </cfRule>
  </conditionalFormatting>
  <conditionalFormatting sqref="AA271">
    <cfRule type="cellIs" dxfId="676" priority="138" operator="equal">
      <formula>"completedw"</formula>
    </cfRule>
    <cfRule type="cellIs" dxfId="675" priority="140" operator="equal">
      <formula>"ROW"</formula>
    </cfRule>
    <cfRule type="cellIs" dxfId="674" priority="139" operator="equal">
      <formula>"HOLD"</formula>
    </cfRule>
  </conditionalFormatting>
  <conditionalFormatting sqref="AA278:AA279">
    <cfRule type="cellIs" dxfId="673" priority="954" operator="equal">
      <formula>"Completed"</formula>
    </cfRule>
    <cfRule type="cellIs" dxfId="672" priority="953" operator="equal">
      <formula>"wip"</formula>
    </cfRule>
    <cfRule type="containsText" dxfId="671" priority="949" operator="containsText" text="Hold">
      <formula>NOT(ISERROR(SEARCH("Hold",AA278)))</formula>
    </cfRule>
  </conditionalFormatting>
  <conditionalFormatting sqref="AA278:AA281">
    <cfRule type="cellIs" dxfId="670" priority="952" operator="equal">
      <formula>"ROW"</formula>
    </cfRule>
    <cfRule type="cellIs" dxfId="669" priority="951" operator="equal">
      <formula>"HOLD"</formula>
    </cfRule>
    <cfRule type="cellIs" dxfId="668" priority="950" operator="equal">
      <formula>"completedw"</formula>
    </cfRule>
  </conditionalFormatting>
  <conditionalFormatting sqref="AA285">
    <cfRule type="cellIs" dxfId="667" priority="347" operator="equal">
      <formula>"ROW"</formula>
    </cfRule>
    <cfRule type="cellIs" dxfId="666" priority="346" operator="equal">
      <formula>"HOLD"</formula>
    </cfRule>
    <cfRule type="cellIs" dxfId="665" priority="345" operator="equal">
      <formula>"completedw"</formula>
    </cfRule>
  </conditionalFormatting>
  <conditionalFormatting sqref="AA286:AA294">
    <cfRule type="cellIs" dxfId="664" priority="934" operator="equal">
      <formula>"ROW"</formula>
    </cfRule>
    <cfRule type="cellIs" dxfId="663" priority="932" operator="equal">
      <formula>"completedw"</formula>
    </cfRule>
    <cfRule type="cellIs" dxfId="662" priority="933" operator="equal">
      <formula>"HOLD"</formula>
    </cfRule>
  </conditionalFormatting>
  <conditionalFormatting sqref="AA289:AA290">
    <cfRule type="containsText" dxfId="661" priority="931" operator="containsText" text="Hold">
      <formula>NOT(ISERROR(SEARCH("Hold",AA289)))</formula>
    </cfRule>
  </conditionalFormatting>
  <conditionalFormatting sqref="AA300:AA301">
    <cfRule type="cellIs" dxfId="660" priority="696" operator="equal">
      <formula>"completedw"</formula>
    </cfRule>
    <cfRule type="cellIs" dxfId="659" priority="700" operator="equal">
      <formula>"Completed"</formula>
    </cfRule>
    <cfRule type="cellIs" dxfId="658" priority="699" operator="equal">
      <formula>"wip"</formula>
    </cfRule>
    <cfRule type="cellIs" dxfId="657" priority="698" operator="equal">
      <formula>"ROW"</formula>
    </cfRule>
    <cfRule type="cellIs" dxfId="656" priority="697" operator="equal">
      <formula>"HOLD"</formula>
    </cfRule>
    <cfRule type="containsText" dxfId="655" priority="695" operator="containsText" text="Hold">
      <formula>NOT(ISERROR(SEARCH("Hold",AA300)))</formula>
    </cfRule>
  </conditionalFormatting>
  <conditionalFormatting sqref="AA308:AA312">
    <cfRule type="cellIs" dxfId="654" priority="642" operator="equal">
      <formula>"completedw"</formula>
    </cfRule>
    <cfRule type="cellIs" dxfId="653" priority="643" operator="equal">
      <formula>"HOLD"</formula>
    </cfRule>
    <cfRule type="cellIs" dxfId="652" priority="644" operator="equal">
      <formula>"ROW"</formula>
    </cfRule>
  </conditionalFormatting>
  <conditionalFormatting sqref="AA311:AA312">
    <cfRule type="cellIs" dxfId="651" priority="646" operator="equal">
      <formula>"Completed"</formula>
    </cfRule>
    <cfRule type="containsText" dxfId="650" priority="641" operator="containsText" text="Hold">
      <formula>NOT(ISERROR(SEARCH("Hold",AA311)))</formula>
    </cfRule>
    <cfRule type="cellIs" dxfId="649" priority="645" operator="equal">
      <formula>"wip"</formula>
    </cfRule>
  </conditionalFormatting>
  <conditionalFormatting sqref="AA79:AB80">
    <cfRule type="cellIs" dxfId="648" priority="1191" operator="equal">
      <formula>"Completed"</formula>
    </cfRule>
    <cfRule type="cellIs" dxfId="647" priority="1190" operator="equal">
      <formula>"wip"</formula>
    </cfRule>
  </conditionalFormatting>
  <conditionalFormatting sqref="AA94:AE95">
    <cfRule type="cellIs" dxfId="646" priority="419" operator="equal">
      <formula>"ROW"</formula>
    </cfRule>
    <cfRule type="cellIs" dxfId="645" priority="418" operator="equal">
      <formula>"HOLD"</formula>
    </cfRule>
    <cfRule type="cellIs" dxfId="644" priority="417" operator="equal">
      <formula>"completedw"</formula>
    </cfRule>
  </conditionalFormatting>
  <conditionalFormatting sqref="AA106:AE107">
    <cfRule type="cellIs" dxfId="643" priority="306" operator="equal">
      <formula>"completedw"</formula>
    </cfRule>
    <cfRule type="cellIs" dxfId="642" priority="308" operator="equal">
      <formula>"ROW"</formula>
    </cfRule>
    <cfRule type="cellIs" dxfId="641" priority="307" operator="equal">
      <formula>"HOLD"</formula>
    </cfRule>
  </conditionalFormatting>
  <conditionalFormatting sqref="AA176:AE177">
    <cfRule type="cellIs" dxfId="640" priority="382" operator="equal">
      <formula>"HOLD"</formula>
    </cfRule>
    <cfRule type="cellIs" dxfId="639" priority="381" operator="equal">
      <formula>"completedw"</formula>
    </cfRule>
    <cfRule type="cellIs" dxfId="638" priority="383" operator="equal">
      <formula>"ROW"</formula>
    </cfRule>
  </conditionalFormatting>
  <conditionalFormatting sqref="AA282:AE283">
    <cfRule type="cellIs" dxfId="637" priority="132" operator="equal">
      <formula>"completedw"</formula>
    </cfRule>
    <cfRule type="cellIs" dxfId="636" priority="133" operator="equal">
      <formula>"HOLD"</formula>
    </cfRule>
    <cfRule type="cellIs" dxfId="635" priority="134" operator="equal">
      <formula>"ROW"</formula>
    </cfRule>
  </conditionalFormatting>
  <conditionalFormatting sqref="AA187:AJ187">
    <cfRule type="cellIs" dxfId="634" priority="197" operator="equal">
      <formula>"completedw"</formula>
    </cfRule>
    <cfRule type="cellIs" dxfId="633" priority="198" operator="equal">
      <formula>"HOLD"</formula>
    </cfRule>
    <cfRule type="cellIs" dxfId="632" priority="199" operator="equal">
      <formula>"ROW"</formula>
    </cfRule>
  </conditionalFormatting>
  <conditionalFormatting sqref="AB172">
    <cfRule type="cellIs" dxfId="631" priority="1591" operator="equal">
      <formula>"Completed"</formula>
    </cfRule>
    <cfRule type="cellIs" dxfId="630" priority="1590" operator="equal">
      <formula>"wip"</formula>
    </cfRule>
  </conditionalFormatting>
  <conditionalFormatting sqref="AB183">
    <cfRule type="cellIs" dxfId="629" priority="1563" operator="equal">
      <formula>"Completed"</formula>
    </cfRule>
    <cfRule type="cellIs" dxfId="628" priority="1562" operator="equal">
      <formula>"wip"</formula>
    </cfRule>
  </conditionalFormatting>
  <conditionalFormatting sqref="AB194">
    <cfRule type="cellIs" dxfId="627" priority="1533" operator="equal">
      <formula>"Completed"</formula>
    </cfRule>
    <cfRule type="cellIs" dxfId="626" priority="1532" operator="equal">
      <formula>"wip"</formula>
    </cfRule>
  </conditionalFormatting>
  <conditionalFormatting sqref="AB204">
    <cfRule type="cellIs" dxfId="625" priority="1505" operator="equal">
      <formula>"Completed"</formula>
    </cfRule>
    <cfRule type="cellIs" dxfId="624" priority="1504" operator="equal">
      <formula>"wip"</formula>
    </cfRule>
  </conditionalFormatting>
  <conditionalFormatting sqref="AB215">
    <cfRule type="cellIs" dxfId="623" priority="1476" operator="equal">
      <formula>"wip"</formula>
    </cfRule>
    <cfRule type="cellIs" dxfId="622" priority="1477" operator="equal">
      <formula>"Completed"</formula>
    </cfRule>
  </conditionalFormatting>
  <conditionalFormatting sqref="AB226">
    <cfRule type="cellIs" dxfId="621" priority="1448" operator="equal">
      <formula>"wip"</formula>
    </cfRule>
    <cfRule type="cellIs" dxfId="620" priority="1449" operator="equal">
      <formula>"Completed"</formula>
    </cfRule>
  </conditionalFormatting>
  <conditionalFormatting sqref="AB237">
    <cfRule type="cellIs" dxfId="619" priority="1420" operator="equal">
      <formula>"wip"</formula>
    </cfRule>
    <cfRule type="cellIs" dxfId="618" priority="1421" operator="equal">
      <formula>"Completed"</formula>
    </cfRule>
  </conditionalFormatting>
  <conditionalFormatting sqref="AB247">
    <cfRule type="cellIs" dxfId="617" priority="1367" operator="equal">
      <formula>"Completed"</formula>
    </cfRule>
    <cfRule type="cellIs" dxfId="616" priority="1366" operator="equal">
      <formula>"wip"</formula>
    </cfRule>
  </conditionalFormatting>
  <conditionalFormatting sqref="AB257">
    <cfRule type="cellIs" dxfId="615" priority="1339" operator="equal">
      <formula>"Completed"</formula>
    </cfRule>
    <cfRule type="cellIs" dxfId="614" priority="1338" operator="equal">
      <formula>"wip"</formula>
    </cfRule>
  </conditionalFormatting>
  <conditionalFormatting sqref="AB264:AB272">
    <cfRule type="cellIs" dxfId="613" priority="1336" operator="equal">
      <formula>"HOLD"</formula>
    </cfRule>
    <cfRule type="cellIs" dxfId="612" priority="1335" operator="equal">
      <formula>"completedw"</formula>
    </cfRule>
    <cfRule type="cellIs" dxfId="611" priority="1337" operator="equal">
      <formula>"ROW"</formula>
    </cfRule>
  </conditionalFormatting>
  <conditionalFormatting sqref="AB267">
    <cfRule type="cellIs" dxfId="610" priority="1333" operator="equal">
      <formula>"wip"</formula>
    </cfRule>
    <cfRule type="cellIs" dxfId="609" priority="1334" operator="equal">
      <formula>"Completed"</formula>
    </cfRule>
  </conditionalFormatting>
  <conditionalFormatting sqref="AB278">
    <cfRule type="cellIs" dxfId="608" priority="1326" operator="equal">
      <formula>"wip"</formula>
    </cfRule>
    <cfRule type="cellIs" dxfId="607" priority="1327" operator="equal">
      <formula>"Completed"</formula>
    </cfRule>
  </conditionalFormatting>
  <conditionalFormatting sqref="AB289">
    <cfRule type="cellIs" dxfId="606" priority="1319" operator="equal">
      <formula>"wip"</formula>
    </cfRule>
    <cfRule type="cellIs" dxfId="605" priority="1320" operator="equal">
      <formula>"Completed"</formula>
    </cfRule>
  </conditionalFormatting>
  <conditionalFormatting sqref="AB297:AB305">
    <cfRule type="cellIs" dxfId="604" priority="758" operator="equal">
      <formula>"HOLD"</formula>
    </cfRule>
    <cfRule type="cellIs" dxfId="603" priority="757" operator="equal">
      <formula>"completedw"</formula>
    </cfRule>
    <cfRule type="cellIs" dxfId="602" priority="759" operator="equal">
      <formula>"ROW"</formula>
    </cfRule>
  </conditionalFormatting>
  <conditionalFormatting sqref="AB300">
    <cfRule type="cellIs" dxfId="601" priority="756" operator="equal">
      <formula>"Completed"</formula>
    </cfRule>
    <cfRule type="cellIs" dxfId="600" priority="755" operator="equal">
      <formula>"wip"</formula>
    </cfRule>
  </conditionalFormatting>
  <conditionalFormatting sqref="AB308:AB313">
    <cfRule type="cellIs" dxfId="599" priority="667" operator="equal">
      <formula>"completedw"</formula>
    </cfRule>
    <cfRule type="cellIs" dxfId="598" priority="669" operator="equal">
      <formula>"ROW"</formula>
    </cfRule>
    <cfRule type="cellIs" dxfId="597" priority="668" operator="equal">
      <formula>"HOLD"</formula>
    </cfRule>
  </conditionalFormatting>
  <conditionalFormatting sqref="AB311">
    <cfRule type="cellIs" dxfId="596" priority="665" operator="equal">
      <formula>"wip"</formula>
    </cfRule>
    <cfRule type="cellIs" dxfId="595" priority="666" operator="equal">
      <formula>"Completed"</formula>
    </cfRule>
  </conditionalFormatting>
  <conditionalFormatting sqref="AB79:AE81">
    <cfRule type="cellIs" dxfId="594" priority="1182" operator="equal">
      <formula>"HOLD"</formula>
    </cfRule>
    <cfRule type="cellIs" dxfId="593" priority="1181" operator="equal">
      <formula>"completedw"</formula>
    </cfRule>
    <cfRule type="cellIs" dxfId="592" priority="1183" operator="equal">
      <formula>"ROW"</formula>
    </cfRule>
  </conditionalFormatting>
  <conditionalFormatting sqref="AB142:AE143">
    <cfRule type="cellIs" dxfId="591" priority="397" operator="equal">
      <formula>"HOLD"</formula>
    </cfRule>
    <cfRule type="cellIs" dxfId="590" priority="396" operator="equal">
      <formula>"completedw"</formula>
    </cfRule>
    <cfRule type="cellIs" dxfId="589" priority="398" operator="equal">
      <formula>"ROW"</formula>
    </cfRule>
  </conditionalFormatting>
  <conditionalFormatting sqref="AB254:AE259">
    <cfRule type="cellIs" dxfId="588" priority="1090" operator="equal">
      <formula>"ROW"</formula>
    </cfRule>
    <cfRule type="cellIs" dxfId="587" priority="1089" operator="equal">
      <formula>"HOLD"</formula>
    </cfRule>
    <cfRule type="cellIs" dxfId="586" priority="1088" operator="equal">
      <formula>"completedw"</formula>
    </cfRule>
  </conditionalFormatting>
  <conditionalFormatting sqref="AB274:AE281">
    <cfRule type="cellIs" dxfId="585" priority="944" operator="equal">
      <formula>"completedw"</formula>
    </cfRule>
    <cfRule type="cellIs" dxfId="584" priority="946" operator="equal">
      <formula>"ROW"</formula>
    </cfRule>
    <cfRule type="cellIs" dxfId="583" priority="945" operator="equal">
      <formula>"HOLD"</formula>
    </cfRule>
  </conditionalFormatting>
  <conditionalFormatting sqref="AB285:AE294">
    <cfRule type="cellIs" dxfId="582" priority="940" operator="equal">
      <formula>"ROW"</formula>
    </cfRule>
    <cfRule type="cellIs" dxfId="581" priority="939" operator="equal">
      <formula>"HOLD"</formula>
    </cfRule>
    <cfRule type="cellIs" dxfId="580" priority="938" operator="equal">
      <formula>"completedw"</formula>
    </cfRule>
  </conditionalFormatting>
  <conditionalFormatting sqref="AB102:AJ103">
    <cfRule type="cellIs" dxfId="579" priority="862" operator="equal">
      <formula>"HOLD"</formula>
    </cfRule>
    <cfRule type="cellIs" dxfId="578" priority="861" operator="equal">
      <formula>"completedw"</formula>
    </cfRule>
    <cfRule type="cellIs" dxfId="577" priority="863" operator="equal">
      <formula>"ROW"</formula>
    </cfRule>
  </conditionalFormatting>
  <conditionalFormatting sqref="AC29:AC30">
    <cfRule type="cellIs" dxfId="576" priority="501" operator="equal">
      <formula>"completedw"</formula>
    </cfRule>
    <cfRule type="cellIs" dxfId="575" priority="503" operator="equal">
      <formula>"ROW"</formula>
    </cfRule>
    <cfRule type="cellIs" dxfId="574" priority="502" operator="equal">
      <formula>"HOLD"</formula>
    </cfRule>
  </conditionalFormatting>
  <conditionalFormatting sqref="AC14:AD14 Y15 AA15 AC15 U16:AD16">
    <cfRule type="cellIs" dxfId="573" priority="36" operator="equal">
      <formula>"wip"</formula>
    </cfRule>
  </conditionalFormatting>
  <conditionalFormatting sqref="AC14:AD14 Y15 AA15 AC15">
    <cfRule type="cellIs" dxfId="572" priority="37" operator="equal">
      <formula>"Completed"</formula>
    </cfRule>
  </conditionalFormatting>
  <conditionalFormatting sqref="AC49:AE49">
    <cfRule type="cellIs" dxfId="571" priority="1265" operator="equal">
      <formula>"Completed"</formula>
    </cfRule>
    <cfRule type="cellIs" dxfId="570" priority="1266" operator="equal">
      <formula>"wip"</formula>
    </cfRule>
  </conditionalFormatting>
  <conditionalFormatting sqref="AC59:AE59">
    <cfRule type="cellIs" dxfId="569" priority="1267" operator="equal">
      <formula>"Completed"</formula>
    </cfRule>
    <cfRule type="cellIs" dxfId="568" priority="1268" operator="equal">
      <formula>"wip"</formula>
    </cfRule>
  </conditionalFormatting>
  <conditionalFormatting sqref="AC61:AE62">
    <cfRule type="cellIs" dxfId="567" priority="459" operator="equal">
      <formula>"completedw"</formula>
    </cfRule>
    <cfRule type="cellIs" dxfId="566" priority="460" operator="equal">
      <formula>"HOLD"</formula>
    </cfRule>
    <cfRule type="cellIs" dxfId="565" priority="461" operator="equal">
      <formula>"ROW"</formula>
    </cfRule>
  </conditionalFormatting>
  <conditionalFormatting sqref="AC68:AE69">
    <cfRule type="containsText" dxfId="564" priority="807" operator="containsText" text="Hold">
      <formula>NOT(ISERROR(SEARCH("Hold",AC68)))</formula>
    </cfRule>
  </conditionalFormatting>
  <conditionalFormatting sqref="AC68:AE70">
    <cfRule type="cellIs" dxfId="563" priority="811" operator="equal">
      <formula>"wip"</formula>
    </cfRule>
  </conditionalFormatting>
  <conditionalFormatting sqref="AC70:AE70">
    <cfRule type="cellIs" dxfId="562" priority="1269" operator="equal">
      <formula>"Completed"</formula>
    </cfRule>
  </conditionalFormatting>
  <conditionalFormatting sqref="AC72:AE73">
    <cfRule type="cellIs" dxfId="561" priority="458" operator="equal">
      <formula>"ROW"</formula>
    </cfRule>
    <cfRule type="cellIs" dxfId="560" priority="457" operator="equal">
      <formula>"HOLD"</formula>
    </cfRule>
    <cfRule type="cellIs" dxfId="559" priority="456" operator="equal">
      <formula>"completedw"</formula>
    </cfRule>
  </conditionalFormatting>
  <conditionalFormatting sqref="AC79:AE80">
    <cfRule type="containsText" dxfId="558" priority="1180" operator="containsText" text="Hold">
      <formula>NOT(ISERROR(SEARCH("Hold",AC79)))</formula>
    </cfRule>
    <cfRule type="cellIs" dxfId="557" priority="1185" operator="equal">
      <formula>"Completed"</formula>
    </cfRule>
  </conditionalFormatting>
  <conditionalFormatting sqref="AC79:AE81">
    <cfRule type="cellIs" dxfId="556" priority="1184" operator="equal">
      <formula>"wip"</formula>
    </cfRule>
  </conditionalFormatting>
  <conditionalFormatting sqref="AC81:AE81">
    <cfRule type="cellIs" dxfId="555" priority="1270" operator="equal">
      <formula>"Completed"</formula>
    </cfRule>
  </conditionalFormatting>
  <conditionalFormatting sqref="AC92:AE92">
    <cfRule type="cellIs" dxfId="554" priority="1276" operator="equal">
      <formula>"Completed"</formula>
    </cfRule>
    <cfRule type="cellIs" dxfId="553" priority="1277" operator="equal">
      <formula>"wip"</formula>
    </cfRule>
  </conditionalFormatting>
  <conditionalFormatting sqref="AC104:AE104">
    <cfRule type="cellIs" dxfId="552" priority="1279" operator="equal">
      <formula>"wip"</formula>
    </cfRule>
    <cfRule type="cellIs" dxfId="551" priority="1278" operator="equal">
      <formula>"Completed"</formula>
    </cfRule>
  </conditionalFormatting>
  <conditionalFormatting sqref="AC114:AE115">
    <cfRule type="containsText" dxfId="550" priority="1247" operator="containsText" text="Hold">
      <formula>NOT(ISERROR(SEARCH("Hold",AC114)))</formula>
    </cfRule>
  </conditionalFormatting>
  <conditionalFormatting sqref="AC116:AE116">
    <cfRule type="cellIs" dxfId="549" priority="1280" operator="equal">
      <formula>"Completed"</formula>
    </cfRule>
    <cfRule type="cellIs" dxfId="548" priority="1281" operator="equal">
      <formula>"wip"</formula>
    </cfRule>
  </conditionalFormatting>
  <conditionalFormatting sqref="AC118:AE119">
    <cfRule type="cellIs" dxfId="547" priority="348" operator="equal">
      <formula>"completedw"</formula>
    </cfRule>
    <cfRule type="cellIs" dxfId="546" priority="349" operator="equal">
      <formula>"HOLD"</formula>
    </cfRule>
    <cfRule type="cellIs" dxfId="545" priority="350" operator="equal">
      <formula>"ROW"</formula>
    </cfRule>
  </conditionalFormatting>
  <conditionalFormatting sqref="AC121:AE123">
    <cfRule type="cellIs" dxfId="544" priority="1316" operator="equal">
      <formula>"completedw"</formula>
    </cfRule>
    <cfRule type="cellIs" dxfId="543" priority="1317" operator="equal">
      <formula>"HOLD"</formula>
    </cfRule>
    <cfRule type="cellIs" dxfId="542" priority="1318" operator="equal">
      <formula>"ROW"</formula>
    </cfRule>
  </conditionalFormatting>
  <conditionalFormatting sqref="AC126:AE127">
    <cfRule type="containsText" dxfId="541" priority="616" operator="containsText" text="Hold">
      <formula>NOT(ISERROR(SEARCH("Hold",AC126)))</formula>
    </cfRule>
  </conditionalFormatting>
  <conditionalFormatting sqref="AC128:AE128">
    <cfRule type="cellIs" dxfId="540" priority="614" operator="equal">
      <formula>"wip"</formula>
    </cfRule>
    <cfRule type="cellIs" dxfId="539" priority="613" operator="equal">
      <formula>"Completed"</formula>
    </cfRule>
  </conditionalFormatting>
  <conditionalFormatting sqref="AC140:AE140">
    <cfRule type="cellIs" dxfId="538" priority="1282" operator="equal">
      <formula>"Completed"</formula>
    </cfRule>
    <cfRule type="cellIs" dxfId="537" priority="1283" operator="equal">
      <formula>"wip"</formula>
    </cfRule>
  </conditionalFormatting>
  <conditionalFormatting sqref="AC150:AE151">
    <cfRule type="containsText" dxfId="536" priority="1250" operator="containsText" text="Hold">
      <formula>NOT(ISERROR(SEARCH("Hold",AC150)))</formula>
    </cfRule>
  </conditionalFormatting>
  <conditionalFormatting sqref="AC152:AE152">
    <cfRule type="cellIs" dxfId="535" priority="264" operator="equal">
      <formula>"wip"</formula>
    </cfRule>
    <cfRule type="cellIs" dxfId="534" priority="263" operator="equal">
      <formula>"Completed"</formula>
    </cfRule>
  </conditionalFormatting>
  <conditionalFormatting sqref="AC163:AE163">
    <cfRule type="cellIs" dxfId="533" priority="1284" operator="equal">
      <formula>"Completed"</formula>
    </cfRule>
    <cfRule type="cellIs" dxfId="532" priority="1285" operator="equal">
      <formula>"wip"</formula>
    </cfRule>
  </conditionalFormatting>
  <conditionalFormatting sqref="AC165:AE166">
    <cfRule type="cellIs" dxfId="531" priority="386" operator="equal">
      <formula>"ROW"</formula>
    </cfRule>
    <cfRule type="cellIs" dxfId="530" priority="384" operator="equal">
      <formula>"completedw"</formula>
    </cfRule>
    <cfRule type="cellIs" dxfId="529" priority="385" operator="equal">
      <formula>"HOLD"</formula>
    </cfRule>
  </conditionalFormatting>
  <conditionalFormatting sqref="AC172:AE173">
    <cfRule type="containsText" dxfId="528" priority="1159" operator="containsText" text="Hold">
      <formula>NOT(ISERROR(SEARCH("Hold",AC172)))</formula>
    </cfRule>
  </conditionalFormatting>
  <conditionalFormatting sqref="AC174:AE174">
    <cfRule type="cellIs" dxfId="527" priority="1286" operator="equal">
      <formula>"Completed"</formula>
    </cfRule>
    <cfRule type="cellIs" dxfId="526" priority="1287" operator="equal">
      <formula>"wip"</formula>
    </cfRule>
  </conditionalFormatting>
  <conditionalFormatting sqref="AC183:AE184">
    <cfRule type="containsText" dxfId="525" priority="803" operator="containsText" text="Hold">
      <formula>NOT(ISERROR(SEARCH("Hold",AC183)))</formula>
    </cfRule>
  </conditionalFormatting>
  <conditionalFormatting sqref="AC194:AE195">
    <cfRule type="containsText" dxfId="524" priority="178" operator="containsText" text="Hold">
      <formula>NOT(ISERROR(SEARCH("Hold",AC194)))</formula>
    </cfRule>
  </conditionalFormatting>
  <conditionalFormatting sqref="AC196:AE196">
    <cfRule type="cellIs" dxfId="523" priority="1295" operator="equal">
      <formula>"wip"</formula>
    </cfRule>
    <cfRule type="cellIs" dxfId="522" priority="1294" operator="equal">
      <formula>"Completed"</formula>
    </cfRule>
  </conditionalFormatting>
  <conditionalFormatting sqref="AC206:AE206">
    <cfRule type="cellIs" dxfId="521" priority="1296" operator="equal">
      <formula>"Completed"</formula>
    </cfRule>
    <cfRule type="cellIs" dxfId="520" priority="1297" operator="equal">
      <formula>"wip"</formula>
    </cfRule>
  </conditionalFormatting>
  <conditionalFormatting sqref="AC215:AE216">
    <cfRule type="containsText" dxfId="519" priority="1143" operator="containsText" text="Hold">
      <formula>NOT(ISERROR(SEARCH("Hold",AC215)))</formula>
    </cfRule>
  </conditionalFormatting>
  <conditionalFormatting sqref="AC217:AE217">
    <cfRule type="cellIs" dxfId="518" priority="1298" operator="equal">
      <formula>"Completed"</formula>
    </cfRule>
    <cfRule type="cellIs" dxfId="517" priority="1299" operator="equal">
      <formula>"wip"</formula>
    </cfRule>
  </conditionalFormatting>
  <conditionalFormatting sqref="AC219:AE219">
    <cfRule type="cellIs" dxfId="516" priority="189" operator="equal">
      <formula>"HOLD"</formula>
    </cfRule>
    <cfRule type="cellIs" dxfId="515" priority="190" operator="equal">
      <formula>"ROW"</formula>
    </cfRule>
    <cfRule type="cellIs" dxfId="514" priority="188" operator="equal">
      <formula>"completedw"</formula>
    </cfRule>
  </conditionalFormatting>
  <conditionalFormatting sqref="AC226:AE227">
    <cfRule type="containsText" dxfId="513" priority="1142" operator="containsText" text="Hold">
      <formula>NOT(ISERROR(SEARCH("Hold",AC226)))</formula>
    </cfRule>
  </conditionalFormatting>
  <conditionalFormatting sqref="AC228:AE228">
    <cfRule type="cellIs" dxfId="512" priority="1301" operator="equal">
      <formula>"wip"</formula>
    </cfRule>
    <cfRule type="cellIs" dxfId="511" priority="1300" operator="equal">
      <formula>"Completed"</formula>
    </cfRule>
  </conditionalFormatting>
  <conditionalFormatting sqref="AC237:AE238">
    <cfRule type="containsText" dxfId="510" priority="1120" operator="containsText" text="Hold">
      <formula>NOT(ISERROR(SEARCH("Hold",AC237)))</formula>
    </cfRule>
  </conditionalFormatting>
  <conditionalFormatting sqref="AC239:AE239">
    <cfRule type="cellIs" dxfId="509" priority="1303" operator="equal">
      <formula>"wip"</formula>
    </cfRule>
    <cfRule type="cellIs" dxfId="508" priority="1302" operator="equal">
      <formula>"Completed"</formula>
    </cfRule>
  </conditionalFormatting>
  <conditionalFormatting sqref="AC247:AE248">
    <cfRule type="containsText" dxfId="507" priority="1119" operator="containsText" text="Hold">
      <formula>NOT(ISERROR(SEARCH("Hold",AC247)))</formula>
    </cfRule>
  </conditionalFormatting>
  <conditionalFormatting sqref="AC249:AE249">
    <cfRule type="cellIs" dxfId="506" priority="1304" operator="equal">
      <formula>"Completed"</formula>
    </cfRule>
    <cfRule type="cellIs" dxfId="505" priority="1305" operator="equal">
      <formula>"wip"</formula>
    </cfRule>
  </conditionalFormatting>
  <conditionalFormatting sqref="AC257:AE258">
    <cfRule type="containsText" dxfId="504" priority="1087" operator="containsText" text="Hold">
      <formula>NOT(ISERROR(SEARCH("Hold",AC257)))</formula>
    </cfRule>
    <cfRule type="cellIs" dxfId="503" priority="1092" operator="equal">
      <formula>"Completed"</formula>
    </cfRule>
  </conditionalFormatting>
  <conditionalFormatting sqref="AC257:AE259">
    <cfRule type="cellIs" dxfId="502" priority="1091" operator="equal">
      <formula>"wip"</formula>
    </cfRule>
  </conditionalFormatting>
  <conditionalFormatting sqref="AC259:AE259">
    <cfRule type="cellIs" dxfId="501" priority="1306" operator="equal">
      <formula>"Completed"</formula>
    </cfRule>
  </conditionalFormatting>
  <conditionalFormatting sqref="AC267:AE268">
    <cfRule type="containsText" dxfId="500" priority="1081" operator="containsText" text="Hold">
      <formula>NOT(ISERROR(SEARCH("Hold",AC267)))</formula>
    </cfRule>
    <cfRule type="cellIs" dxfId="499" priority="1086" operator="equal">
      <formula>"Completed"</formula>
    </cfRule>
  </conditionalFormatting>
  <conditionalFormatting sqref="AC267:AE269">
    <cfRule type="cellIs" dxfId="498" priority="1085" operator="equal">
      <formula>"wip"</formula>
    </cfRule>
  </conditionalFormatting>
  <conditionalFormatting sqref="AC269:AE269">
    <cfRule type="cellIs" dxfId="497" priority="1392" operator="equal">
      <formula>"Completed"</formula>
    </cfRule>
  </conditionalFormatting>
  <conditionalFormatting sqref="AC271:AE272">
    <cfRule type="cellIs" dxfId="496" priority="136" operator="equal">
      <formula>"HOLD"</formula>
    </cfRule>
    <cfRule type="cellIs" dxfId="495" priority="135" operator="equal">
      <formula>"completedw"</formula>
    </cfRule>
    <cfRule type="cellIs" dxfId="494" priority="137" operator="equal">
      <formula>"ROW"</formula>
    </cfRule>
  </conditionalFormatting>
  <conditionalFormatting sqref="AC278:AE279">
    <cfRule type="containsText" dxfId="493" priority="943" operator="containsText" text="Hold">
      <formula>NOT(ISERROR(SEARCH("Hold",AC278)))</formula>
    </cfRule>
    <cfRule type="cellIs" dxfId="492" priority="948" operator="equal">
      <formula>"Completed"</formula>
    </cfRule>
  </conditionalFormatting>
  <conditionalFormatting sqref="AC278:AE280">
    <cfRule type="cellIs" dxfId="491" priority="947" operator="equal">
      <formula>"wip"</formula>
    </cfRule>
  </conditionalFormatting>
  <conditionalFormatting sqref="AC280:AE280">
    <cfRule type="cellIs" dxfId="490" priority="1312" operator="equal">
      <formula>"Completed"</formula>
    </cfRule>
  </conditionalFormatting>
  <conditionalFormatting sqref="AC289:AE290">
    <cfRule type="cellIs" dxfId="489" priority="942" operator="equal">
      <formula>"Completed"</formula>
    </cfRule>
    <cfRule type="containsText" dxfId="488" priority="937" operator="containsText" text="Hold">
      <formula>NOT(ISERROR(SEARCH("Hold",AC289)))</formula>
    </cfRule>
  </conditionalFormatting>
  <conditionalFormatting sqref="AC289:AE291">
    <cfRule type="cellIs" dxfId="487" priority="941" operator="equal">
      <formula>"wip"</formula>
    </cfRule>
  </conditionalFormatting>
  <conditionalFormatting sqref="AC291:AE291">
    <cfRule type="cellIs" dxfId="486" priority="1311" operator="equal">
      <formula>"Completed"</formula>
    </cfRule>
  </conditionalFormatting>
  <conditionalFormatting sqref="AC300:AE301">
    <cfRule type="containsText" dxfId="485" priority="689" operator="containsText" text="Hold">
      <formula>NOT(ISERROR(SEARCH("Hold",AC300)))</formula>
    </cfRule>
    <cfRule type="cellIs" dxfId="484" priority="694" operator="equal">
      <formula>"Completed"</formula>
    </cfRule>
    <cfRule type="cellIs" dxfId="483" priority="693" operator="equal">
      <formula>"wip"</formula>
    </cfRule>
    <cfRule type="cellIs" dxfId="482" priority="691" operator="equal">
      <formula>"HOLD"</formula>
    </cfRule>
    <cfRule type="cellIs" dxfId="481" priority="690" operator="equal">
      <formula>"completedw"</formula>
    </cfRule>
    <cfRule type="cellIs" dxfId="480" priority="692" operator="equal">
      <formula>"ROW"</formula>
    </cfRule>
  </conditionalFormatting>
  <conditionalFormatting sqref="AC302:AE302">
    <cfRule type="cellIs" dxfId="479" priority="687" operator="equal">
      <formula>"Completed"</formula>
    </cfRule>
    <cfRule type="cellIs" dxfId="478" priority="688" operator="equal">
      <formula>"wip"</formula>
    </cfRule>
  </conditionalFormatting>
  <conditionalFormatting sqref="AC302:AE305">
    <cfRule type="cellIs" dxfId="477" priority="686" operator="equal">
      <formula>"ROW"</formula>
    </cfRule>
    <cfRule type="cellIs" dxfId="476" priority="685" operator="equal">
      <formula>"HOLD"</formula>
    </cfRule>
    <cfRule type="cellIs" dxfId="475" priority="684" operator="equal">
      <formula>"completedw"</formula>
    </cfRule>
  </conditionalFormatting>
  <conditionalFormatting sqref="AC308:AE312">
    <cfRule type="cellIs" dxfId="474" priority="638" operator="equal">
      <formula>"ROW"</formula>
    </cfRule>
    <cfRule type="cellIs" dxfId="473" priority="637" operator="equal">
      <formula>"HOLD"</formula>
    </cfRule>
    <cfRule type="cellIs" dxfId="472" priority="636" operator="equal">
      <formula>"completedw"</formula>
    </cfRule>
  </conditionalFormatting>
  <conditionalFormatting sqref="AC311:AE312">
    <cfRule type="cellIs" dxfId="471" priority="640" operator="equal">
      <formula>"Completed"</formula>
    </cfRule>
    <cfRule type="cellIs" dxfId="470" priority="639" operator="equal">
      <formula>"wip"</formula>
    </cfRule>
    <cfRule type="containsText" dxfId="469" priority="635" operator="containsText" text="Hold">
      <formula>NOT(ISERROR(SEARCH("Hold",AC311)))</formula>
    </cfRule>
  </conditionalFormatting>
  <conditionalFormatting sqref="AC313:AE313">
    <cfRule type="cellIs" dxfId="468" priority="631" operator="equal">
      <formula>"HOLD"</formula>
    </cfRule>
    <cfRule type="cellIs" dxfId="467" priority="632" operator="equal">
      <formula>"ROW"</formula>
    </cfRule>
    <cfRule type="cellIs" dxfId="466" priority="633" operator="equal">
      <formula>"Completed"</formula>
    </cfRule>
    <cfRule type="cellIs" dxfId="465" priority="634" operator="equal">
      <formula>"wip"</formula>
    </cfRule>
    <cfRule type="cellIs" dxfId="464" priority="630" operator="equal">
      <formula>"completedw"</formula>
    </cfRule>
  </conditionalFormatting>
  <conditionalFormatting sqref="AC185:AG185">
    <cfRule type="cellIs" dxfId="463" priority="1289" operator="equal">
      <formula>"wip"</formula>
    </cfRule>
    <cfRule type="cellIs" dxfId="462" priority="1288" operator="equal">
      <formula>"Completed"</formula>
    </cfRule>
  </conditionalFormatting>
  <conditionalFormatting sqref="AC267:XFD270">
    <cfRule type="cellIs" dxfId="461" priority="1082" operator="equal">
      <formula>"completedw"</formula>
    </cfRule>
    <cfRule type="cellIs" dxfId="460" priority="1083" operator="equal">
      <formula>"HOLD"</formula>
    </cfRule>
    <cfRule type="cellIs" dxfId="459" priority="1084" operator="equal">
      <formula>"ROW"</formula>
    </cfRule>
  </conditionalFormatting>
  <conditionalFormatting sqref="AD14">
    <cfRule type="containsText" dxfId="458" priority="35" operator="containsText" text="Hold">
      <formula>NOT(ISERROR(SEARCH("Hold",AD14)))</formula>
    </cfRule>
  </conditionalFormatting>
  <conditionalFormatting sqref="AE38">
    <cfRule type="cellIs" dxfId="457" priority="1261" operator="equal">
      <formula>"Completed"</formula>
    </cfRule>
    <cfRule type="cellIs" dxfId="456" priority="1262" operator="equal">
      <formula>"wip"</formula>
    </cfRule>
  </conditionalFormatting>
  <conditionalFormatting sqref="AF183">
    <cfRule type="cellIs" dxfId="455" priority="1561" operator="equal">
      <formula>"Completed"</formula>
    </cfRule>
    <cfRule type="cellIs" dxfId="454" priority="1560" operator="equal">
      <formula>"wip"</formula>
    </cfRule>
  </conditionalFormatting>
  <conditionalFormatting sqref="AF306:AG306">
    <cfRule type="cellIs" dxfId="453" priority="671" operator="equal">
      <formula>"HOLD"</formula>
    </cfRule>
    <cfRule type="cellIs" dxfId="452" priority="672" operator="equal">
      <formula>"ROW"</formula>
    </cfRule>
    <cfRule type="cellIs" dxfId="451" priority="670" operator="equal">
      <formula>"completedw"</formula>
    </cfRule>
  </conditionalFormatting>
  <conditionalFormatting sqref="AF253:AJ263">
    <cfRule type="cellIs" dxfId="450" priority="822" operator="equal">
      <formula>"completedw"</formula>
    </cfRule>
    <cfRule type="cellIs" dxfId="449" priority="823" operator="equal">
      <formula>"HOLD"</formula>
    </cfRule>
    <cfRule type="cellIs" dxfId="448" priority="824" operator="equal">
      <formula>"ROW"</formula>
    </cfRule>
  </conditionalFormatting>
  <conditionalFormatting sqref="AG184">
    <cfRule type="cellIs" dxfId="447" priority="1417" operator="equal">
      <formula>"ROW"</formula>
    </cfRule>
    <cfRule type="cellIs" dxfId="446" priority="1416" operator="equal">
      <formula>"HOLD"</formula>
    </cfRule>
    <cfRule type="cellIs" dxfId="445" priority="1415" operator="equal">
      <formula>"completedw"</formula>
    </cfRule>
  </conditionalFormatting>
  <conditionalFormatting sqref="AG183:AI183">
    <cfRule type="cellIs" dxfId="444" priority="841" operator="equal">
      <formula>"HOLD"</formula>
    </cfRule>
    <cfRule type="cellIs" dxfId="443" priority="840" operator="equal">
      <formula>"completedw"</formula>
    </cfRule>
    <cfRule type="cellIs" dxfId="442" priority="842" operator="equal">
      <formula>"ROW"</formula>
    </cfRule>
  </conditionalFormatting>
  <conditionalFormatting sqref="AI114:AJ114">
    <cfRule type="cellIs" dxfId="441" priority="860" operator="equal">
      <formula>"ROW"</formula>
    </cfRule>
    <cfRule type="cellIs" dxfId="440" priority="858" operator="equal">
      <formula>"completedw"</formula>
    </cfRule>
    <cfRule type="cellIs" dxfId="439" priority="859" operator="equal">
      <formula>"HOLD"</formula>
    </cfRule>
  </conditionalFormatting>
  <conditionalFormatting sqref="AI126:AJ126">
    <cfRule type="cellIs" dxfId="438" priority="856" operator="equal">
      <formula>"HOLD"</formula>
    </cfRule>
    <cfRule type="cellIs" dxfId="437" priority="855" operator="equal">
      <formula>"completedw"</formula>
    </cfRule>
    <cfRule type="cellIs" dxfId="436" priority="857" operator="equal">
      <formula>"ROW"</formula>
    </cfRule>
  </conditionalFormatting>
  <conditionalFormatting sqref="AI138:AJ138">
    <cfRule type="cellIs" dxfId="435" priority="854" operator="equal">
      <formula>"ROW"</formula>
    </cfRule>
    <cfRule type="cellIs" dxfId="434" priority="853" operator="equal">
      <formula>"HOLD"</formula>
    </cfRule>
    <cfRule type="cellIs" dxfId="433" priority="852" operator="equal">
      <formula>"completedw"</formula>
    </cfRule>
  </conditionalFormatting>
  <conditionalFormatting sqref="AI150:AJ150">
    <cfRule type="cellIs" dxfId="432" priority="850" operator="equal">
      <formula>"HOLD"</formula>
    </cfRule>
    <cfRule type="cellIs" dxfId="431" priority="849" operator="equal">
      <formula>"completedw"</formula>
    </cfRule>
    <cfRule type="cellIs" dxfId="430" priority="851" operator="equal">
      <formula>"ROW"</formula>
    </cfRule>
  </conditionalFormatting>
  <conditionalFormatting sqref="AI161:AJ161">
    <cfRule type="cellIs" dxfId="429" priority="846" operator="equal">
      <formula>"completedw"</formula>
    </cfRule>
    <cfRule type="cellIs" dxfId="428" priority="847" operator="equal">
      <formula>"HOLD"</formula>
    </cfRule>
    <cfRule type="cellIs" dxfId="427" priority="848" operator="equal">
      <formula>"ROW"</formula>
    </cfRule>
  </conditionalFormatting>
  <conditionalFormatting sqref="AI172:AJ172">
    <cfRule type="cellIs" dxfId="426" priority="843" operator="equal">
      <formula>"completedw"</formula>
    </cfRule>
    <cfRule type="cellIs" dxfId="425" priority="845" operator="equal">
      <formula>"ROW"</formula>
    </cfRule>
    <cfRule type="cellIs" dxfId="424" priority="844" operator="equal">
      <formula>"HOLD"</formula>
    </cfRule>
  </conditionalFormatting>
  <conditionalFormatting sqref="AI194:AJ194">
    <cfRule type="cellIs" dxfId="423" priority="838" operator="equal">
      <formula>"HOLD"</formula>
    </cfRule>
    <cfRule type="cellIs" dxfId="422" priority="837" operator="equal">
      <formula>"completedw"</formula>
    </cfRule>
    <cfRule type="cellIs" dxfId="421" priority="839" operator="equal">
      <formula>"ROW"</formula>
    </cfRule>
  </conditionalFormatting>
  <conditionalFormatting sqref="AI215:AJ215">
    <cfRule type="cellIs" dxfId="420" priority="834" operator="equal">
      <formula>"completedw"</formula>
    </cfRule>
    <cfRule type="cellIs" dxfId="419" priority="836" operator="equal">
      <formula>"ROW"</formula>
    </cfRule>
    <cfRule type="cellIs" dxfId="418" priority="835" operator="equal">
      <formula>"HOLD"</formula>
    </cfRule>
  </conditionalFormatting>
  <conditionalFormatting sqref="AI226:AJ226">
    <cfRule type="cellIs" dxfId="417" priority="832" operator="equal">
      <formula>"HOLD"</formula>
    </cfRule>
    <cfRule type="cellIs" dxfId="416" priority="833" operator="equal">
      <formula>"ROW"</formula>
    </cfRule>
    <cfRule type="cellIs" dxfId="415" priority="831" operator="equal">
      <formula>"completedw"</formula>
    </cfRule>
  </conditionalFormatting>
  <conditionalFormatting sqref="AI237:AJ237">
    <cfRule type="cellIs" dxfId="414" priority="829" operator="equal">
      <formula>"HOLD"</formula>
    </cfRule>
    <cfRule type="cellIs" dxfId="413" priority="830" operator="equal">
      <formula>"ROW"</formula>
    </cfRule>
    <cfRule type="cellIs" dxfId="412" priority="828" operator="equal">
      <formula>"completedw"</formula>
    </cfRule>
  </conditionalFormatting>
  <conditionalFormatting sqref="AI247:AJ247">
    <cfRule type="cellIs" dxfId="411" priority="826" operator="equal">
      <formula>"HOLD"</formula>
    </cfRule>
    <cfRule type="cellIs" dxfId="410" priority="827" operator="equal">
      <formula>"ROW"</formula>
    </cfRule>
    <cfRule type="cellIs" dxfId="40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408" priority="25"/>
    <cfRule type="duplicateValues" dxfId="407" priority="26"/>
    <cfRule type="duplicateValues" dxfId="406" priority="27"/>
    <cfRule type="duplicateValues" dxfId="405" priority="28"/>
    <cfRule type="duplicateValues" dxfId="404" priority="29"/>
  </conditionalFormatting>
  <conditionalFormatting sqref="B2:B23">
    <cfRule type="duplicateValues" dxfId="403" priority="24"/>
  </conditionalFormatting>
  <conditionalFormatting sqref="B3:B23">
    <cfRule type="duplicateValues" dxfId="402" priority="19"/>
    <cfRule type="duplicateValues" dxfId="401" priority="20"/>
    <cfRule type="duplicateValues" dxfId="400" priority="21"/>
    <cfRule type="duplicateValues" dxfId="399" priority="22"/>
    <cfRule type="duplicateValues" dxfId="398" priority="23"/>
  </conditionalFormatting>
  <conditionalFormatting sqref="E2:E9">
    <cfRule type="duplicateValues" dxfId="397" priority="13"/>
    <cfRule type="duplicateValues" dxfId="396" priority="14"/>
    <cfRule type="duplicateValues" dxfId="395" priority="15"/>
    <cfRule type="duplicateValues" dxfId="394" priority="16"/>
    <cfRule type="duplicateValues" dxfId="393" priority="17"/>
    <cfRule type="duplicateValues" dxfId="392" priority="18"/>
  </conditionalFormatting>
  <conditionalFormatting sqref="I2:I5">
    <cfRule type="duplicateValues" dxfId="391" priority="7"/>
    <cfRule type="duplicateValues" dxfId="390" priority="8"/>
    <cfRule type="duplicateValues" dxfId="389" priority="9"/>
    <cfRule type="duplicateValues" dxfId="388" priority="10"/>
    <cfRule type="duplicateValues" dxfId="387" priority="11"/>
    <cfRule type="duplicateValues" dxfId="386" priority="12"/>
  </conditionalFormatting>
  <conditionalFormatting sqref="I6:I15">
    <cfRule type="duplicateValues" dxfId="385" priority="1"/>
    <cfRule type="duplicateValues" dxfId="384" priority="2"/>
    <cfRule type="duplicateValues" dxfId="383" priority="3"/>
    <cfRule type="duplicateValues" dxfId="382" priority="4"/>
    <cfRule type="duplicateValues" dxfId="381" priority="5"/>
    <cfRule type="duplicateValues" dxfId="38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2026-03-17T05:39:31Z</dcterms:modified>
</cp:coreProperties>
</file>